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GRC-WA/Shared Documents/WA MYRP 2023 UG-240008/Settlement/Settlement Testimony/"/>
    </mc:Choice>
  </mc:AlternateContent>
  <xr:revisionPtr revIDLastSave="3" documentId="13_ncr:1_{769341ED-D76D-4422-A6F0-0961AF39D8D9}" xr6:coauthVersionLast="47" xr6:coauthVersionMax="47" xr10:uidLastSave="{753AE2B3-EE69-4583-9431-3759E58E7D3F}"/>
  <bookViews>
    <workbookView xWindow="-120" yWindow="-120" windowWidth="29040" windowHeight="15840" xr2:uid="{6D6EC884-C871-40B7-B918-7703AE116AC7}"/>
  </bookViews>
  <sheets>
    <sheet name="Proposal" sheetId="2" r:id="rId1"/>
  </sheets>
  <externalReferences>
    <externalReference r:id="rId2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IntlFixup" hidden="1">TRUE</definedName>
    <definedName name="__Jun09">" BS!$AI$7:$AI$1643"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localSheetId="0" hidden="1">{"annual",#N/A,FALSE,"Pro Forma";#N/A,#N/A,FALSE,"Golf Operations"}</definedName>
    <definedName name="_cd1" hidden="1">{"annual",#N/A,FALSE,"Pro Forma";#N/A,#N/A,FALSE,"Golf Operations"}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r1" localSheetId="0" hidden="1">{"three",#N/A,FALSE,"Capital";"four",#N/A,FALSE,"Capital"}</definedName>
    <definedName name="_gr1" hidden="1">{"three",#N/A,FALSE,"Capital";"four",#N/A,FALSE,"Capital"}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2_Out" localSheetId="0" hidden="1">#REF!</definedName>
    <definedName name="_Table2_Out" hidden="1">#REF!</definedName>
    <definedName name="_wr1" localSheetId="0" hidden="1">{"Output-3Column",#N/A,FALSE,"Output"}</definedName>
    <definedName name="_wr1" hidden="1">{"Output-3Column",#N/A,FALSE,"Output"}</definedName>
    <definedName name="_wrn1" localSheetId="0" hidden="1">{"Inflation-BaseYear",#N/A,FALSE,"Inputs"}</definedName>
    <definedName name="_wrn1" hidden="1">{"Inflation-BaseYear",#N/A,FALSE,"Inputs"}</definedName>
    <definedName name="a" localSheetId="0" hidden="1">{"Print_Detail",#N/A,FALSE,"Redemption_Maturity Extract"}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localSheetId="0" hidden="1">#REF!</definedName>
    <definedName name="ACwvu.allocations." hidden="1">#REF!</definedName>
    <definedName name="ACwvu.annual._.hotel." localSheetId="0" hidden="1">#REF!</definedName>
    <definedName name="ACwvu.annual._.hotel." hidden="1">#REF!</definedName>
    <definedName name="ACwvu.bottom._.line." localSheetId="0" hidden="1">#REF!</definedName>
    <definedName name="ACwvu.bottom._.line." hidden="1">#REF!</definedName>
    <definedName name="ACwvu.cash._.flow." localSheetId="0" hidden="1">#REF!</definedName>
    <definedName name="ACwvu.cash._.flow." hidden="1">#REF!</definedName>
    <definedName name="ACwvu.combo." localSheetId="0" hidden="1">#REF!</definedName>
    <definedName name="ACwvu.combo." hidden="1">#REF!</definedName>
    <definedName name="ACwvu.full." localSheetId="0" hidden="1">#REF!</definedName>
    <definedName name="ACwvu.full." hidden="1">#REF!</definedName>
    <definedName name="ACwvu.offsite." localSheetId="0" hidden="1">#REF!</definedName>
    <definedName name="ACwvu.offsite." hidden="1">#REF!</definedName>
    <definedName name="ACwvu.onsite." localSheetId="0" hidden="1">#REF!</definedName>
    <definedName name="ACwvu.onsite." hidden="1">#REF!</definedName>
    <definedName name="anscount" hidden="1">2</definedName>
    <definedName name="AS2DocOpenMode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urora_Prices">"Monthly Price Summary'!$C$4:$H$63"</definedName>
    <definedName name="b" localSheetId="0" hidden="1">{"One",#N/A,FALSE,"CClub";"Two",#N/A,FALSE,"CClub";"Three",#N/A,FALSE,"CClub";"Four",#N/A,FALSE,"CClub";"Five",#N/A,FALSE,"CClub"}</definedName>
    <definedName name="b" hidden="1">{"One",#N/A,FALSE,"CClub";"Two",#N/A,FALSE,"CClub";"Three",#N/A,FALSE,"CClub";"Four",#N/A,FALSE,"CClub";"Five",#N/A,FALSE,"CClub"}</definedName>
    <definedName name="bi" localSheetId="0" hidden="1">{#N/A,#N/A,FALSE,"BidCo Assumptions";#N/A,#N/A,FALSE,"Credit Stats";#N/A,#N/A,FALSE,"Bidco Summary";#N/A,#N/A,FALSE,"BIDCO Consolidated"}</definedName>
    <definedName name="bi" hidden="1">{#N/A,#N/A,FALSE,"BidCo Assumptions";#N/A,#N/A,FALSE,"Credit Stats";#N/A,#N/A,FALSE,"Bidco Summary";#N/A,#N/A,FALSE,"BIDCO Consolidated"}</definedName>
    <definedName name="BNE_MESSAGES_HIDDEN" localSheetId="0" hidden="1">#REF!</definedName>
    <definedName name="BNE_MESSAGES_HIDDEN" hidden="1">#REF!</definedName>
    <definedName name="Button_1">"TradeSummary_Ken_Finicle_List"</definedName>
    <definedName name="CASE">#REF!</definedName>
    <definedName name="CASE_E">#REF!</definedName>
    <definedName name="CASE_GAS">#REF!</definedName>
    <definedName name="CBWorkbookPriority">-2060790043</definedName>
    <definedName name="cd" localSheetId="0" hidden="1">{"annual",#N/A,FALSE,"Pro Forma";#N/A,#N/A,FALSE,"Golf Operations"}</definedName>
    <definedName name="cd" hidden="1">{"annual",#N/A,FALSE,"Pro Forma";#N/A,#N/A,FALSE,"Golf Operations"}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>"533dd5ee-2992-4878-a6fe-10c93711618f"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p">#REF!</definedName>
    <definedName name="Comp_E">#REF!</definedName>
    <definedName name="Comp_GAS">#REF!</definedName>
    <definedName name="Company" localSheetId="0">[1]Title!$A$2</definedName>
    <definedName name="Company">#REF!</definedName>
    <definedName name="Cost_Debt">#REF!</definedName>
    <definedName name="Cost_equity">#REF!</definedName>
    <definedName name="Cost_pref">#REF!</definedName>
    <definedName name="Cwvu.annual." localSheetId="0" hidden="1">#REF!,#REF!,#REF!,#REF!,#REF!,#REF!,#REF!,#REF!,#REF!,#REF!,#REF!,#REF!,#REF!,#REF!,#REF!,#REF!,#REF!,#REF!,#REF!,#REF!,#REF!,#REF!,#REF!,#REF!</definedName>
    <definedName name="Cwvu.annual." hidden="1">#REF!,#REF!,#REF!,#REF!,#REF!,#REF!,#REF!,#REF!,#REF!,#REF!,#REF!,#REF!,#REF!,#REF!,#REF!,#REF!,#REF!,#REF!,#REF!,#REF!,#REF!,#REF!,#REF!,#REF!</definedName>
    <definedName name="Cwvu.annual._.hotel." localSheetId="0" hidden="1">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localSheetId="0" hidden="1">#REF!,#REF!,#REF!,#REF!,#REF!,#REF!,#REF!,#REF!,#REF!,#REF!,#REF!,#REF!,#REF!,#REF!,#REF!,#REF!,#REF!,#REF!,#REF!,#REF!,#REF!,#REF!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localSheetId="0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localSheetId="0" hidden="1">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localSheetId="0" hidden="1">#REF!</definedName>
    <definedName name="Cwvu.GREY_ALL." hidden="1">#REF!</definedName>
    <definedName name="dd" localSheetId="0" hidden="1">{"Print_Detail",#N/A,FALSE,"Redemption_Maturity Extract"}</definedName>
    <definedName name="dd" hidden="1">{"Print_Detail",#N/A,FALSE,"Redemption_Maturity Extract"}</definedName>
    <definedName name="ddd" localSheetId="0" hidden="1">{"Full",#N/A,FALSE,"Sec MTN B Summary"}</definedName>
    <definedName name="ddd" hidden="1">{"Full",#N/A,FALSE,"Sec MTN B Summary"}</definedName>
    <definedName name="dddd" localSheetId="0" hidden="1">{"RedPrem_InitRed View",#N/A,FALSE,"Sec MTN B Summary"}</definedName>
    <definedName name="dddd" hidden="1">{"RedPrem_InitRed View",#N/A,FALSE,"Sec MTN B Summary"}</definedName>
    <definedName name="dddddd" localSheetId="0" hidden="1">{"Pivot1",#N/A,FALSE,"Redemption_Maturity Extract"}</definedName>
    <definedName name="dddddd" hidden="1">{"Pivot1",#N/A,FALSE,"Redemption_Maturity Extract"}</definedName>
    <definedName name="dddddddd" localSheetId="0" hidden="1">{"Pivot2",#N/A,FALSE,"Redemption_Maturity Extract"}</definedName>
    <definedName name="dddddddd" hidden="1">{"Pivot2",#N/A,FALSE,"Redemption_Maturity Extract"}</definedName>
    <definedName name="DOCKETNUMBER">#REF!</definedName>
    <definedName name="DOCKETNUMBER_E">#REF!</definedName>
    <definedName name="DOCKETNUMBER_GAS">#REF!</definedName>
    <definedName name="DUDE" localSheetId="0" hidden="1">#REF!</definedName>
    <definedName name="DUDE" hidden="1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localSheetId="0" hidden="1">{"ALL",#N/A,FALSE,"A"}</definedName>
    <definedName name="fffff" hidden="1">{"ALL",#N/A,FALSE,"A"}</definedName>
    <definedName name="first_day">#REF!</definedName>
    <definedName name="FIT">#REF!</definedName>
    <definedName name="FIT_E">#REF!</definedName>
    <definedName name="FIT_GAS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localSheetId="0" hidden="1">{"ALL",#N/A,FALSE,"A"}</definedName>
    <definedName name="fsdfsad" hidden="1">{"ALL",#N/A,FALSE,"A"}</definedName>
    <definedName name="gr" localSheetId="0" hidden="1">{"three",#N/A,FALSE,"Capital";"four",#N/A,FALSE,"Capital"}</definedName>
    <definedName name="gr" hidden="1">{"three",#N/A,FALSE,"Capital";"four",#N/A,FALSE,"Capital"}</definedName>
    <definedName name="gross_up_factor">#REF!</definedName>
    <definedName name="help" localSheetId="0" hidden="1">{"ALL",#N/A,FALSE,"A"}</definedName>
    <definedName name="help" hidden="1">{"ALL",#N/A,FALSE,"A"}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>1252</definedName>
    <definedName name="HTML_Control">{"'JAN99'!$A$1:$M$66"}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D_Gas">#REF!</definedName>
    <definedName name="inctaxrate">0.4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 hidden="1">1000</definedName>
    <definedName name="IQ_LATESTQ" hidden="1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>800000</definedName>
    <definedName name="IQ_NAMES_REVISION_DATE_">41626.981087963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 hidden="1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JIM" localSheetId="0" hidden="1">{#N/A,#N/A,FALSE,"Sheet5"}</definedName>
    <definedName name="JIM" hidden="1">{#N/A,#N/A,FALSE,"Sheet5"}</definedName>
    <definedName name="June" localSheetId="0" hidden="1">{"three",#N/A,FALSE,"Capital";"four",#N/A,FALSE,"Capital"}</definedName>
    <definedName name="June" hidden="1">{"three",#N/A,FALSE,"Capital";"four",#N/A,FALSE,"Capital"}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verall_ROR">#REF!</definedName>
    <definedName name="Pal_Workbook_GUID" hidden="1">"VX3CWJGNQX2CCGI81U4N2V76"</definedName>
    <definedName name="Percent_common">#REF!</definedName>
    <definedName name="Percent_debt">#REF!</definedName>
    <definedName name="Percent_pref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localSheetId="0" hidden="1">{#N/A,#N/A,FALSE,"Sheet5"}</definedName>
    <definedName name="PPPPPPPPPPPPPPPP" hidden="1">{#N/A,#N/A,FALSE,"Sheet5"}</definedName>
    <definedName name="PricingInfo" localSheetId="0" hidden="1">#REF!</definedName>
    <definedName name="PricingInfo" hidden="1">#REF!</definedName>
    <definedName name="Print_for_Checking">#REF!:#REF!</definedName>
    <definedName name="RateCase">#REF!</definedName>
    <definedName name="Restated_Op_revenue">#REF!</definedName>
    <definedName name="Restated_rate_base">#REF!</definedName>
    <definedName name="Restated_ROE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localSheetId="0" hidden="1">#REF!</definedName>
    <definedName name="Rwvu.allocations." hidden="1">#REF!</definedName>
    <definedName name="Rwvu.annual._.hotel." localSheetId="0" hidden="1">#REF!</definedName>
    <definedName name="Rwvu.annual._.hotel." hidden="1">#REF!</definedName>
    <definedName name="Rwvu.bottom._.line." localSheetId="0" hidden="1">#REF!</definedName>
    <definedName name="Rwvu.bottom._.line." hidden="1">#REF!</definedName>
    <definedName name="Rwvu.cash._.flow." localSheetId="0" hidden="1">#REF!</definedName>
    <definedName name="Rwvu.cash._.flow." hidden="1">#REF!</definedName>
    <definedName name="Rwvu.combo." hidden="1">#REF!</definedName>
    <definedName name="Rwvu.offsite." localSheetId="0" hidden="1">#REF!</definedName>
    <definedName name="Rwvu.offsite." hidden="1">#REF!</definedName>
    <definedName name="Rwvu.onsite." localSheetId="0" hidden="1">#REF!</definedName>
    <definedName name="Rwvu.onsite." hidden="1">#REF!</definedName>
    <definedName name="SAPBEXdnldView">"46HLPWIQ6J3TDMPT5WG7XVEBI"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olver_eval">0</definedName>
    <definedName name="solver_ntri">1000</definedName>
    <definedName name="solver_rsmp">1</definedName>
    <definedName name="solver_seed">0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readsheetBuilder_2" localSheetId="0" hidden="1">#REF!</definedName>
    <definedName name="SpreadsheetBuilder_2" hidden="1">#REF!</definedName>
    <definedName name="SpreadsheetBuilder_3" localSheetId="0" hidden="1">#REF!</definedName>
    <definedName name="SpreadsheetBuilder_3" hidden="1">#REF!</definedName>
    <definedName name="standard1" localSheetId="0" hidden="1">{"YTD-Total",#N/A,FALSE,"Provision"}</definedName>
    <definedName name="standard1" hidden="1">{"YTD-Total",#N/A,FALSE,"Provision"}</definedName>
    <definedName name="Summary">#REF!</definedName>
    <definedName name="Swvu.allocations." localSheetId="0" hidden="1">#REF!</definedName>
    <definedName name="Swvu.allocations." hidden="1">#REF!</definedName>
    <definedName name="Swvu.annual._.hotel." localSheetId="0" hidden="1">#REF!</definedName>
    <definedName name="Swvu.annual._.hotel." hidden="1">#REF!</definedName>
    <definedName name="Swvu.bottom._.line." localSheetId="0" hidden="1">#REF!</definedName>
    <definedName name="Swvu.bottom._.line." hidden="1">#REF!</definedName>
    <definedName name="Swvu.cash._.flow." localSheetId="0" hidden="1">#REF!</definedName>
    <definedName name="Swvu.cash._.flow." hidden="1">#REF!</definedName>
    <definedName name="Swvu.combo." localSheetId="0" hidden="1">#REF!</definedName>
    <definedName name="Swvu.combo." hidden="1">#REF!</definedName>
    <definedName name="Swvu.full." localSheetId="0" hidden="1">#REF!</definedName>
    <definedName name="Swvu.full." hidden="1">#REF!</definedName>
    <definedName name="Swvu.offsite." localSheetId="0" hidden="1">#REF!</definedName>
    <definedName name="Swvu.offsite." hidden="1">#REF!</definedName>
    <definedName name="Swvu.onsite." localSheetId="0" hidden="1">#REF!</definedName>
    <definedName name="Swvu.onsite." hidden="1">#REF!</definedName>
    <definedName name="TableName">"Dummy"</definedName>
    <definedName name="TEST">2000</definedName>
    <definedName name="TESTYEAR">#REF!</definedName>
    <definedName name="TESTYEAR_E">#REF!</definedName>
    <definedName name="TESTYEAR_GAS">#REF!</definedName>
    <definedName name="Title1" localSheetId="0">[1]Title!$A$3</definedName>
    <definedName name="Title1">#REF!</definedName>
    <definedName name="Title2" localSheetId="0">[1]Title!$A$4</definedName>
    <definedName name="Title2">#REF!</definedName>
    <definedName name="Title3" localSheetId="0">[1]Title!$A$5</definedName>
    <definedName name="Title3">#REF!</definedName>
    <definedName name="Title4" localSheetId="0">[1]Title!#REF!</definedName>
    <definedName name="Title4">#REF!</definedName>
    <definedName name="Title5" localSheetId="0">[1]Title!#REF!</definedName>
    <definedName name="Title5">#REF!</definedName>
    <definedName name="Title6" localSheetId="0">[1]Title!#REF!</definedName>
    <definedName name="Title6">#REF!</definedName>
    <definedName name="Title7" localSheetId="0">[1]Title!#REF!</definedName>
    <definedName name="Title7">#REF!</definedName>
    <definedName name="Title8" localSheetId="0">[1]Title!$A$6</definedName>
    <definedName name="Title8">#REF!</definedName>
    <definedName name="TP_Footer_User" hidden="1">"Dylan Moser"</definedName>
    <definedName name="TP_Footer_Version" hidden="1">"v4.00"</definedName>
    <definedName name="trth" localSheetId="0" hidden="1">{"ALL",#N/A,FALSE,"A"}</definedName>
    <definedName name="trth" hidden="1">{"ALL",#N/A,FALSE,"A"}</definedName>
    <definedName name="Unadj_Op_revenue">#REF!</definedName>
    <definedName name="Unadj_rate_base">#REF!</definedName>
    <definedName name="Unadj_ROE">#REF!</definedName>
    <definedName name="uncollectible_perc">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cdv" localSheetId="0" hidden="1">#REF!</definedName>
    <definedName name="vcdv" hidden="1">#REF!</definedName>
    <definedName name="w" localSheetId="0" hidden="1">#REF!</definedName>
    <definedName name="w" hidden="1">#REF!</definedName>
    <definedName name="WA_Gas">#REF!</definedName>
    <definedName name="WA_rev_tax_perc">#REF!</definedName>
    <definedName name="Weighted_cost_debt">#REF!</definedName>
    <definedName name="Weighted_cost_equity">#REF!</definedName>
    <definedName name="Weighted_cost_pref">#REF!</definedName>
    <definedName name="wr" localSheetId="0" hidden="1">{"Output-3Column",#N/A,FALSE,"Output"}</definedName>
    <definedName name="wr" hidden="1">{"Output-3Column",#N/A,FALSE,"Output"}</definedName>
    <definedName name="wrn" localSheetId="0" hidden="1">{"Inflation-BaseYear",#N/A,FALSE,"Inputs"}</definedName>
    <definedName name="wrn" hidden="1">{"Inflation-BaseYear",#N/A,FALSE,"Inputs"}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{"ALL",#N/A,FALSE,"A"}</definedName>
    <definedName name="wrn.ALL." hidden="1">{"ALL",#N/A,FALSE,"A"}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localSheetId="0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  <definedName name="wrn.annual." localSheetId="0" hidden="1">{"annual",#N/A,FALSE,"Pro Forma"}</definedName>
    <definedName name="wrn.annual." hidden="1">{"annual",#N/A,FALSE,"Pro Forma"}</definedName>
    <definedName name="wrn.Annual._.Detail." localSheetId="0" hidden="1">{"annualsum",#N/A,FALSE,"Cost Summary";"annual1",#N/A,FALSE,"Phase_1";"annual2",#N/A,FALSE,"Phase_2";"annual3",#N/A,FALSE,"Phase_3";"annual4",#N/A,FALSE,"Phase_4"}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localSheetId="0" hidden="1">{"a_dev",#N/A,FALSE,"Golf Development";"a_memstats",#N/A,FALSE,"Golf Development";"a_opstats",#N/A,FALSE,"Golf Development";"a_rev",#N/A,FALSE,"Golf Development";"a_return",#N/A,FALSE,"Golf Development"}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localSheetId="0" hidden="1">{"annual hotel",#N/A,FALSE,"Hotel Development"}</definedName>
    <definedName name="wrn.Annual._.Hotel." hidden="1">{"annual hotel",#N/A,FALSE,"Hotel Development"}</definedName>
    <definedName name="wrn.Annual._.Land._.Sales." localSheetId="0" hidden="1">{"annual",#N/A,FALSE,"Land Sales"}</definedName>
    <definedName name="wrn.Annual._.Land._.Sales." hidden="1">{"annual",#N/A,FALSE,"Land Sales"}</definedName>
    <definedName name="wrn.Annual._.Report." localSheetId="0" hidden="1">{"annual",#N/A,FALSE,"Pro Forma";#N/A,#N/A,FALSE,"Golf Operations"}</definedName>
    <definedName name="wrn.Annual._.Report." hidden="1">{"annual",#N/A,FALSE,"Pro Forma";#N/A,#N/A,FALSE,"Golf Operations"}</definedName>
    <definedName name="wrn.Annual._.Report._.no._.releases." localSheetId="0" hidden="1">{"a_sales",#N/A,FALSE,"Summary";"a_debt",#N/A,FALSE,"Summary";"a_cash",#N/A,FALSE,"Summary";"a_accrual",#N/A,FALSE,"Summary"}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localSheetId="0" hidden="1">{"a_sales",#N/A,FALSE,"Summary";"a_debt",#N/A,FALSE,"Summary";"a_releases",#N/A,FALSE,"Summary";"a_cash",#N/A,FALSE,"Summary";"a_accrual",#N/A,FALSE,"Summary"}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localSheetId="0" hidden="1">{"ISP1Y5",#N/A,TRUE,"Template";"ISP2Y5",#N/A,TRUE,"Template";"BSY5",#N/A,TRUE,"Template";"ICFY5",#N/A,TRUE,"Template";"TPY5",#N/A,TRUE,"Template";"CtrlY5",#N/A,TRUE,"Template"}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localSheetId="0" hidden="1">{"ASSETS",#N/A,FALSE,"Assets"}</definedName>
    <definedName name="wrn.Assets." hidden="1">{"ASSETS",#N/A,FALSE,"Assets"}</definedName>
    <definedName name="wrn.ASSOC_CO." localSheetId="0" hidden="1">{"ASSC_CO",#N/A,FALSE,"A"}</definedName>
    <definedName name="wrn.ASSOC_CO." hidden="1">{"ASSC_CO",#N/A,FALSE,"A"}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S." localSheetId="0" hidden="1">{"BS",#N/A,FALSE,"A"}</definedName>
    <definedName name="wrn.BS." hidden="1">{"BS",#N/A,FALSE,"A"}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localSheetId="0" hidden="1">{#N/A,#N/A,FALSE,"Sheet5"}</definedName>
    <definedName name="wrn.CASH." hidden="1">{#N/A,#N/A,FALSE,"Sheet5"}</definedName>
    <definedName name="wrn.Cash._.and._.Accrual." localSheetId="0" hidden="1">{"a_cash",#N/A,FALSE,"Summary";"a_accrual",#N/A,FALSE,"Summary"}</definedName>
    <definedName name="wrn.Cash._.and._.Accrual." hidden="1">{"a_cash",#N/A,FALSE,"Summary";"a_accrual",#N/A,FALSE,"Summary"}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plete._.Report." localSheetId="0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urrent._.Estimate." localSheetId="0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tail." localSheetId="0" hidden="1">{"Print_Detail",#N/A,FALSE,"Redemption_Maturity Extract"}</definedName>
    <definedName name="wrn.Detail." hidden="1">{"Print_Detail",#N/A,FALSE,"Redemption_Maturity Extract"}</definedName>
    <definedName name="wrn.Diane._.s._.Version." localSheetId="0" hidden="1">{"Full",#N/A,FALSE,"Sec MTN B Summary"}</definedName>
    <definedName name="wrn.Diane._.s._.Version." hidden="1">{"Full",#N/A,FALSE,"Sec MTN B Summary"}</definedName>
    <definedName name="wrn.Distribution._.Version." localSheetId="0" hidden="1">{"RedPrem_InitRed View",#N/A,FALSE,"Sec MTN B Summary"}</definedName>
    <definedName name="wrn.Distribution._.Version." hidden="1">{"RedPrem_InitRed View",#N/A,FALSE,"Sec MTN B Summary"}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ve._.Year._.Test." localSheetId="0" hidden="1">{"Five Year Plan",#N/A,TRUE,"Monthly Summary-IIIXIILP";"Five Year Plan",#N/A,TRUE,"Cash Flow"}</definedName>
    <definedName name="wrn.Five._.Year._.Test." hidden="1">{"Five Year Plan",#N/A,TRUE,"Monthly Summary-IIIXIILP";"Five Year Plan",#N/A,TRUE,"Cash Flow"}</definedName>
    <definedName name="wrn.full._.report." localSheetId="0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localSheetId="0" hidden="1">{"three",#N/A,FALSE,"Capital";"four",#N/A,FALSE,"Capital"}</definedName>
    <definedName name="wrn.greg." hidden="1">{"three",#N/A,FALSE,"Capital";"four",#N/A,FALSE,"Capital"}</definedName>
    <definedName name="wrn.III._.X._.Co._.Five._.Year._.Plan." localSheetId="0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localSheetId="0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localSheetId="0" hidden="1">{"IIIXCo FY 04 Plan",#N/A,FALSE,"Monthly Summary-IIIXIILP"}</definedName>
    <definedName name="wrn.IIIXCo._.FY._.2004._.Plan." hidden="1">{"IIIXCo FY 04 Plan",#N/A,FALSE,"Monthly Summary-IIIXIILP"}</definedName>
    <definedName name="wrn.Inputs." localSheetId="0" hidden="1">{"Inflation-BaseYear",#N/A,FALSE,"Inputs"}</definedName>
    <definedName name="wrn.Inputs." hidden="1">{"Inflation-BaseYear",#N/A,FALSE,"Inputs"}</definedName>
    <definedName name="wrn.Invested._.Capital." localSheetId="0" hidden="1">{#N/A,#N/A,FALSE,"Invested Capital-Total";#N/A,#N/A,FALSE,"Invested Capital-SEI";#N/A,#N/A,FALSE,"Invested Capital-Utah";#N/A,#N/A,FALSE,"Invested Capital-Raton"}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localSheetId="0" hidden="1">{"LIAB",#N/A,FALSE,"Liab"}</definedName>
    <definedName name="wrn.Liab." hidden="1">{"LIAB",#N/A,FALSE,"Liab"}</definedName>
    <definedName name="wrn.Monthly_Yr1." localSheetId="0" hidden="1">{"ISP1Y1",#N/A,TRUE,"Template";"ISP2Y1",#N/A,TRUE,"Template";"BSY1",#N/A,TRUE,"Template";"ICFY1",#N/A,TRUE,"Template";"TPY1",#N/A,TRUE,"Template";"CtrlY1",#N/A,TRUE,"Template"}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localSheetId="0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localSheetId="0" hidden="1">{"ISP1Y2",#N/A,TRUE,"Template";"ISP2Y2",#N/A,TRUE,"Template";"BSY2",#N/A,TRUE,"Template";"ICFY2",#N/A,TRUE,"Template";"TPY2",#N/A,TRUE,"Template";"CtrlY2",#N/A,TRUE,"Template"}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localSheetId="0" hidden="1">{"NW",#N/A,FALSE,"STMT"}</definedName>
    <definedName name="wrn.NetWorth." hidden="1">{"NW",#N/A,FALSE,"STMT"}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d." localSheetId="0" hidden="1">{"Pfd",#N/A,FALSE,"Pfd"}</definedName>
    <definedName name="wrn.Pfd." hidden="1">{"Pfd",#N/A,FALSE,"Pfd"}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ivot1." localSheetId="0" hidden="1">{"Pivot1",#N/A,FALSE,"Redemption_Maturity Extract"}</definedName>
    <definedName name="wrn.Pivot1." hidden="1">{"Pivot1",#N/A,FALSE,"Redemption_Maturity Extract"}</definedName>
    <definedName name="wrn.Pivot2." localSheetId="0" hidden="1">{"Pivot2",#N/A,FALSE,"Redemption_Maturity Extract"}</definedName>
    <definedName name="wrn.Pivot2." hidden="1">{"Pivot2",#N/A,FALSE,"Redemption_Maturity Extract"}</definedName>
    <definedName name="wrn.Plan._.2004." localSheetId="0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quarterly." localSheetId="0" hidden="1">{"quarterly",#N/A,FALSE,"Pro Forma"}</definedName>
    <definedName name="wrn.quarterly." hidden="1">{"quarterly",#N/A,FALSE,"Pro Forma"}</definedName>
    <definedName name="wrn.Reformat._.only." localSheetId="0" hidden="1">{#N/A,#N/A,FALSE,"Dec 1999 mapping"}</definedName>
    <definedName name="wrn.Reformat._.only." hidden="1">{#N/A,#N/A,FALSE,"Dec 1999 mapping"}</definedName>
    <definedName name="wrn.Releases._.Cash._.Accrual." localSheetId="0" hidden="1">{"a_releases",#N/A,FALSE,"Summary";"a_cash",#N/A,FALSE,"Summary";"a_accrual",#N/A,FALSE,"Summary"}</definedName>
    <definedName name="wrn.Releases._.Cash._.Accrual." hidden="1">{"a_releases",#N/A,FALSE,"Summary";"a_cash",#N/A,FALSE,"Summary";"a_accrual",#N/A,FALSE,"Summary"}</definedName>
    <definedName name="wrn.rpt96." localSheetId="0" hidden="1">{"rmrev1",#N/A,FALSE,"Forecast96";"rmrev2",#N/A,FALSE,"Forecast96";"rmrev3",#N/A,FALSE,"Forecast96"}</definedName>
    <definedName name="wrn.rpt96." hidden="1">{"rmrev1",#N/A,FALSE,"Forecast96";"rmrev2",#N/A,FALSE,"Forecast96";"rmrev3",#N/A,FALSE,"Forecast96"}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d._.Debt." localSheetId="0" hidden="1">{"a_sales",#N/A,FALSE,"Summary";"a_debt",#N/A,FALSE,"Summary"}</definedName>
    <definedName name="wrn.Sales._.and._.Debt." hidden="1">{"a_sales",#N/A,FALSE,"Summary";"a_debt",#N/A,FALSE,"Summary"}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localSheetId="0" hidden="1">{"SCHED_B&amp;C",#N/A,FALSE,"A"}</definedName>
    <definedName name="wrn.SCHED._.BC." hidden="1">{"SCHED_B&amp;C",#N/A,FALSE,"A"}</definedName>
    <definedName name="wrn.SCHED._.DE." localSheetId="0" hidden="1">{"SCHED_D&amp;E",#N/A,FALSE,"A"}</definedName>
    <definedName name="wrn.SCHED._.DE." hidden="1">{"SCHED_D&amp;E",#N/A,FALSE,"A"}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localSheetId="0" hidden="1">{"cash flow",#N/A,FALSE,"Shared Costs";"allocations",#N/A,FALSE,"Shared Costs"}</definedName>
    <definedName name="wrn.Shared._.Costs." hidden="1">{"cash flow",#N/A,FALSE,"Shared Costs";"allocations",#N/A,FALSE,"Shared Costs"}</definedName>
    <definedName name="wrn.SHEDA." localSheetId="0" hidden="1">{"SCHED_A",#N/A,FALSE,"A"}</definedName>
    <definedName name="wrn.SHEDA." hidden="1">{"SCHED_A",#N/A,FALSE,"A"}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ariff99." localSheetId="0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localSheetId="0" hidden="1">{"Output-BaseYear",#N/A,FALSE,"Output"}</definedName>
    <definedName name="wrng" hidden="1">{"Output-BaseYear",#N/A,FALSE,"Output"}</definedName>
    <definedName name="wrnh" localSheetId="0" hidden="1">{"Output-All",#N/A,FALSE,"Output"}</definedName>
    <definedName name="wrnh" hidden="1">{"Output-All",#N/A,FALSE,"Output"}</definedName>
    <definedName name="WUTC_reg_fee_perc">#REF!</definedName>
    <definedName name="wvu.allocations." localSheetId="0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localSheetId="0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localSheetId="0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localSheetId="0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localSheetId="0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localSheetId="0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localSheetId="0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localSheetId="0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localSheetId="0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localSheetId="0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localSheetId="0" hidden="1">#REF!</definedName>
    <definedName name="xxx" hidden="1">#REF!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1" i="2" s="1"/>
  <c r="A12" i="2" s="1"/>
  <c r="A13" i="2" l="1"/>
  <c r="A14" i="2" l="1"/>
  <c r="A15" i="2" l="1"/>
  <c r="A16" i="2" s="1"/>
  <c r="A17" i="2" l="1"/>
  <c r="A18" i="2" s="1"/>
  <c r="A19" i="2" l="1"/>
  <c r="A20" i="2" s="1"/>
  <c r="A21" i="2" l="1"/>
  <c r="A22" i="2" s="1"/>
  <c r="A23" i="2" s="1"/>
  <c r="A24" i="2" s="1"/>
  <c r="A25" i="2" s="1"/>
  <c r="A27" i="2" s="1"/>
  <c r="A28" i="2" s="1"/>
  <c r="C13" i="2" l="1"/>
  <c r="D25" i="2" l="1"/>
  <c r="D27" i="2" s="1"/>
  <c r="C25" i="2"/>
  <c r="C27" i="2" s="1"/>
</calcChain>
</file>

<file path=xl/sharedStrings.xml><?xml version="1.0" encoding="utf-8"?>
<sst xmlns="http://schemas.openxmlformats.org/spreadsheetml/2006/main" count="31" uniqueCount="31">
  <si>
    <t>Union Labor Increase</t>
  </si>
  <si>
    <t xml:space="preserve">Staff Property Tax Adjustment </t>
  </si>
  <si>
    <t>Staff Working Capital</t>
  </si>
  <si>
    <t>Pension Expense (P-7, PR-6)</t>
  </si>
  <si>
    <t>Legal Expense (R-12)</t>
  </si>
  <si>
    <t>Rate Case Expense (P-4)</t>
  </si>
  <si>
    <t>D&amp;O Expense (R-8)</t>
  </si>
  <si>
    <t>Non-Labor O&amp;M (P-9, PR-10)</t>
  </si>
  <si>
    <t>Labor Expense (R-6, P-2, PR-5)</t>
  </si>
  <si>
    <t>Run Rate Capital (PR-1, PR-3)</t>
  </si>
  <si>
    <t>Discrete Projects (PR-1, PR-3)</t>
  </si>
  <si>
    <t>Remove RNG (PR-1, PR-3)</t>
  </si>
  <si>
    <t xml:space="preserve">Cost of Capital </t>
  </si>
  <si>
    <t>Rate Year 1</t>
  </si>
  <si>
    <t>Effective March 1, 2025</t>
  </si>
  <si>
    <t>Effective March 1, 2026</t>
  </si>
  <si>
    <t>Cascade Natural Gas Corporation</t>
  </si>
  <si>
    <t>Docket UG-240008</t>
  </si>
  <si>
    <t>Settlement Adjustments</t>
  </si>
  <si>
    <t>A</t>
  </si>
  <si>
    <t>B</t>
  </si>
  <si>
    <t>C</t>
  </si>
  <si>
    <t>Line No</t>
  </si>
  <si>
    <t>Description</t>
  </si>
  <si>
    <t>Total Settlement Adjustments</t>
  </si>
  <si>
    <t>Settlement Adjustments:</t>
  </si>
  <si>
    <t>Revenue Requirement - As Filed</t>
  </si>
  <si>
    <t>Base Revenue Change - As Filed</t>
  </si>
  <si>
    <t>Revenue Requirement - Settlement</t>
  </si>
  <si>
    <t>Base Revenue Change - Settlement</t>
  </si>
  <si>
    <t>Rate Year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</si>
</sst>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2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41" fontId="0" fillId="0" borderId="0" xfId="0" applyNumberFormat="1" applyFill="1"/>
    <xf numFmtId="0" fontId="7" fillId="0" borderId="0" xfId="0" applyFont="1" applyFill="1"/>
    <xf numFmtId="0" fontId="0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3" applyNumberFormat="1" applyFont="1" applyFill="1"/>
    <xf numFmtId="164" fontId="0" fillId="0" borderId="0" xfId="0" applyNumberFormat="1" applyFont="1" applyFill="1"/>
    <xf numFmtId="165" fontId="5" fillId="0" borderId="0" xfId="3" applyNumberFormat="1" applyFont="1" applyFill="1"/>
    <xf numFmtId="41" fontId="5" fillId="0" borderId="0" xfId="0" applyNumberFormat="1" applyFont="1" applyFill="1"/>
    <xf numFmtId="41" fontId="5" fillId="0" borderId="1" xfId="0" applyNumberFormat="1" applyFont="1" applyFill="1" applyBorder="1"/>
    <xf numFmtId="41" fontId="0" fillId="0" borderId="1" xfId="0" applyNumberFormat="1" applyFont="1" applyFill="1" applyBorder="1"/>
    <xf numFmtId="165" fontId="7" fillId="0" borderId="0" xfId="3" applyNumberFormat="1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horizontal="center"/>
    </xf>
  </cellXfs>
  <cellStyles count="4">
    <cellStyle name="Currency" xfId="3" builtinId="4"/>
    <cellStyle name="Normal" xfId="0" builtinId="0"/>
    <cellStyle name="Normal 101" xfId="2" xr:uid="{06631CBC-B292-48E2-90A3-31C9C2DFAEEF}"/>
    <cellStyle name="Normal 89" xfId="1" xr:uid="{D75119A5-CA1F-4DE8-AC71-A3CFC7A6E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nwrk\15_cng\CA16%20-%20UE-240008%202024%20WA%20GRC\dir\_exh\final\240008-AWEC-Mullins-Exh-BGM-3-07-03-2024xx.xlsx" TargetMode="External"/><Relationship Id="rId1" Type="http://schemas.openxmlformats.org/officeDocument/2006/relationships/externalLinkPath" Target="file:///D:\nwrk\15_cng\CA16%20-%20UE-240008%202024%20WA%20GRC\dir\_exh\final\240008-AWEC-Mullins-Exh-BGM-3-07-03-2024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7"/>
      <sheetName val="Table 8"/>
      <sheetName val="Figure 4"/>
      <sheetName val="Exh. BGM-3 (Summary)"/>
      <sheetName val="Exh. BGM-3 (Detail)"/>
      <sheetName val="Wage Adjustments (AWEC)"/>
      <sheetName val="O&amp;M Adj (AWEC)"/>
      <sheetName val="D&amp;O Adjustment (AWEC)"/>
      <sheetName val="Rate Case Expense Adj (AWEC)"/>
      <sheetName val="Provisional Plant Add (AccDepr)"/>
      <sheetName val="Provisional Plant Add (RunRate)"/>
      <sheetName val="24-25 Plant Additions (RunRate)"/>
      <sheetName val="Provisional Plant Add (Discr.)"/>
      <sheetName val="24-25 Plant Additions (Descr.)"/>
      <sheetName val="Provisional Plant Add (RNG)"/>
      <sheetName val="24-25 Plant Additions (RNG)"/>
      <sheetName val="Provisional Plant Adds (AWEC1)"/>
      <sheetName val="Model as filed-&gt;"/>
      <sheetName val="Cover"/>
      <sheetName val="Title"/>
      <sheetName val="Summary Document"/>
      <sheetName val="Summary Document Support"/>
      <sheetName val="TY Revenues ---&gt;"/>
      <sheetName val="Exh JAD-2, TY Revenues"/>
      <sheetName val="Exh. JAD-2 WPs ---&gt;"/>
      <sheetName val="Index"/>
      <sheetName val="Monthly Billed Revenues"/>
      <sheetName val="Customer Counts"/>
      <sheetName val="Block Therms Support"/>
      <sheetName val="WEAF &amp; Decoupling Rev Adj"/>
      <sheetName val="Unbilled Revenue"/>
      <sheetName val="Deficiency Billing"/>
      <sheetName val="Rev Recon Summary"/>
      <sheetName val="EOP Calculations"/>
      <sheetName val="663 EOP Contract Demand"/>
      <sheetName val="Allocation Report 2023"/>
      <sheetName val="Weather Normalization"/>
      <sheetName val="Rev Req ---&gt;"/>
      <sheetName val="Exh JAD-3 ROO Summary"/>
      <sheetName val="Exh JAD-4 MYRP Summary"/>
      <sheetName val="Exh JAD-5, Rev Req Calc"/>
      <sheetName val="Exh JAD-6, Conversion Factor"/>
      <sheetName val="Exh JAD-7, Summary of Adj"/>
      <sheetName val="Exh JAD-8, State Allocators"/>
      <sheetName val="RR WPs ---&gt;"/>
      <sheetName val="JAD WP Index"/>
      <sheetName val="Operating Report"/>
      <sheetName val="Rate Base"/>
      <sheetName val="WACC Calculation"/>
      <sheetName val="Suppl Sch Adj"/>
      <sheetName val="Normalize Rev Adj"/>
      <sheetName val="EOP Rev Adj"/>
      <sheetName val="EOP Depn Exp Adj"/>
      <sheetName val="Annualized CRM"/>
      <sheetName val="Advertising Adj"/>
      <sheetName val="Wage Adjustments"/>
      <sheetName val="Incentives Adj"/>
      <sheetName val="D&amp;O Adjustment"/>
      <sheetName val="COVID-19 Offsets"/>
      <sheetName val="CCA Deferral"/>
      <sheetName val="Commission Fees"/>
      <sheetName val="Interest Sync Adj"/>
      <sheetName val="MAOP Deferral"/>
      <sheetName val="Rate Case Expense Adjustment"/>
      <sheetName val="Medical Expense Adjustment"/>
      <sheetName val="Property Tax Increase"/>
      <sheetName val="Pension Adjustment"/>
      <sheetName val="Tax Flow-Through"/>
      <sheetName val="O&amp;M Adj"/>
      <sheetName val="401K Expense Adjustment"/>
      <sheetName val="Decarb Adjustment"/>
      <sheetName val="Plt-Accum Depn"/>
      <sheetName val="Provisional Plant Additions"/>
      <sheetName val="24-25 Plant Additions"/>
      <sheetName val="24-25 Cost of Removal"/>
      <sheetName val="CAC-Def Tax"/>
      <sheetName val="24-25 ADIT"/>
      <sheetName val="Working Capital (AMA)"/>
      <sheetName val="COS Inputs ---&gt;"/>
      <sheetName val="COS Transfer File"/>
      <sheetName val="Therms and Customers"/>
      <sheetName val="A-RR Cross-Reference "/>
      <sheetName val="D-Summary of 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Cascade Natural Gas Corp.</v>
          </cell>
        </row>
        <row r="3">
          <cell r="A3" t="str">
            <v>Washington Jurisdiction</v>
          </cell>
        </row>
        <row r="4">
          <cell r="A4" t="str">
            <v>Twelve-Months ended December 31, 2023</v>
          </cell>
        </row>
        <row r="5">
          <cell r="A5" t="str">
            <v>Multi-year Rate Case</v>
          </cell>
        </row>
        <row r="6">
          <cell r="A6" t="str">
            <v>UG-240008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C317-5556-4B49-AFEA-ACCC4DEBC135}">
  <dimension ref="A1:D44"/>
  <sheetViews>
    <sheetView tabSelected="1" zoomScaleNormal="100" workbookViewId="0">
      <selection activeCell="C9" sqref="C9"/>
    </sheetView>
  </sheetViews>
  <sheetFormatPr defaultColWidth="8.85546875" defaultRowHeight="15" x14ac:dyDescent="0.25"/>
  <cols>
    <col min="1" max="1" width="5.85546875" style="1" customWidth="1"/>
    <col min="2" max="2" width="32.7109375" style="1" bestFit="1" customWidth="1"/>
    <col min="3" max="4" width="17.42578125" style="1" bestFit="1" customWidth="1"/>
    <col min="5" max="16384" width="8.85546875" style="1"/>
  </cols>
  <sheetData>
    <row r="1" spans="1:4" x14ac:dyDescent="0.25">
      <c r="A1" s="21" t="s">
        <v>16</v>
      </c>
      <c r="B1" s="21"/>
      <c r="C1" s="21"/>
      <c r="D1" s="21"/>
    </row>
    <row r="2" spans="1:4" x14ac:dyDescent="0.25">
      <c r="A2" s="21" t="s">
        <v>17</v>
      </c>
      <c r="B2" s="21"/>
      <c r="C2" s="21"/>
      <c r="D2" s="21"/>
    </row>
    <row r="3" spans="1:4" x14ac:dyDescent="0.25">
      <c r="A3" s="21" t="s">
        <v>18</v>
      </c>
      <c r="B3" s="21"/>
      <c r="C3" s="21"/>
      <c r="D3" s="21"/>
    </row>
    <row r="4" spans="1:4" x14ac:dyDescent="0.25">
      <c r="A4" s="6"/>
      <c r="B4" s="6"/>
      <c r="C4" s="6"/>
      <c r="D4" s="6"/>
    </row>
    <row r="5" spans="1:4" x14ac:dyDescent="0.25">
      <c r="A5" s="6"/>
      <c r="B5" s="6"/>
      <c r="C5" s="7" t="s">
        <v>13</v>
      </c>
      <c r="D5" s="7" t="s">
        <v>30</v>
      </c>
    </row>
    <row r="6" spans="1:4" ht="30" x14ac:dyDescent="0.25">
      <c r="A6" s="8" t="s">
        <v>22</v>
      </c>
      <c r="B6" s="9" t="s">
        <v>23</v>
      </c>
      <c r="C6" s="8" t="s">
        <v>14</v>
      </c>
      <c r="D6" s="8" t="s">
        <v>15</v>
      </c>
    </row>
    <row r="7" spans="1:4" x14ac:dyDescent="0.25">
      <c r="A7" s="10"/>
      <c r="B7" s="11" t="s">
        <v>19</v>
      </c>
      <c r="C7" s="11" t="s">
        <v>20</v>
      </c>
      <c r="D7" s="11" t="s">
        <v>21</v>
      </c>
    </row>
    <row r="8" spans="1:4" x14ac:dyDescent="0.25">
      <c r="A8" s="12">
        <v>1</v>
      </c>
      <c r="B8" s="6" t="s">
        <v>26</v>
      </c>
      <c r="C8" s="13">
        <v>43829.673000000003</v>
      </c>
      <c r="D8" s="13">
        <v>11669.242</v>
      </c>
    </row>
    <row r="9" spans="1:4" x14ac:dyDescent="0.25">
      <c r="A9" s="12">
        <f>1+MAX($A$8:A8)</f>
        <v>2</v>
      </c>
      <c r="B9" s="6" t="s">
        <v>27</v>
      </c>
      <c r="C9" s="14">
        <v>0.29775446085111945</v>
      </c>
      <c r="D9" s="14">
        <v>6.0438131613955164E-2</v>
      </c>
    </row>
    <row r="10" spans="1:4" x14ac:dyDescent="0.25">
      <c r="A10" s="12"/>
      <c r="B10" s="6"/>
      <c r="C10" s="14"/>
      <c r="D10" s="14"/>
    </row>
    <row r="11" spans="1:4" x14ac:dyDescent="0.25">
      <c r="A11" s="12">
        <f>1+MAX($A$8:A10)</f>
        <v>3</v>
      </c>
      <c r="B11" s="6" t="s">
        <v>25</v>
      </c>
      <c r="C11" s="6"/>
      <c r="D11" s="6"/>
    </row>
    <row r="12" spans="1:4" x14ac:dyDescent="0.25">
      <c r="A12" s="12">
        <f>1+MAX($A$8:A11)</f>
        <v>4</v>
      </c>
      <c r="B12" s="6" t="s">
        <v>12</v>
      </c>
      <c r="C12" s="15">
        <v>-6609</v>
      </c>
      <c r="D12" s="15">
        <v>-637</v>
      </c>
    </row>
    <row r="13" spans="1:4" x14ac:dyDescent="0.25">
      <c r="A13" s="12">
        <f>1+MAX($A$8:A12)</f>
        <v>5</v>
      </c>
      <c r="B13" s="6" t="s">
        <v>11</v>
      </c>
      <c r="C13" s="16">
        <f>-708-109</f>
        <v>-817</v>
      </c>
      <c r="D13" s="16">
        <v>-2619</v>
      </c>
    </row>
    <row r="14" spans="1:4" x14ac:dyDescent="0.25">
      <c r="A14" s="12">
        <f>1+MAX($A$8:A13)</f>
        <v>6</v>
      </c>
      <c r="B14" s="6" t="s">
        <v>10</v>
      </c>
      <c r="C14" s="16">
        <v>-3530</v>
      </c>
      <c r="D14" s="16">
        <v>3473</v>
      </c>
    </row>
    <row r="15" spans="1:4" x14ac:dyDescent="0.25">
      <c r="A15" s="12">
        <f>1+MAX($A$8:A14)</f>
        <v>7</v>
      </c>
      <c r="B15" s="6" t="s">
        <v>9</v>
      </c>
      <c r="C15" s="16">
        <v>-600</v>
      </c>
      <c r="D15" s="16">
        <v>-600</v>
      </c>
    </row>
    <row r="16" spans="1:4" x14ac:dyDescent="0.25">
      <c r="A16" s="12">
        <f>1+MAX($A$8:A15)</f>
        <v>8</v>
      </c>
      <c r="B16" s="6" t="s">
        <v>8</v>
      </c>
      <c r="C16" s="16">
        <v>-100</v>
      </c>
      <c r="D16" s="16"/>
    </row>
    <row r="17" spans="1:4" x14ac:dyDescent="0.25">
      <c r="A17" s="12">
        <f>1+MAX($A$8:A16)</f>
        <v>9</v>
      </c>
      <c r="B17" s="6" t="s">
        <v>7</v>
      </c>
      <c r="C17" s="16">
        <v>-101.43364989526448</v>
      </c>
      <c r="D17" s="16">
        <v>-103.15657181243157</v>
      </c>
    </row>
    <row r="18" spans="1:4" x14ac:dyDescent="0.25">
      <c r="A18" s="12">
        <f>1+MAX($A$8:A17)</f>
        <v>10</v>
      </c>
      <c r="B18" s="6" t="s">
        <v>6</v>
      </c>
      <c r="C18" s="16">
        <v>-167.33768116928013</v>
      </c>
      <c r="D18" s="16"/>
    </row>
    <row r="19" spans="1:4" x14ac:dyDescent="0.25">
      <c r="A19" s="12">
        <f>1+MAX($A$8:A18)</f>
        <v>11</v>
      </c>
      <c r="B19" s="6" t="s">
        <v>5</v>
      </c>
      <c r="C19" s="16">
        <v>-763</v>
      </c>
      <c r="D19" s="16"/>
    </row>
    <row r="20" spans="1:4" x14ac:dyDescent="0.25">
      <c r="A20" s="12">
        <f>1+MAX($A$8:A19)</f>
        <v>12</v>
      </c>
      <c r="B20" s="6" t="s">
        <v>4</v>
      </c>
      <c r="C20" s="16">
        <v>-404</v>
      </c>
      <c r="D20" s="16"/>
    </row>
    <row r="21" spans="1:4" x14ac:dyDescent="0.25">
      <c r="A21" s="12">
        <f>1+MAX($A$8:A20)</f>
        <v>13</v>
      </c>
      <c r="B21" s="6" t="s">
        <v>3</v>
      </c>
      <c r="C21" s="16"/>
      <c r="D21" s="16">
        <v>-804.49748265468907</v>
      </c>
    </row>
    <row r="22" spans="1:4" x14ac:dyDescent="0.25">
      <c r="A22" s="12">
        <f>1+MAX($A$8:A21)</f>
        <v>14</v>
      </c>
      <c r="B22" s="6" t="s">
        <v>2</v>
      </c>
      <c r="C22" s="16">
        <v>-1382</v>
      </c>
      <c r="D22" s="16"/>
    </row>
    <row r="23" spans="1:4" x14ac:dyDescent="0.25">
      <c r="A23" s="12">
        <f>1+MAX($A$8:A22)</f>
        <v>15</v>
      </c>
      <c r="B23" s="6" t="s">
        <v>1</v>
      </c>
      <c r="C23" s="16">
        <v>-10</v>
      </c>
      <c r="D23" s="16"/>
    </row>
    <row r="24" spans="1:4" x14ac:dyDescent="0.25">
      <c r="A24" s="12">
        <f>1+MAX($A$8:A23)</f>
        <v>16</v>
      </c>
      <c r="B24" s="6" t="s">
        <v>0</v>
      </c>
      <c r="C24" s="17">
        <v>453</v>
      </c>
      <c r="D24" s="17">
        <v>435</v>
      </c>
    </row>
    <row r="25" spans="1:4" x14ac:dyDescent="0.25">
      <c r="A25" s="12">
        <f>1+MAX($A$8:A24)</f>
        <v>17</v>
      </c>
      <c r="B25" s="6" t="s">
        <v>24</v>
      </c>
      <c r="C25" s="13">
        <f>+SUM(C12:C24)</f>
        <v>-14030.771331064545</v>
      </c>
      <c r="D25" s="13">
        <f>+SUM(D12:D24)</f>
        <v>-855.65405446712066</v>
      </c>
    </row>
    <row r="26" spans="1:4" x14ac:dyDescent="0.25">
      <c r="A26" s="12"/>
      <c r="B26" s="5"/>
      <c r="C26" s="18"/>
      <c r="D26" s="18"/>
    </row>
    <row r="27" spans="1:4" x14ac:dyDescent="0.25">
      <c r="A27" s="12">
        <f>1+MAX($A$8:A26)</f>
        <v>18</v>
      </c>
      <c r="B27" s="5" t="s">
        <v>28</v>
      </c>
      <c r="C27" s="19">
        <f>+C8+C25</f>
        <v>29798.901668935458</v>
      </c>
      <c r="D27" s="19">
        <f>+D8+D25</f>
        <v>10813.58794553288</v>
      </c>
    </row>
    <row r="28" spans="1:4" x14ac:dyDescent="0.25">
      <c r="A28" s="12">
        <f>1+MAX($A$8:A27)</f>
        <v>19</v>
      </c>
      <c r="B28" s="5" t="s">
        <v>29</v>
      </c>
      <c r="C28" s="20">
        <v>0.20243785936761399</v>
      </c>
      <c r="D28" s="20">
        <v>6.0397615176860577E-2</v>
      </c>
    </row>
    <row r="29" spans="1:4" x14ac:dyDescent="0.25">
      <c r="A29" s="2"/>
      <c r="B29" s="3"/>
      <c r="C29" s="3"/>
      <c r="D29" s="3"/>
    </row>
    <row r="30" spans="1:4" x14ac:dyDescent="0.25">
      <c r="D30" s="4"/>
    </row>
    <row r="31" spans="1:4" x14ac:dyDescent="0.25">
      <c r="C31" s="4"/>
    </row>
    <row r="32" spans="1:4" x14ac:dyDescent="0.25">
      <c r="C32" s="4"/>
      <c r="D32" s="4"/>
    </row>
    <row r="36" spans="3:4" x14ac:dyDescent="0.25">
      <c r="C36" s="4"/>
      <c r="D36" s="4"/>
    </row>
    <row r="37" spans="3:4" x14ac:dyDescent="0.25">
      <c r="C37" s="4"/>
      <c r="D37" s="4"/>
    </row>
    <row r="39" spans="3:4" x14ac:dyDescent="0.25">
      <c r="C39" s="4"/>
      <c r="D39" s="4"/>
    </row>
    <row r="40" spans="3:4" x14ac:dyDescent="0.25">
      <c r="C40" s="4"/>
      <c r="D40" s="4"/>
    </row>
    <row r="41" spans="3:4" x14ac:dyDescent="0.25">
      <c r="C41" s="4"/>
      <c r="D41" s="4"/>
    </row>
    <row r="42" spans="3:4" x14ac:dyDescent="0.25">
      <c r="C42" s="4"/>
    </row>
    <row r="43" spans="3:4" x14ac:dyDescent="0.25">
      <c r="C43" s="4"/>
      <c r="D43" s="4"/>
    </row>
    <row r="44" spans="3:4" x14ac:dyDescent="0.25">
      <c r="C44" s="4"/>
      <c r="D44" s="4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F59C94-20CC-4E8B-A903-CB9904C3D8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A3E9A2-07CD-4AFB-A311-4B1C7566797A}"/>
</file>

<file path=customXml/itemProps3.xml><?xml version="1.0" encoding="utf-8"?>
<ds:datastoreItem xmlns:ds="http://schemas.openxmlformats.org/officeDocument/2006/customXml" ds:itemID="{2DE64A9A-4F48-49EB-898D-198C2D988EE8}"/>
</file>

<file path=customXml/itemProps4.xml><?xml version="1.0" encoding="utf-8"?>
<ds:datastoreItem xmlns:ds="http://schemas.openxmlformats.org/officeDocument/2006/customXml" ds:itemID="{F4772F07-2F25-457E-9512-E5A9002498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Darrington, Jacob</cp:lastModifiedBy>
  <dcterms:created xsi:type="dcterms:W3CDTF">1900-01-01T08:00:00Z</dcterms:created>
  <dcterms:modified xsi:type="dcterms:W3CDTF">2024-12-04T18:10:58Z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2024-10-11T23:02:10Z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5de98233-7c74-4992-84e4-e1728aaf7eb8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0x0101006E56B4D1795A2E4DB2F0B01679ED314A009EB8DA041E6AD244B4287ED7B15DC401</vt:lpwstr>
  </property>
  <property fmtid="{D5CDD505-2E9C-101B-9397-08002B2CF9AE}" pid="10" name="_docset_NoMedatataSyncRequired">
    <vt:lpwstr>False</vt:lpwstr>
  </property>
</Properties>
</file>