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66925"/>
  <xr:revisionPtr revIDLastSave="0" documentId="8_{FD26853B-1BE6-417B-8F60-9359D0168284}" xr6:coauthVersionLast="45" xr6:coauthVersionMax="45" xr10:uidLastSave="{00000000-0000-0000-0000-000000000000}"/>
  <bookViews>
    <workbookView xWindow="390" yWindow="390" windowWidth="16170" windowHeight="99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  <c r="C54" i="1"/>
  <c r="B54" i="1"/>
  <c r="H53" i="1"/>
  <c r="E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H43" i="1"/>
  <c r="E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H5" i="1"/>
  <c r="E5" i="1"/>
  <c r="E4" i="1"/>
  <c r="H4" i="1" s="1"/>
  <c r="H54" i="1" l="1"/>
</calcChain>
</file>

<file path=xl/sharedStrings.xml><?xml version="1.0" encoding="utf-8"?>
<sst xmlns="http://schemas.openxmlformats.org/spreadsheetml/2006/main" count="16" uniqueCount="15">
  <si>
    <t>PMSA DATA REQUEST NO: 332</t>
  </si>
  <si>
    <t>(1)</t>
  </si>
  <si>
    <t>(2)</t>
  </si>
  <si>
    <t>(3)</t>
  </si>
  <si>
    <t>(4)</t>
  </si>
  <si>
    <t>(5)</t>
  </si>
  <si>
    <t>(6)</t>
  </si>
  <si>
    <t>Pilot</t>
  </si>
  <si>
    <t>Duty Days</t>
  </si>
  <si>
    <t>Tariff Revenue Pool Share</t>
  </si>
  <si>
    <t>Operating Expense Share</t>
  </si>
  <si>
    <t>Pool Share      Less Operating Expense Share</t>
  </si>
  <si>
    <t>PA Transport (Repo Travel Reimbursement)</t>
  </si>
  <si>
    <t>Tariff TEC  (Travel Reimbursement)</t>
  </si>
  <si>
    <t>Total of Columns          E + F +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</si>
</sst>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u val="singleAccounting"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quotePrefix="1" applyFont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43" fontId="2" fillId="0" borderId="0" xfId="1" applyFont="1"/>
    <xf numFmtId="43" fontId="2" fillId="0" borderId="0" xfId="0" applyNumberFormat="1" applyFont="1"/>
    <xf numFmtId="43" fontId="3" fillId="0" borderId="0" xfId="2" applyAlignment="1">
      <alignment horizontal="right"/>
    </xf>
    <xf numFmtId="164" fontId="2" fillId="0" borderId="0" xfId="1" applyNumberFormat="1" applyFont="1"/>
    <xf numFmtId="165" fontId="2" fillId="0" borderId="0" xfId="0" applyNumberFormat="1" applyFont="1"/>
    <xf numFmtId="43" fontId="4" fillId="0" borderId="0" xfId="0" applyNumberFormat="1" applyFont="1"/>
    <xf numFmtId="164" fontId="2" fillId="0" borderId="0" xfId="0" applyNumberFormat="1" applyFont="1"/>
    <xf numFmtId="0" fontId="5" fillId="0" borderId="0" xfId="0" applyFont="1"/>
    <xf numFmtId="43" fontId="5" fillId="0" borderId="0" xfId="1" applyFont="1"/>
    <xf numFmtId="43" fontId="5" fillId="0" borderId="0" xfId="0" applyNumberFormat="1" applyFont="1"/>
  </cellXfs>
  <cellStyles count="3">
    <cellStyle name="Comma" xfId="1" builtinId="3"/>
    <cellStyle name="Comma 2" xfId="2" xr:uid="{00000000-0005-0000-0000-000006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4708-6CB6-431B-B73E-F519F6D9BB89}">
  <dimension ref="A1:L68"/>
  <sheetViews>
    <sheetView tabSelected="1" workbookViewId="0">
      <selection activeCell="J41" sqref="J41"/>
    </sheetView>
  </sheetViews>
  <sheetFormatPr defaultColWidth="7.5703125" defaultRowHeight="12.75" x14ac:dyDescent="0.2"/>
  <cols>
    <col min="1" max="2" width="7.5703125" style="2"/>
    <col min="3" max="3" width="11.5703125" style="2" bestFit="1" customWidth="1"/>
    <col min="4" max="4" width="12.28515625" style="2" bestFit="1" customWidth="1"/>
    <col min="5" max="5" width="12.28515625" style="2" customWidth="1"/>
    <col min="6" max="6" width="11.5703125" style="2" bestFit="1" customWidth="1"/>
    <col min="7" max="7" width="12.28515625" style="2" bestFit="1" customWidth="1"/>
    <col min="8" max="8" width="11.5703125" style="2" bestFit="1" customWidth="1"/>
    <col min="9" max="11" width="7.5703125" style="2"/>
    <col min="12" max="12" width="9.140625" style="2" bestFit="1" customWidth="1"/>
    <col min="13" max="16384" width="7.5703125" style="2"/>
  </cols>
  <sheetData>
    <row r="1" spans="1:8" ht="14.4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3.5" thickBot="1" x14ac:dyDescent="0.25">
      <c r="A2" s="3" t="s">
        <v>1</v>
      </c>
      <c r="B2" s="3" t="s">
        <v>2</v>
      </c>
      <c r="C2" s="3" t="s">
        <v>2</v>
      </c>
      <c r="D2" s="3" t="s">
        <v>3</v>
      </c>
      <c r="E2" s="3"/>
      <c r="F2" s="3" t="s">
        <v>4</v>
      </c>
      <c r="G2" s="3" t="s">
        <v>5</v>
      </c>
      <c r="H2" s="3" t="s">
        <v>6</v>
      </c>
    </row>
    <row r="3" spans="1:8" ht="64.5" thickBot="1" x14ac:dyDescent="0.25">
      <c r="A3" s="4" t="s">
        <v>7</v>
      </c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6" t="s">
        <v>14</v>
      </c>
    </row>
    <row r="4" spans="1:8" x14ac:dyDescent="0.2">
      <c r="A4" s="7">
        <v>1</v>
      </c>
      <c r="B4" s="2">
        <v>30</v>
      </c>
      <c r="C4" s="8">
        <v>65145.02</v>
      </c>
      <c r="D4" s="8">
        <v>-20627.84</v>
      </c>
      <c r="E4" s="8">
        <f>C4+D4</f>
        <v>44517.179999999993</v>
      </c>
      <c r="F4" s="8">
        <v>652</v>
      </c>
      <c r="G4" s="8">
        <v>1421.25</v>
      </c>
      <c r="H4" s="9">
        <f>E4+F4+G4</f>
        <v>46590.429999999993</v>
      </c>
    </row>
    <row r="5" spans="1:8" x14ac:dyDescent="0.2">
      <c r="A5" s="7">
        <v>2</v>
      </c>
      <c r="B5" s="2">
        <v>30</v>
      </c>
      <c r="C5" s="8">
        <v>65145.02</v>
      </c>
      <c r="D5" s="8">
        <v>-20627.84</v>
      </c>
      <c r="E5" s="8">
        <f t="shared" ref="E5" si="0">C5+D5</f>
        <v>44517.179999999993</v>
      </c>
      <c r="F5" s="8">
        <v>326</v>
      </c>
      <c r="G5" s="8">
        <v>1566.25</v>
      </c>
      <c r="H5" s="9">
        <f t="shared" ref="H5" si="1">E5+F5+G5</f>
        <v>46409.429999999993</v>
      </c>
    </row>
    <row r="6" spans="1:8" x14ac:dyDescent="0.2">
      <c r="A6" s="7">
        <v>3</v>
      </c>
      <c r="B6" s="2">
        <v>30</v>
      </c>
      <c r="C6" s="8">
        <v>65145.02</v>
      </c>
      <c r="D6" s="8">
        <v>-20627.84</v>
      </c>
      <c r="E6" s="8">
        <f t="shared" ref="E6:E53" si="2">C6+D6</f>
        <v>44517.179999999993</v>
      </c>
      <c r="F6" s="8">
        <v>163</v>
      </c>
      <c r="G6" s="8">
        <v>1967.5</v>
      </c>
      <c r="H6" s="9">
        <f t="shared" ref="H6:H53" si="3">E6+F6+G6</f>
        <v>46647.679999999993</v>
      </c>
    </row>
    <row r="7" spans="1:8" x14ac:dyDescent="0.2">
      <c r="A7" s="7">
        <v>4</v>
      </c>
      <c r="B7" s="2">
        <v>30</v>
      </c>
      <c r="C7" s="8">
        <v>65145.02</v>
      </c>
      <c r="D7" s="8">
        <v>-20627.84</v>
      </c>
      <c r="E7" s="8">
        <f t="shared" si="2"/>
        <v>44517.179999999993</v>
      </c>
      <c r="F7" s="8">
        <v>0</v>
      </c>
      <c r="G7" s="8">
        <v>1021.5</v>
      </c>
      <c r="H7" s="9">
        <f t="shared" si="3"/>
        <v>45538.679999999993</v>
      </c>
    </row>
    <row r="8" spans="1:8" x14ac:dyDescent="0.2">
      <c r="A8" s="7">
        <v>5</v>
      </c>
      <c r="B8" s="2">
        <v>30</v>
      </c>
      <c r="C8" s="8">
        <v>65145.02</v>
      </c>
      <c r="D8" s="8">
        <v>-20627.84</v>
      </c>
      <c r="E8" s="8">
        <f t="shared" si="2"/>
        <v>44517.179999999993</v>
      </c>
      <c r="F8" s="8">
        <v>0</v>
      </c>
      <c r="G8" s="8">
        <v>2597.75</v>
      </c>
      <c r="H8" s="9">
        <f t="shared" si="3"/>
        <v>47114.929999999993</v>
      </c>
    </row>
    <row r="9" spans="1:8" x14ac:dyDescent="0.2">
      <c r="A9" s="7">
        <v>6</v>
      </c>
      <c r="B9" s="2">
        <v>30</v>
      </c>
      <c r="C9" s="8">
        <v>65145.02</v>
      </c>
      <c r="D9" s="8">
        <v>-20627.84</v>
      </c>
      <c r="E9" s="8">
        <f t="shared" si="2"/>
        <v>44517.179999999993</v>
      </c>
      <c r="F9" s="8">
        <v>326</v>
      </c>
      <c r="G9" s="8">
        <v>2171.5</v>
      </c>
      <c r="H9" s="9">
        <f t="shared" si="3"/>
        <v>47014.679999999993</v>
      </c>
    </row>
    <row r="10" spans="1:8" x14ac:dyDescent="0.2">
      <c r="A10" s="7">
        <v>7</v>
      </c>
      <c r="B10" s="2">
        <v>30</v>
      </c>
      <c r="C10" s="8">
        <v>65145.02</v>
      </c>
      <c r="D10" s="8">
        <v>-20627.84</v>
      </c>
      <c r="E10" s="8">
        <f t="shared" si="2"/>
        <v>44517.179999999993</v>
      </c>
      <c r="F10" s="8">
        <v>0</v>
      </c>
      <c r="G10" s="8">
        <v>1433.75</v>
      </c>
      <c r="H10" s="9">
        <f t="shared" si="3"/>
        <v>45950.929999999993</v>
      </c>
    </row>
    <row r="11" spans="1:8" x14ac:dyDescent="0.2">
      <c r="A11" s="7">
        <v>8</v>
      </c>
      <c r="B11" s="2">
        <v>30</v>
      </c>
      <c r="C11" s="8">
        <v>65145.02</v>
      </c>
      <c r="D11" s="8">
        <v>-20627.84</v>
      </c>
      <c r="E11" s="8">
        <f t="shared" si="2"/>
        <v>44517.179999999993</v>
      </c>
      <c r="F11" s="8">
        <v>0</v>
      </c>
      <c r="G11" s="8">
        <v>2681.5</v>
      </c>
      <c r="H11" s="9">
        <f t="shared" si="3"/>
        <v>47198.679999999993</v>
      </c>
    </row>
    <row r="12" spans="1:8" x14ac:dyDescent="0.2">
      <c r="A12" s="7">
        <v>9</v>
      </c>
      <c r="B12" s="2">
        <v>30</v>
      </c>
      <c r="C12" s="8">
        <v>65145.02</v>
      </c>
      <c r="D12" s="8">
        <v>-20627.84</v>
      </c>
      <c r="E12" s="8">
        <f t="shared" si="2"/>
        <v>44517.179999999993</v>
      </c>
      <c r="F12" s="8">
        <v>326</v>
      </c>
      <c r="G12" s="8">
        <v>2122.75</v>
      </c>
      <c r="H12" s="9">
        <f t="shared" si="3"/>
        <v>46965.929999999993</v>
      </c>
    </row>
    <row r="13" spans="1:8" x14ac:dyDescent="0.2">
      <c r="A13" s="7">
        <v>10</v>
      </c>
      <c r="B13" s="2">
        <v>30</v>
      </c>
      <c r="C13" s="8">
        <v>65145.02</v>
      </c>
      <c r="D13" s="8">
        <v>-20627.84</v>
      </c>
      <c r="E13" s="8">
        <f t="shared" si="2"/>
        <v>44517.179999999993</v>
      </c>
      <c r="F13" s="8">
        <v>326</v>
      </c>
      <c r="G13" s="8">
        <v>830</v>
      </c>
      <c r="H13" s="9">
        <f t="shared" si="3"/>
        <v>45673.179999999993</v>
      </c>
    </row>
    <row r="14" spans="1:8" x14ac:dyDescent="0.2">
      <c r="A14" s="7">
        <v>11</v>
      </c>
      <c r="B14" s="2">
        <v>30</v>
      </c>
      <c r="C14" s="8">
        <v>65145.02</v>
      </c>
      <c r="D14" s="8">
        <v>-20627.84</v>
      </c>
      <c r="E14" s="8">
        <f t="shared" si="2"/>
        <v>44517.179999999993</v>
      </c>
      <c r="F14" s="8">
        <v>163</v>
      </c>
      <c r="G14" s="8">
        <v>582.5</v>
      </c>
      <c r="H14" s="9">
        <f t="shared" si="3"/>
        <v>45262.679999999993</v>
      </c>
    </row>
    <row r="15" spans="1:8" x14ac:dyDescent="0.2">
      <c r="A15" s="7">
        <v>12</v>
      </c>
      <c r="B15" s="2">
        <v>30</v>
      </c>
      <c r="C15" s="8">
        <v>65145.02</v>
      </c>
      <c r="D15" s="8">
        <v>-20627.84</v>
      </c>
      <c r="E15" s="8">
        <f t="shared" si="2"/>
        <v>44517.179999999993</v>
      </c>
      <c r="F15" s="8">
        <v>489</v>
      </c>
      <c r="G15" s="8">
        <v>425</v>
      </c>
      <c r="H15" s="9">
        <f t="shared" si="3"/>
        <v>45431.179999999993</v>
      </c>
    </row>
    <row r="16" spans="1:8" x14ac:dyDescent="0.2">
      <c r="A16" s="7">
        <v>13</v>
      </c>
      <c r="B16" s="2">
        <v>30</v>
      </c>
      <c r="C16" s="8">
        <v>65145.02</v>
      </c>
      <c r="D16" s="8">
        <v>-20627.84</v>
      </c>
      <c r="E16" s="8">
        <f t="shared" si="2"/>
        <v>44517.179999999993</v>
      </c>
      <c r="F16" s="8">
        <v>326</v>
      </c>
      <c r="G16" s="8">
        <v>1122.5</v>
      </c>
      <c r="H16" s="9">
        <f t="shared" si="3"/>
        <v>45965.679999999993</v>
      </c>
    </row>
    <row r="17" spans="1:8" x14ac:dyDescent="0.2">
      <c r="A17" s="7">
        <v>14</v>
      </c>
      <c r="B17" s="2">
        <v>30</v>
      </c>
      <c r="C17" s="8">
        <v>65145.02</v>
      </c>
      <c r="D17" s="8">
        <v>-20627.84</v>
      </c>
      <c r="E17" s="8">
        <f t="shared" si="2"/>
        <v>44517.179999999993</v>
      </c>
      <c r="F17" s="8">
        <v>326</v>
      </c>
      <c r="G17" s="8">
        <v>1957.5</v>
      </c>
      <c r="H17" s="9">
        <f t="shared" si="3"/>
        <v>46800.679999999993</v>
      </c>
    </row>
    <row r="18" spans="1:8" x14ac:dyDescent="0.2">
      <c r="A18" s="7">
        <v>15</v>
      </c>
      <c r="B18" s="2">
        <v>30</v>
      </c>
      <c r="C18" s="8">
        <v>65145.02</v>
      </c>
      <c r="D18" s="8">
        <v>-20627.84</v>
      </c>
      <c r="E18" s="8">
        <f t="shared" si="2"/>
        <v>44517.179999999993</v>
      </c>
      <c r="F18" s="8">
        <v>0</v>
      </c>
      <c r="G18" s="8">
        <v>0</v>
      </c>
      <c r="H18" s="9">
        <f t="shared" si="3"/>
        <v>44517.179999999993</v>
      </c>
    </row>
    <row r="19" spans="1:8" x14ac:dyDescent="0.2">
      <c r="A19" s="7">
        <v>16</v>
      </c>
      <c r="B19" s="2">
        <v>30</v>
      </c>
      <c r="C19" s="8">
        <v>65145.02</v>
      </c>
      <c r="D19" s="8">
        <v>-20627.84</v>
      </c>
      <c r="E19" s="8">
        <f t="shared" si="2"/>
        <v>44517.179999999993</v>
      </c>
      <c r="F19" s="8">
        <v>489</v>
      </c>
      <c r="G19" s="8">
        <v>1416.25</v>
      </c>
      <c r="H19" s="9">
        <f t="shared" si="3"/>
        <v>46422.429999999993</v>
      </c>
    </row>
    <row r="20" spans="1:8" x14ac:dyDescent="0.2">
      <c r="A20" s="7">
        <v>17</v>
      </c>
      <c r="B20" s="2">
        <v>30</v>
      </c>
      <c r="C20" s="8">
        <v>65145.02</v>
      </c>
      <c r="D20" s="8">
        <v>-20627.84</v>
      </c>
      <c r="E20" s="8">
        <f t="shared" si="2"/>
        <v>44517.179999999993</v>
      </c>
      <c r="F20" s="8">
        <v>652</v>
      </c>
      <c r="G20" s="8">
        <v>1383.75</v>
      </c>
      <c r="H20" s="9">
        <f t="shared" si="3"/>
        <v>46552.929999999993</v>
      </c>
    </row>
    <row r="21" spans="1:8" x14ac:dyDescent="0.2">
      <c r="A21" s="7">
        <v>18</v>
      </c>
      <c r="B21" s="2">
        <v>30</v>
      </c>
      <c r="C21" s="8">
        <v>65145.02</v>
      </c>
      <c r="D21" s="8">
        <v>-20627.84</v>
      </c>
      <c r="E21" s="8">
        <f t="shared" si="2"/>
        <v>44517.179999999993</v>
      </c>
      <c r="F21" s="8">
        <v>652</v>
      </c>
      <c r="G21" s="8">
        <v>2500</v>
      </c>
      <c r="H21" s="9">
        <f t="shared" si="3"/>
        <v>47669.179999999993</v>
      </c>
    </row>
    <row r="22" spans="1:8" x14ac:dyDescent="0.2">
      <c r="A22" s="7">
        <v>19</v>
      </c>
      <c r="B22" s="2">
        <v>30</v>
      </c>
      <c r="C22" s="8">
        <v>65145.02</v>
      </c>
      <c r="D22" s="8">
        <v>-20627.84</v>
      </c>
      <c r="E22" s="8">
        <f t="shared" si="2"/>
        <v>44517.179999999993</v>
      </c>
      <c r="F22" s="8">
        <v>326</v>
      </c>
      <c r="G22" s="8">
        <v>1645</v>
      </c>
      <c r="H22" s="9">
        <f t="shared" si="3"/>
        <v>46488.179999999993</v>
      </c>
    </row>
    <row r="23" spans="1:8" x14ac:dyDescent="0.2">
      <c r="A23" s="7">
        <v>20</v>
      </c>
      <c r="B23" s="2">
        <v>30</v>
      </c>
      <c r="C23" s="8">
        <v>65145.02</v>
      </c>
      <c r="D23" s="8">
        <v>-20627.84</v>
      </c>
      <c r="E23" s="8">
        <f t="shared" si="2"/>
        <v>44517.179999999993</v>
      </c>
      <c r="F23" s="8">
        <v>0</v>
      </c>
      <c r="G23" s="8">
        <v>2151.5</v>
      </c>
      <c r="H23" s="9">
        <f t="shared" si="3"/>
        <v>46668.679999999993</v>
      </c>
    </row>
    <row r="24" spans="1:8" x14ac:dyDescent="0.2">
      <c r="A24" s="7">
        <v>21</v>
      </c>
      <c r="B24" s="2">
        <v>30</v>
      </c>
      <c r="C24" s="8">
        <v>65145.02</v>
      </c>
      <c r="D24" s="8">
        <v>-20627.84</v>
      </c>
      <c r="E24" s="8">
        <f t="shared" si="2"/>
        <v>44517.179999999993</v>
      </c>
      <c r="F24" s="8">
        <v>163</v>
      </c>
      <c r="G24" s="8">
        <v>885</v>
      </c>
      <c r="H24" s="9">
        <f t="shared" si="3"/>
        <v>45565.179999999993</v>
      </c>
    </row>
    <row r="25" spans="1:8" x14ac:dyDescent="0.2">
      <c r="A25" s="7">
        <v>22</v>
      </c>
      <c r="B25" s="2">
        <v>30</v>
      </c>
      <c r="C25" s="8">
        <v>65145.02</v>
      </c>
      <c r="D25" s="8">
        <v>-20627.84</v>
      </c>
      <c r="E25" s="8">
        <f t="shared" si="2"/>
        <v>44517.179999999993</v>
      </c>
      <c r="F25" s="8">
        <v>489</v>
      </c>
      <c r="G25" s="8">
        <v>1391.25</v>
      </c>
      <c r="H25" s="9">
        <f t="shared" si="3"/>
        <v>46397.429999999993</v>
      </c>
    </row>
    <row r="26" spans="1:8" x14ac:dyDescent="0.2">
      <c r="A26" s="7">
        <v>23</v>
      </c>
      <c r="B26" s="2">
        <v>30</v>
      </c>
      <c r="C26" s="8">
        <v>65145.02</v>
      </c>
      <c r="D26" s="8">
        <v>-20627.84</v>
      </c>
      <c r="E26" s="8">
        <f t="shared" si="2"/>
        <v>44517.179999999993</v>
      </c>
      <c r="F26" s="8">
        <v>489</v>
      </c>
      <c r="G26" s="8">
        <v>2026.25</v>
      </c>
      <c r="H26" s="9">
        <f t="shared" si="3"/>
        <v>47032.429999999993</v>
      </c>
    </row>
    <row r="27" spans="1:8" x14ac:dyDescent="0.2">
      <c r="A27" s="7">
        <v>24</v>
      </c>
      <c r="B27" s="2">
        <v>30</v>
      </c>
      <c r="C27" s="8">
        <v>65145.02</v>
      </c>
      <c r="D27" s="8">
        <v>-20627.84</v>
      </c>
      <c r="E27" s="8">
        <f t="shared" si="2"/>
        <v>44517.179999999993</v>
      </c>
      <c r="F27" s="8">
        <v>489</v>
      </c>
      <c r="G27" s="8">
        <v>847.5</v>
      </c>
      <c r="H27" s="9">
        <f t="shared" si="3"/>
        <v>45853.679999999993</v>
      </c>
    </row>
    <row r="28" spans="1:8" x14ac:dyDescent="0.2">
      <c r="A28" s="7">
        <v>25</v>
      </c>
      <c r="B28" s="2">
        <v>30</v>
      </c>
      <c r="C28" s="8">
        <v>65145.02</v>
      </c>
      <c r="D28" s="8">
        <v>-20627.84</v>
      </c>
      <c r="E28" s="8">
        <f t="shared" si="2"/>
        <v>44517.179999999993</v>
      </c>
      <c r="F28" s="8">
        <v>326</v>
      </c>
      <c r="G28" s="8">
        <v>1877.75</v>
      </c>
      <c r="H28" s="9">
        <f t="shared" si="3"/>
        <v>46720.929999999993</v>
      </c>
    </row>
    <row r="29" spans="1:8" x14ac:dyDescent="0.2">
      <c r="A29" s="7">
        <v>26</v>
      </c>
      <c r="B29" s="2">
        <v>30</v>
      </c>
      <c r="C29" s="8">
        <v>65145.02</v>
      </c>
      <c r="D29" s="8">
        <v>-20627.84</v>
      </c>
      <c r="E29" s="8">
        <f t="shared" si="2"/>
        <v>44517.179999999993</v>
      </c>
      <c r="F29" s="8">
        <v>0</v>
      </c>
      <c r="G29" s="8">
        <v>2147.75</v>
      </c>
      <c r="H29" s="9">
        <f t="shared" si="3"/>
        <v>46664.929999999993</v>
      </c>
    </row>
    <row r="30" spans="1:8" x14ac:dyDescent="0.2">
      <c r="A30" s="7">
        <v>27</v>
      </c>
      <c r="B30" s="2">
        <v>30</v>
      </c>
      <c r="C30" s="8">
        <v>65145.02</v>
      </c>
      <c r="D30" s="8">
        <v>-20627.84</v>
      </c>
      <c r="E30" s="8">
        <f t="shared" si="2"/>
        <v>44517.179999999993</v>
      </c>
      <c r="F30" s="8">
        <v>163</v>
      </c>
      <c r="G30" s="8">
        <v>1927.75</v>
      </c>
      <c r="H30" s="9">
        <f t="shared" si="3"/>
        <v>46607.929999999993</v>
      </c>
    </row>
    <row r="31" spans="1:8" x14ac:dyDescent="0.2">
      <c r="A31" s="7">
        <v>28</v>
      </c>
      <c r="B31" s="2">
        <v>30</v>
      </c>
      <c r="C31" s="8">
        <v>65145.02</v>
      </c>
      <c r="D31" s="8">
        <v>-20627.84</v>
      </c>
      <c r="E31" s="8">
        <f t="shared" si="2"/>
        <v>44517.179999999993</v>
      </c>
      <c r="F31" s="8">
        <v>652</v>
      </c>
      <c r="G31" s="8">
        <v>1526.25</v>
      </c>
      <c r="H31" s="9">
        <f t="shared" si="3"/>
        <v>46695.429999999993</v>
      </c>
    </row>
    <row r="32" spans="1:8" x14ac:dyDescent="0.2">
      <c r="A32" s="7">
        <v>29</v>
      </c>
      <c r="B32" s="2">
        <v>30</v>
      </c>
      <c r="C32" s="8">
        <v>65145.02</v>
      </c>
      <c r="D32" s="8">
        <v>-20627.84</v>
      </c>
      <c r="E32" s="8">
        <f t="shared" si="2"/>
        <v>44517.179999999993</v>
      </c>
      <c r="F32" s="8">
        <v>652</v>
      </c>
      <c r="G32" s="8">
        <v>1550</v>
      </c>
      <c r="H32" s="9">
        <f t="shared" si="3"/>
        <v>46719.179999999993</v>
      </c>
    </row>
    <row r="33" spans="1:12" x14ac:dyDescent="0.2">
      <c r="A33" s="7">
        <v>30</v>
      </c>
      <c r="B33" s="2">
        <v>30</v>
      </c>
      <c r="C33" s="8">
        <v>65145.02</v>
      </c>
      <c r="D33" s="8">
        <v>-20627.84</v>
      </c>
      <c r="E33" s="8">
        <f t="shared" si="2"/>
        <v>44517.179999999993</v>
      </c>
      <c r="F33" s="8">
        <v>489</v>
      </c>
      <c r="G33" s="8">
        <v>672.5</v>
      </c>
      <c r="H33" s="9">
        <f t="shared" si="3"/>
        <v>45678.679999999993</v>
      </c>
      <c r="L33" s="10"/>
    </row>
    <row r="34" spans="1:12" x14ac:dyDescent="0.2">
      <c r="A34" s="7">
        <v>31</v>
      </c>
      <c r="B34" s="2">
        <v>30</v>
      </c>
      <c r="C34" s="8">
        <v>65145.02</v>
      </c>
      <c r="D34" s="8">
        <v>-20627.84</v>
      </c>
      <c r="E34" s="8">
        <f t="shared" si="2"/>
        <v>44517.179999999993</v>
      </c>
      <c r="F34" s="8">
        <v>163</v>
      </c>
      <c r="G34" s="8">
        <v>1716.25</v>
      </c>
      <c r="H34" s="9">
        <f t="shared" si="3"/>
        <v>46396.429999999993</v>
      </c>
    </row>
    <row r="35" spans="1:12" x14ac:dyDescent="0.2">
      <c r="A35" s="7">
        <v>32</v>
      </c>
      <c r="B35" s="2">
        <v>30</v>
      </c>
      <c r="C35" s="8">
        <v>65145.02</v>
      </c>
      <c r="D35" s="8">
        <v>-20627.84</v>
      </c>
      <c r="E35" s="8">
        <f t="shared" si="2"/>
        <v>44517.179999999993</v>
      </c>
      <c r="F35" s="8">
        <v>0</v>
      </c>
      <c r="G35" s="8">
        <v>551.25</v>
      </c>
      <c r="H35" s="9">
        <f t="shared" si="3"/>
        <v>45068.429999999993</v>
      </c>
    </row>
    <row r="36" spans="1:12" x14ac:dyDescent="0.2">
      <c r="A36" s="7">
        <v>33</v>
      </c>
      <c r="B36" s="2">
        <v>30</v>
      </c>
      <c r="C36" s="8">
        <v>65145.02</v>
      </c>
      <c r="D36" s="8">
        <v>-20627.84</v>
      </c>
      <c r="E36" s="8">
        <f t="shared" si="2"/>
        <v>44517.179999999993</v>
      </c>
      <c r="F36" s="8">
        <v>163</v>
      </c>
      <c r="G36" s="8">
        <v>2007.75</v>
      </c>
      <c r="H36" s="9">
        <f t="shared" si="3"/>
        <v>46687.929999999993</v>
      </c>
    </row>
    <row r="37" spans="1:12" x14ac:dyDescent="0.2">
      <c r="A37" s="7">
        <v>34</v>
      </c>
      <c r="B37" s="2">
        <v>30</v>
      </c>
      <c r="C37" s="8">
        <v>65145.02</v>
      </c>
      <c r="D37" s="8">
        <v>-20627.84</v>
      </c>
      <c r="E37" s="8">
        <f t="shared" si="2"/>
        <v>44517.179999999993</v>
      </c>
      <c r="F37" s="8">
        <v>815</v>
      </c>
      <c r="G37" s="8">
        <v>1965</v>
      </c>
      <c r="H37" s="9">
        <f t="shared" si="3"/>
        <v>47297.179999999993</v>
      </c>
    </row>
    <row r="38" spans="1:12" x14ac:dyDescent="0.2">
      <c r="A38" s="7">
        <v>35</v>
      </c>
      <c r="B38" s="2">
        <v>30</v>
      </c>
      <c r="C38" s="8">
        <v>65145.02</v>
      </c>
      <c r="D38" s="8">
        <v>-20627.84</v>
      </c>
      <c r="E38" s="8">
        <f t="shared" si="2"/>
        <v>44517.179999999993</v>
      </c>
      <c r="F38" s="8">
        <v>652</v>
      </c>
      <c r="G38" s="8">
        <v>743.75</v>
      </c>
      <c r="H38" s="9">
        <f t="shared" si="3"/>
        <v>45912.929999999993</v>
      </c>
      <c r="L38" s="10"/>
    </row>
    <row r="39" spans="1:12" x14ac:dyDescent="0.2">
      <c r="A39" s="7">
        <v>36</v>
      </c>
      <c r="B39" s="2">
        <v>30</v>
      </c>
      <c r="C39" s="8">
        <v>65145.02</v>
      </c>
      <c r="D39" s="8">
        <v>-20627.84</v>
      </c>
      <c r="E39" s="8">
        <f t="shared" si="2"/>
        <v>44517.179999999993</v>
      </c>
      <c r="F39" s="8">
        <v>489</v>
      </c>
      <c r="G39" s="8">
        <v>1063.75</v>
      </c>
      <c r="H39" s="9">
        <f t="shared" si="3"/>
        <v>46069.929999999993</v>
      </c>
    </row>
    <row r="40" spans="1:12" x14ac:dyDescent="0.2">
      <c r="A40" s="7">
        <v>37</v>
      </c>
      <c r="B40" s="2">
        <v>30</v>
      </c>
      <c r="C40" s="8">
        <v>65145.02</v>
      </c>
      <c r="D40" s="8">
        <v>-20627.84</v>
      </c>
      <c r="E40" s="8">
        <f t="shared" si="2"/>
        <v>44517.179999999993</v>
      </c>
      <c r="F40" s="8">
        <v>163</v>
      </c>
      <c r="G40" s="8">
        <v>1128.75</v>
      </c>
      <c r="H40" s="9">
        <f t="shared" si="3"/>
        <v>45808.929999999993</v>
      </c>
    </row>
    <row r="41" spans="1:12" x14ac:dyDescent="0.2">
      <c r="A41" s="7">
        <v>38</v>
      </c>
      <c r="B41" s="2">
        <v>30</v>
      </c>
      <c r="C41" s="8">
        <v>65145.02</v>
      </c>
      <c r="D41" s="8">
        <v>-20627.84</v>
      </c>
      <c r="E41" s="8">
        <f t="shared" si="2"/>
        <v>44517.179999999993</v>
      </c>
      <c r="F41" s="8">
        <v>652</v>
      </c>
      <c r="G41" s="8">
        <v>2737.5</v>
      </c>
      <c r="H41" s="9">
        <f t="shared" si="3"/>
        <v>47906.679999999993</v>
      </c>
    </row>
    <row r="42" spans="1:12" x14ac:dyDescent="0.2">
      <c r="A42" s="7">
        <v>39</v>
      </c>
      <c r="B42" s="2">
        <v>30</v>
      </c>
      <c r="C42" s="8">
        <v>65145.02</v>
      </c>
      <c r="D42" s="8">
        <v>-20627.84</v>
      </c>
      <c r="E42" s="8">
        <f t="shared" si="2"/>
        <v>44517.179999999993</v>
      </c>
      <c r="F42" s="8">
        <v>0</v>
      </c>
      <c r="G42" s="8">
        <v>0</v>
      </c>
      <c r="H42" s="9">
        <f t="shared" si="3"/>
        <v>44517.179999999993</v>
      </c>
      <c r="L42" s="10"/>
    </row>
    <row r="43" spans="1:12" x14ac:dyDescent="0.2">
      <c r="A43" s="7">
        <v>40</v>
      </c>
      <c r="B43" s="2">
        <v>30</v>
      </c>
      <c r="C43" s="8">
        <v>65145.02</v>
      </c>
      <c r="D43" s="8">
        <v>-20627.84</v>
      </c>
      <c r="E43" s="8">
        <f t="shared" si="2"/>
        <v>44517.179999999993</v>
      </c>
      <c r="F43" s="8">
        <v>326</v>
      </c>
      <c r="G43" s="8">
        <v>2391.5</v>
      </c>
      <c r="H43" s="9">
        <f t="shared" si="3"/>
        <v>47234.679999999993</v>
      </c>
      <c r="L43" s="10"/>
    </row>
    <row r="44" spans="1:12" x14ac:dyDescent="0.2">
      <c r="A44" s="7">
        <v>41</v>
      </c>
      <c r="B44" s="2">
        <v>30</v>
      </c>
      <c r="C44" s="8">
        <v>65145.02</v>
      </c>
      <c r="D44" s="8">
        <v>-20627.84</v>
      </c>
      <c r="E44" s="8">
        <f t="shared" si="2"/>
        <v>44517.179999999993</v>
      </c>
      <c r="F44" s="8">
        <v>489</v>
      </c>
      <c r="G44" s="8">
        <v>1101.25</v>
      </c>
      <c r="H44" s="9">
        <f t="shared" si="3"/>
        <v>46107.429999999993</v>
      </c>
    </row>
    <row r="45" spans="1:12" x14ac:dyDescent="0.2">
      <c r="A45" s="7">
        <v>42</v>
      </c>
      <c r="B45" s="2">
        <v>30</v>
      </c>
      <c r="C45" s="8">
        <v>65145.02</v>
      </c>
      <c r="D45" s="8">
        <v>-20627.84</v>
      </c>
      <c r="E45" s="8">
        <f t="shared" si="2"/>
        <v>44517.179999999993</v>
      </c>
      <c r="F45" s="8">
        <v>163</v>
      </c>
      <c r="G45" s="8">
        <v>2680</v>
      </c>
      <c r="H45" s="9">
        <f t="shared" si="3"/>
        <v>47360.179999999993</v>
      </c>
    </row>
    <row r="46" spans="1:12" x14ac:dyDescent="0.2">
      <c r="A46" s="7">
        <v>43</v>
      </c>
      <c r="B46" s="2">
        <v>30</v>
      </c>
      <c r="C46" s="8">
        <v>65145.02</v>
      </c>
      <c r="D46" s="8">
        <v>-20627.84</v>
      </c>
      <c r="E46" s="8">
        <f t="shared" si="2"/>
        <v>44517.179999999993</v>
      </c>
      <c r="F46" s="8">
        <v>326</v>
      </c>
      <c r="G46" s="8">
        <v>2742.75</v>
      </c>
      <c r="H46" s="9">
        <f t="shared" si="3"/>
        <v>47585.929999999993</v>
      </c>
    </row>
    <row r="47" spans="1:12" x14ac:dyDescent="0.2">
      <c r="A47" s="7">
        <v>44</v>
      </c>
      <c r="B47" s="2">
        <v>30</v>
      </c>
      <c r="C47" s="8">
        <v>65145.02</v>
      </c>
      <c r="D47" s="8">
        <v>-20627.84</v>
      </c>
      <c r="E47" s="8">
        <f t="shared" si="2"/>
        <v>44517.179999999993</v>
      </c>
      <c r="F47" s="8">
        <v>326</v>
      </c>
      <c r="G47" s="8">
        <v>1945.25</v>
      </c>
      <c r="H47" s="9">
        <f t="shared" si="3"/>
        <v>46788.429999999993</v>
      </c>
    </row>
    <row r="48" spans="1:12" x14ac:dyDescent="0.2">
      <c r="A48" s="7">
        <v>45</v>
      </c>
      <c r="B48" s="2">
        <v>30</v>
      </c>
      <c r="C48" s="8">
        <v>65145.02</v>
      </c>
      <c r="D48" s="8">
        <v>-20627.84</v>
      </c>
      <c r="E48" s="8">
        <f t="shared" si="2"/>
        <v>44517.179999999993</v>
      </c>
      <c r="F48" s="8">
        <v>326</v>
      </c>
      <c r="G48" s="8">
        <v>1977.5</v>
      </c>
      <c r="H48" s="9">
        <f t="shared" si="3"/>
        <v>46820.679999999993</v>
      </c>
    </row>
    <row r="49" spans="1:8" x14ac:dyDescent="0.2">
      <c r="A49" s="7">
        <v>46</v>
      </c>
      <c r="B49" s="2">
        <v>30</v>
      </c>
      <c r="C49" s="8">
        <v>65145.02</v>
      </c>
      <c r="D49" s="8">
        <v>-20627.84</v>
      </c>
      <c r="E49" s="8">
        <f t="shared" si="2"/>
        <v>44517.179999999993</v>
      </c>
      <c r="F49" s="8">
        <v>163</v>
      </c>
      <c r="G49" s="8">
        <v>1297.5</v>
      </c>
      <c r="H49" s="9">
        <f t="shared" si="3"/>
        <v>45977.679999999993</v>
      </c>
    </row>
    <row r="50" spans="1:8" x14ac:dyDescent="0.2">
      <c r="A50" s="7">
        <v>47</v>
      </c>
      <c r="B50" s="2">
        <v>30</v>
      </c>
      <c r="C50" s="8">
        <v>65145.02</v>
      </c>
      <c r="D50" s="8">
        <v>-20627.84</v>
      </c>
      <c r="E50" s="8">
        <f t="shared" si="2"/>
        <v>44517.179999999993</v>
      </c>
      <c r="F50" s="8">
        <v>489</v>
      </c>
      <c r="G50" s="8">
        <v>2317.75</v>
      </c>
      <c r="H50" s="9">
        <f t="shared" si="3"/>
        <v>47323.929999999993</v>
      </c>
    </row>
    <row r="51" spans="1:8" x14ac:dyDescent="0.2">
      <c r="A51" s="7">
        <v>48</v>
      </c>
      <c r="B51" s="2">
        <v>30</v>
      </c>
      <c r="C51" s="8">
        <v>65145.02</v>
      </c>
      <c r="D51" s="8">
        <v>-20627.84</v>
      </c>
      <c r="E51" s="8">
        <f t="shared" si="2"/>
        <v>44517.179999999993</v>
      </c>
      <c r="F51" s="8">
        <v>326</v>
      </c>
      <c r="G51" s="8">
        <v>1980</v>
      </c>
      <c r="H51" s="9">
        <f t="shared" si="3"/>
        <v>46823.179999999993</v>
      </c>
    </row>
    <row r="52" spans="1:8" x14ac:dyDescent="0.2">
      <c r="A52" s="7">
        <v>49</v>
      </c>
      <c r="B52" s="2">
        <v>30</v>
      </c>
      <c r="C52" s="8">
        <v>65145.02</v>
      </c>
      <c r="D52" s="8">
        <v>-20627.84</v>
      </c>
      <c r="E52" s="8">
        <f t="shared" si="2"/>
        <v>44517.179999999993</v>
      </c>
      <c r="F52" s="8">
        <v>0</v>
      </c>
      <c r="G52" s="8">
        <v>798.75</v>
      </c>
      <c r="H52" s="9">
        <f t="shared" si="3"/>
        <v>45315.929999999993</v>
      </c>
    </row>
    <row r="53" spans="1:8" x14ac:dyDescent="0.2">
      <c r="A53" s="7">
        <v>50</v>
      </c>
      <c r="B53" s="15">
        <v>10</v>
      </c>
      <c r="C53" s="16">
        <v>21715.01</v>
      </c>
      <c r="D53" s="16">
        <v>-6875.95</v>
      </c>
      <c r="E53" s="16">
        <f t="shared" si="2"/>
        <v>14839.059999999998</v>
      </c>
      <c r="F53" s="16">
        <v>163</v>
      </c>
      <c r="G53" s="16">
        <v>861.25</v>
      </c>
      <c r="H53" s="17">
        <f t="shared" si="3"/>
        <v>15863.309999999998</v>
      </c>
    </row>
    <row r="54" spans="1:8" x14ac:dyDescent="0.2">
      <c r="B54" s="2">
        <f t="shared" ref="B54" si="4">SUM(B4:B53)</f>
        <v>1480</v>
      </c>
      <c r="C54" s="8">
        <f t="shared" ref="C54:H54" si="5">SUM(C4:C53)</f>
        <v>3213820.99</v>
      </c>
      <c r="D54" s="8">
        <f t="shared" si="5"/>
        <v>-1017640.1099999995</v>
      </c>
      <c r="E54" s="8">
        <f t="shared" si="5"/>
        <v>2196180.879999998</v>
      </c>
      <c r="F54" s="8">
        <f t="shared" si="5"/>
        <v>15648</v>
      </c>
      <c r="G54" s="8">
        <f t="shared" si="5"/>
        <v>77857.25</v>
      </c>
      <c r="H54" s="9">
        <f t="shared" si="5"/>
        <v>2289686.1299999985</v>
      </c>
    </row>
    <row r="55" spans="1:8" x14ac:dyDescent="0.2">
      <c r="G55" s="8"/>
    </row>
    <row r="56" spans="1:8" x14ac:dyDescent="0.2">
      <c r="G56" s="9"/>
    </row>
    <row r="64" spans="1:8" x14ac:dyDescent="0.2">
      <c r="F64" s="11"/>
    </row>
    <row r="65" spans="6:6" x14ac:dyDescent="0.2">
      <c r="F65" s="9"/>
    </row>
    <row r="66" spans="6:6" x14ac:dyDescent="0.2">
      <c r="F66" s="12"/>
    </row>
    <row r="67" spans="6:6" ht="15" x14ac:dyDescent="0.35">
      <c r="F67" s="13"/>
    </row>
    <row r="68" spans="6:6" x14ac:dyDescent="0.2">
      <c r="F68" s="14"/>
    </row>
  </sheetData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Visibility xmlns="dc463f71-b30c-4ab2-9473-d307f9d35888">Full Visibility</Visibility>
    <DocumentSetType xmlns="dc463f71-b30c-4ab2-9473-d307f9d35888">Document</DocumentSetType>
    <IsConfidential xmlns="dc463f71-b30c-4ab2-9473-d307f9d35888">false</IsConfidential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Date1 xmlns="dc463f71-b30c-4ab2-9473-d307f9d35888">2020-08-07T07:00:00+00:00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072D151-15CC-4180-8452-668659C306FA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sharepoint/v3/fields"/>
    <ds:schemaRef ds:uri="a0689114-bdb9-4146-803a-240f5368dce0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4f70c62-691b-492e-ba59-9d389529a97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C7B5E32-9BC9-4E02-AAB1-AA1514A165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078BAB-9F32-4AF5-99A6-E693CCAE70F9}"/>
</file>

<file path=customXml/itemProps4.xml><?xml version="1.0" encoding="utf-8"?>
<ds:datastoreItem xmlns:ds="http://schemas.openxmlformats.org/officeDocument/2006/customXml" ds:itemID="{735C1FED-BAE8-4D6F-98D1-460378F326E6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2020-08-04T16:59:00Z</dcterms:created>
  <dcterms:modified xsi:type="dcterms:W3CDTF">2020-08-04T16:59:10Z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DR Sort">
    <vt:r8>332</vt:r8>
  </property>
  <property fmtid="{D5CDD505-2E9C-101B-9397-08002B2CF9AE}" pid="4" name="DR Nos.">
    <vt:lpwstr>332</vt:lpwstr>
  </property>
  <property fmtid="{D5CDD505-2E9C-101B-9397-08002B2CF9AE}" pid="5" name="Requesting Party">
    <vt:lpwstr>PSP</vt:lpwstr>
  </property>
  <property fmtid="{D5CDD505-2E9C-101B-9397-08002B2CF9AE}" pid="6" name="Responding Party">
    <vt:lpwstr>PSMA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