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Administrative Resources\Public\Rate Dept Filings WUTC Portal\22-01-31 GENERAL RATE CASE\Addendum E\"/>
    </mc:Choice>
  </mc:AlternateContent>
  <bookViews>
    <workbookView xWindow="2820" yWindow="0" windowWidth="17400" windowHeight="7665" tabRatio="603"/>
  </bookViews>
  <sheets>
    <sheet name="PSE-ElectricSummary " sheetId="1" r:id="rId1"/>
    <sheet name="PSE-Gas Summary"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0">[1]Jan!#REF!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G">#REF!</definedName>
    <definedName name="\I">#REF!</definedName>
    <definedName name="\K">#REF!</definedName>
    <definedName name="\L">#REF!</definedName>
    <definedName name="\M">#REF!</definedName>
    <definedName name="\P">#REF!</definedName>
    <definedName name="\Q">[2]Actual!#REF!</definedName>
    <definedName name="\R">#REF!</definedName>
    <definedName name="\S">#REF!</definedName>
    <definedName name="\TABLE1">#REF!</definedName>
    <definedName name="\TABLE2">#REF!</definedName>
    <definedName name="\TABLEA">#REF!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ex1" hidden="1">{#N/A,#N/A,FALSE,"Summ";#N/A,#N/A,FALSE,"General"}</definedName>
    <definedName name="______new1" hidden="1">{#N/A,#N/A,FALSE,"Summ";#N/A,#N/A,FALSE,"General"}</definedName>
    <definedName name="______six6" hidden="1">{#N/A,#N/A,FALSE,"CRPT";#N/A,#N/A,FALSE,"TREND";#N/A,#N/A,FALSE,"%Curve"}</definedName>
    <definedName name="______www1" hidden="1">{#N/A,#N/A,FALSE,"schA"}</definedName>
    <definedName name="_____ex1" hidden="1">{#N/A,#N/A,FALSE,"Summ";#N/A,#N/A,FALSE,"General"}</definedName>
    <definedName name="_____new1" hidden="1">{#N/A,#N/A,FALSE,"Summ";#N/A,#N/A,FALSE,"General"}</definedName>
    <definedName name="_____six6" hidden="1">{#N/A,#N/A,FALSE,"CRPT";#N/A,#N/A,FALSE,"TREND";#N/A,#N/A,FALSE,"%Curve"}</definedName>
    <definedName name="_____www1" hidden="1">{#N/A,#N/A,FALSE,"schA"}</definedName>
    <definedName name="____ex1" hidden="1">{#N/A,#N/A,FALSE,"Summ";#N/A,#N/A,FALSE,"General"}</definedName>
    <definedName name="____new1" hidden="1">{#N/A,#N/A,FALSE,"Summ";#N/A,#N/A,FALSE,"General"}</definedName>
    <definedName name="____six6" hidden="1">{#N/A,#N/A,FALSE,"CRPT";#N/A,#N/A,FALSE,"TREND";#N/A,#N/A,FALSE,"%Curve"}</definedName>
    <definedName name="____www1" hidden="1">{#N/A,#N/A,FALSE,"schA"}</definedName>
    <definedName name="___ex1" hidden="1">{#N/A,#N/A,FALSE,"Summ";#N/A,#N/A,FALSE,"General"}</definedName>
    <definedName name="___new1" hidden="1">{#N/A,#N/A,FALSE,"Summ";#N/A,#N/A,FALSE,"General"}</definedName>
    <definedName name="___six6" hidden="1">{#N/A,#N/A,FALSE,"CRPT";#N/A,#N/A,FALSE,"TREND";#N/A,#N/A,FALSE,"%Curve"}</definedName>
    <definedName name="___www1" hidden="1">{#N/A,#N/A,FALSE,"schA"}</definedName>
    <definedName name="__123Graph_A" hidden="1">[3]Inputs!#REF!</definedName>
    <definedName name="__123Graph_B" hidden="1">[3]Inputs!#REF!</definedName>
    <definedName name="__123Graph_D" hidden="1">[3]Inputs!#REF!</definedName>
    <definedName name="__123Graph_ECURRENT" hidden="1">[4]ConsolidatingPL!#REF!</definedName>
    <definedName name="__ex1" hidden="1">{#N/A,#N/A,FALSE,"Summ";#N/A,#N/A,FALSE,"General"}</definedName>
    <definedName name="__new1" hidden="1">{#N/A,#N/A,FALSE,"Summ";#N/A,#N/A,FALSE,"General"}</definedName>
    <definedName name="__six6" hidden="1">{#N/A,#N/A,FALSE,"CRPT";#N/A,#N/A,FALSE,"TREND";#N/A,#N/A,FALSE,"%Curve"}</definedName>
    <definedName name="__www1" hidden="1">{#N/A,#N/A,FALSE,"schA"}</definedName>
    <definedName name="_1_94_12_94">[5]DT_A_DOL93!#REF!</definedName>
    <definedName name="_1_95_12_95">[5]DT_A_DOL93!#REF!</definedName>
    <definedName name="_1_96_12_96">[5]DT_A_DOL93!#REF!</definedName>
    <definedName name="_1_97_12_97">[5]DT_A_DOL93!#REF!</definedName>
    <definedName name="_1_98_12_98">[5]DT_A_DOL93!#REF!</definedName>
    <definedName name="_1Price_Ta">#REF!</definedName>
    <definedName name="_2Price_Ta">#REF!</definedName>
    <definedName name="_Apr05">#REF!</definedName>
    <definedName name="_Aug05">#REF!</definedName>
    <definedName name="_B">'[6]Rate Design'!#REF!</definedName>
    <definedName name="_DAT1">#REF!</definedName>
    <definedName name="_DAT10">#REF!</definedName>
    <definedName name="_DAT11">#REF!</definedName>
    <definedName name="_DAT12">#REF!</definedName>
    <definedName name="_DAT13">#REF!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c05">#REF!</definedName>
    <definedName name="_End">#REF!</definedName>
    <definedName name="_ex1" hidden="1">{#N/A,#N/A,FALSE,"Summ";#N/A,#N/A,FALSE,"General"}</definedName>
    <definedName name="_Feb05">#REF!</definedName>
    <definedName name="_Fill">#REF!</definedName>
    <definedName name="_Filter">#REF!</definedName>
    <definedName name="_Jan05">#REF!</definedName>
    <definedName name="_Jul05">#REF!</definedName>
    <definedName name="_Jun05">#REF!</definedName>
    <definedName name="_Key1" hidden="1">#REF!</definedName>
    <definedName name="_Key2" hidden="1">#REF!</definedName>
    <definedName name="_Mar05">#REF!</definedName>
    <definedName name="_May05">#REF!</definedName>
    <definedName name="_MEN2">[1]Jan!#REF!</definedName>
    <definedName name="_MEN3">[1]Jan!#REF!</definedName>
    <definedName name="_mwh2">#REF!</definedName>
    <definedName name="_new1" hidden="1">{#N/A,#N/A,FALSE,"Summ";#N/A,#N/A,FALSE,"General"}</definedName>
    <definedName name="_Nov05">#REF!</definedName>
    <definedName name="_Oct05">#REF!</definedName>
    <definedName name="_Order1" hidden="1">255</definedName>
    <definedName name="_Order2" hidden="1">255</definedName>
    <definedName name="_P">#REF!</definedName>
    <definedName name="_Regression_Int" hidden="1">1</definedName>
    <definedName name="_RES2005">#REF!</definedName>
    <definedName name="_Sep05">#REF!</definedName>
    <definedName name="_six6" hidden="1">{#N/A,#N/A,FALSE,"CRPT";#N/A,#N/A,FALSE,"TREND";#N/A,#N/A,FALSE,"%Curve"}</definedName>
    <definedName name="_Sort" hidden="1">#REF!</definedName>
    <definedName name="_TOP1">[1]Jan!#REF!</definedName>
    <definedName name="_www1" hidden="1">{#N/A,#N/A,FALSE,"schA"}</definedName>
    <definedName name="a" hidden="1">'[3]DSM Output'!$J$21:$J$23</definedName>
    <definedName name="AAAAAAAAAAAAAA" hidden="1">{#N/A,#N/A,FALSE,"Coversheet";#N/A,#N/A,FALSE,"QA"}</definedName>
    <definedName name="AccessDatabase" hidden="1">"I:\COMTREL\FINICLE\TradeSummary.mdb"</definedName>
    <definedName name="Acct108364">'[7]Func Study'!#REF!</definedName>
    <definedName name="Acct108364S">'[7]Func Study'!#REF!</definedName>
    <definedName name="AcctTable">[8]Variables!$AK$42:$AK$396</definedName>
    <definedName name="Adjs2avg">[9]Inputs!$L$255:'[9]Inputs'!$T$505</definedName>
    <definedName name="afudcrate">#REF!</definedName>
    <definedName name="afudctaxbasis">#REF!</definedName>
    <definedName name="all_total">'[10]Sched 46'!#REF!</definedName>
    <definedName name="apeek">#REF!</definedName>
    <definedName name="APR">[11]Backup!#REF!</definedName>
    <definedName name="Apr05AMA">#REF!</definedName>
    <definedName name="APRT">#REF!</definedName>
    <definedName name="AS2DocOpenMode" hidden="1">"AS2DocumentEdit"</definedName>
    <definedName name="Asset_Class_Switch">[12]Assumptions!$D$5</definedName>
    <definedName name="Assume_Percent_Change">#REF!</definedName>
    <definedName name="AUG">[11]Backup!#REF!</definedName>
    <definedName name="Aug05AMA">#REF!</definedName>
    <definedName name="augcf">#REF!</definedName>
    <definedName name="augcost">#REF!</definedName>
    <definedName name="AUGT">#REF!</definedName>
    <definedName name="Aurora_Prices">"Monthly Price Summary'!$C$4:$H$63"</definedName>
    <definedName name="AvgFactors">[8]Factors!$B$3:$P$99</definedName>
    <definedName name="b" hidden="1">{#N/A,#N/A,FALSE,"Coversheet";#N/A,#N/A,FALSE,"QA"}</definedName>
    <definedName name="BACK1">#REF!</definedName>
    <definedName name="BACK2">#REF!</definedName>
    <definedName name="BACK3">#REF!</definedName>
    <definedName name="BACKUP1">#REF!</definedName>
    <definedName name="BADDEBT">#REF!</definedName>
    <definedName name="BD">#REF!</definedName>
    <definedName name="BEm" hidden="1">#REF!</definedName>
    <definedName name="BEP">#REF!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OKADJ">#REF!</definedName>
    <definedName name="BottomRight">#REF!</definedName>
    <definedName name="bpatoggle">#REF!</definedName>
    <definedName name="BRI">#REF!</definedName>
    <definedName name="BS_Accounts">#REF!</definedName>
    <definedName name="Bum" hidden="1">#REF!</definedName>
    <definedName name="Button_1">"TradeSummary_Ken_Finicle_List"</definedName>
    <definedName name="C_">'[10]Sched 46'!#REF!</definedName>
    <definedName name="cap">[13]Readings!$B$2</definedName>
    <definedName name="Capacity">#REF!</definedName>
    <definedName name="capfact">#REF!</definedName>
    <definedName name="CBWorkbookPriority" hidden="1">-2060790043</definedName>
    <definedName name="cerarvm">#REF!</definedName>
    <definedName name="Check">#REF!</definedName>
    <definedName name="CL_RT">#REF!</definedName>
    <definedName name="CL_RT2">'[14]Transp Data'!$A$6:$C$81</definedName>
    <definedName name="Classification">#REF!</definedName>
    <definedName name="clawback">#REF!</definedName>
    <definedName name="close">#REF!</definedName>
    <definedName name="cod">#REF!</definedName>
    <definedName name="COLHOUSE">#REF!</definedName>
    <definedName name="COLXFER">#REF!</definedName>
    <definedName name="COMADJ">#REF!</definedName>
    <definedName name="CombWC_LineItem">#REF!</definedName>
    <definedName name="COMMON_ADMIN_ALLOCATED">#REF!</definedName>
    <definedName name="COMP">#REF!</definedName>
    <definedName name="COMPACTUAL">#REF!</definedName>
    <definedName name="COMPINSR">#REF!</definedName>
    <definedName name="COMPT">#REF!</definedName>
    <definedName name="COMPWEATHER">#REF!</definedName>
    <definedName name="CONSERV">#REF!</definedName>
    <definedName name="constructcont">#REF!</definedName>
    <definedName name="Consv_Rdr_Rt">[15]Sch_120!#REF!</definedName>
    <definedName name="Conv_Factor">[15]Sch_120!#REF!</definedName>
    <definedName name="CONVFACT">#REF!</definedName>
    <definedName name="costofequit">#REF!</definedName>
    <definedName name="CPI">#REF!</definedName>
    <definedName name="cspe_wkly_vect_input">#REF!</definedName>
    <definedName name="CurrQtr">'[16]Inc Stmt'!$AJ$222</definedName>
    <definedName name="cust">#REF!</definedName>
    <definedName name="CUSTDEP">#REF!</definedName>
    <definedName name="Data">#REF!</definedName>
    <definedName name="Data.Avg">'[16]Avg Amts'!$A$5:$BP$34</definedName>
    <definedName name="Data.Qtrs.Avg">'[16]Avg Amts'!$A$5:$IV$5</definedName>
    <definedName name="data1">#REF!</definedName>
    <definedName name="DATA2">#REF!</definedName>
    <definedName name="DATA3">#REF!</definedName>
    <definedName name="DATA4">#REF!</definedName>
    <definedName name="DATA5">#REF!</definedName>
    <definedName name="DATA6">#REF!</definedName>
    <definedName name="DATE">[17]Jan!#REF!</definedName>
    <definedName name="daveisroyescal">#REF!</definedName>
    <definedName name="daviesroyprice">#REF!</definedName>
    <definedName name="dc_461">'[10]Sched 46'!#REF!</definedName>
    <definedName name="dc_462">'[10]Sched 46'!#REF!</definedName>
    <definedName name="dc_49">'[10]Sched 46'!#REF!</definedName>
    <definedName name="dc_491">'[10]Sched 46'!#REF!</definedName>
    <definedName name="dc_492">'[10]Sched 46'!#REF!</definedName>
    <definedName name="debtforce">#REF!</definedName>
    <definedName name="debtperc">#REF!</definedName>
    <definedName name="DEC">[11]Backup!#REF!</definedName>
    <definedName name="Dec05AMA">#REF!</definedName>
    <definedName name="DECT">#REF!</definedName>
    <definedName name="Degree_Days">#REF!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mands">#REF!</definedName>
    <definedName name="DEPRECIATION">#REF!</definedName>
    <definedName name="devfee">#REF!</definedName>
    <definedName name="DFIT" hidden="1">{#N/A,#N/A,FALSE,"Coversheet";#N/A,#N/A,FALSE,"QA"}</definedName>
    <definedName name="Discount_for_Revenue_Reqmt">'[18]Assumptions of Purchase'!$B$45</definedName>
    <definedName name="Dist_factor">#REF!</definedName>
    <definedName name="DOCKET">#REF!</definedName>
    <definedName name="DocketNumber">'[19]JHS-4'!$AP$2</definedName>
    <definedName name="DUDE" hidden="1">#REF!</definedName>
    <definedName name="DurPTC">#REF!</definedName>
    <definedName name="ec_46s1">'[10]Sched 46'!#REF!</definedName>
    <definedName name="ec_46s2">'[10]Sched 46'!#REF!</definedName>
    <definedName name="ec_46w1">'[10]Sched 46'!#REF!</definedName>
    <definedName name="ec_46w2">'[10]Sched 46'!#REF!</definedName>
    <definedName name="ec_49s1">'[10]Sched 46'!#REF!</definedName>
    <definedName name="ec_49s2">'[10]Sched 46'!#REF!</definedName>
    <definedName name="ec_49w1">'[10]Sched 46'!#REF!</definedName>
    <definedName name="ec_49w2">'[10]Sched 46'!#REF!</definedName>
    <definedName name="ee" hidden="1">{#N/A,#N/A,FALSE,"Month ";#N/A,#N/A,FALSE,"YTD";#N/A,#N/A,FALSE,"12 mo ended"}</definedName>
    <definedName name="EffTax">[20]INPUTS!$F$36</definedName>
    <definedName name="Electp1">#REF!</definedName>
    <definedName name="Electp2">#REF!</definedName>
    <definedName name="ElecWC_LineItems">#REF!</definedName>
    <definedName name="EMPLBENE">#REF!</definedName>
    <definedName name="endptcyr">#REF!</definedName>
    <definedName name="energy">[13]Readings!$B$3</definedName>
    <definedName name="enxco2005">#REF!</definedName>
    <definedName name="enxcoescal">#REF!</definedName>
    <definedName name="enxcoownperc">#REF!</definedName>
    <definedName name="epcfee">#REF!</definedName>
    <definedName name="equitperc">#REF!</definedName>
    <definedName name="error" hidden="1">{#N/A,#N/A,FALSE,"Coversheet";#N/A,#N/A,FALSE,"QA"}</definedName>
    <definedName name="Estimate" hidden="1">{#N/A,#N/A,FALSE,"Summ";#N/A,#N/A,FALSE,"General"}</definedName>
    <definedName name="estrateRES">#REF!</definedName>
    <definedName name="ex" hidden="1">{#N/A,#N/A,FALSE,"Summ";#N/A,#N/A,FALSE,"General"}</definedName>
    <definedName name="Expected_Life">#REF!</definedName>
    <definedName name="F" hidden="1">#REF!</definedName>
    <definedName name="f101top">#REF!</definedName>
    <definedName name="f104top">#REF!</definedName>
    <definedName name="f138top">#REF!</definedName>
    <definedName name="f140top">#REF!</definedName>
    <definedName name="FACTORS">#REF!</definedName>
    <definedName name="FactorType">[8]Variables!$AK$2:$AL$12</definedName>
    <definedName name="FACTP">#REF!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[11]Backup!#REF!</definedName>
    <definedName name="Feb05AMA">#REF!</definedName>
    <definedName name="FEBT">#REF!</definedName>
    <definedName name="FEDERAL_INCOME_TAX">#REF!</definedName>
    <definedName name="FERCRATE">#REF!</definedName>
    <definedName name="FF">#REF!</definedName>
    <definedName name="ffff" hidden="1">{#N/A,#N/A,FALSE,"Coversheet";#N/A,#N/A,FALSE,"QA"}</definedName>
    <definedName name="fffgf" hidden="1">{#N/A,#N/A,FALSE,"Coversheet";#N/A,#N/A,FALSE,"QA"}</definedName>
    <definedName name="FIELDCHRG">#REF!</definedName>
    <definedName name="Final">#REF!</definedName>
    <definedName name="firstptcyr">#REF!</definedName>
    <definedName name="firstyearmonths">#REF!</definedName>
    <definedName name="FIT">#REF!</definedName>
    <definedName name="fixedtrans">#REF!</definedName>
    <definedName name="fpldebt">#REF!</definedName>
    <definedName name="FPLequit">#REF!</definedName>
    <definedName name="FranchiseTax">[9]Variables!$D$26</definedName>
    <definedName name="FTAX">[20]INPUTS!$F$35</definedName>
    <definedName name="Fuel">#REF!</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GDPIP">#REF!</definedName>
    <definedName name="gpdip">#REF!</definedName>
    <definedName name="graph">#REF!</definedName>
    <definedName name="GREATER10MW">#REF!</definedName>
    <definedName name="GTD_Percents">#REF!</definedName>
    <definedName name="HEIGHT">#REF!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ydroCap">#REF!</definedName>
    <definedName name="ID_0303_RVN_data">#REF!</definedName>
    <definedName name="IDcontractsRVN">#REF!</definedName>
    <definedName name="IDCRATE">#REF!</definedName>
    <definedName name="inact">#REF!</definedName>
    <definedName name="income_satement_ytd" hidden="1">{#N/A,#N/A,FALSE,"monthly";#N/A,#N/A,FALSE,"year to date";#N/A,#N/A,FALSE,"12_months_IS";#N/A,#N/A,FALSE,"balance sheet";#N/A,#N/A,FALSE,"op_revenues_12m";#N/A,#N/A,FALSE,"op_revenues_ytd";#N/A,#N/A,FALSE,"op_revenues_cm"}</definedName>
    <definedName name="INCSTMNT">#REF!</definedName>
    <definedName name="INCSTMT">#REF!</definedName>
    <definedName name="INDADJ">#REF!</definedName>
    <definedName name="inflat">#REF!</definedName>
    <definedName name="inflatCERA">#REF!</definedName>
    <definedName name="INPUT">[21]Summary!#REF!</definedName>
    <definedName name="Instructions">#REF!</definedName>
    <definedName name="INTRESEXCH">#REF!</definedName>
    <definedName name="INVPLAN">#REF!</definedName>
    <definedName name="IQ_ACCOUNT_CHANGE">"c1449"</definedName>
    <definedName name="IQ_ACCOUNTS_PAY">"c1343"</definedName>
    <definedName name="IQ_ACCR_INT_PAY">"c1"</definedName>
    <definedName name="IQ_ACCR_INT_PAY_CF">"c2"</definedName>
    <definedName name="IQ_ACCR_INT_RECEIV">"c3"</definedName>
    <definedName name="IQ_ACCR_INT_RECEIV_CF">"c4"</definedName>
    <definedName name="IQ_ACCRUED_EXP">"c1341"</definedName>
    <definedName name="IQ_ACCT_RECV_10YR_ANN_GROWTH">"c1924"</definedName>
    <definedName name="IQ_ACCT_RECV_1YR_ANN_GROWTH">"c1919"</definedName>
    <definedName name="IQ_ACCT_RECV_2YR_ANN_GROWTH">"c1920"</definedName>
    <definedName name="IQ_ACCT_RECV_3YR_ANN_GROWTH">"c1921"</definedName>
    <definedName name="IQ_ACCT_RECV_5YR_ANN_GROWTH">"c1922"</definedName>
    <definedName name="IQ_ACCT_RECV_7YR_ANN_GROWTH">"c1923"</definedName>
    <definedName name="IQ_ACCUM_DEP">"c1340"</definedName>
    <definedName name="IQ_ACCUMULATED_PENSION_OBLIGATION">"c2244"</definedName>
    <definedName name="IQ_ACCUMULATED_PENSION_OBLIGATION_DOMESTIC">"c2657"</definedName>
    <definedName name="IQ_ACCUMULATED_PENSION_OBLIGATION_FOREIGN">"c2665"</definedName>
    <definedName name="IQ_ACQ_COST_SUB">"c2125"</definedName>
    <definedName name="IQ_ACQ_COSTS_CAPITALIZED">"c5"</definedName>
    <definedName name="IQ_ACQUIRE_REAL_ESTATE_CF">"c6"</definedName>
    <definedName name="IQ_ACQUISITION_RE_ASSETS">"c1628"</definedName>
    <definedName name="IQ_AD">"c7"</definedName>
    <definedName name="IQ_ADD_PAID_IN">"c1344"</definedName>
    <definedName name="IQ_ADJ_AVG_BANK_ASSETS">"c2671"</definedName>
    <definedName name="IQ_ADMIN_RATIO">"c2784"</definedName>
    <definedName name="IQ_ADVERTISING">"c2246"</definedName>
    <definedName name="IQ_ADVERTISING_MARKETING">"c1566"</definedName>
    <definedName name="IQ_AE">"c8"</definedName>
    <definedName name="IQ_AE_BNK">"c9"</definedName>
    <definedName name="IQ_AE_BR">"c10"</definedName>
    <definedName name="IQ_AE_FIN">"c11"</definedName>
    <definedName name="IQ_AE_INS">"c12"</definedName>
    <definedName name="IQ_AE_REIT">"c13"</definedName>
    <definedName name="IQ_AE_UTI">"c14"</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TIONS">"c2837"</definedName>
    <definedName name="IQ_AIR_ORDERS">"c2836"</definedName>
    <definedName name="IQ_AIR_OWNED">"c2832"</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OW_BORROW_CONST">"c15"</definedName>
    <definedName name="IQ_ALLOW_CONST">"c1342"</definedName>
    <definedName name="IQ_ALLOW_DOUBT_ACCT">"c2092"</definedName>
    <definedName name="IQ_ALLOW_EQUITY_CONST">"c16"</definedName>
    <definedName name="IQ_ALLOW_LL">"c17"</definedName>
    <definedName name="IQ_ALLOWANCE_10YR_ANN_GROWTH">"c18"</definedName>
    <definedName name="IQ_ALLOWANCE_1YR_ANN_GROWTH">"c19"</definedName>
    <definedName name="IQ_ALLOWANCE_2YR_ANN_GROWTH">"c20"</definedName>
    <definedName name="IQ_ALLOWANCE_3YR_ANN_GROWTH">"c21"</definedName>
    <definedName name="IQ_ALLOWANCE_5YR_ANN_GROWTH">"c22"</definedName>
    <definedName name="IQ_ALLOWANCE_7YR_ANN_GROWTH">"c23"</definedName>
    <definedName name="IQ_ALLOWANCE_CHARGE_OFFS">"c24"</definedName>
    <definedName name="IQ_ALLOWANCE_NON_PERF_LOANS">"c25"</definedName>
    <definedName name="IQ_ALLOWANCE_TOTAL_LOANS">"c26"</definedName>
    <definedName name="IQ_AMORTIZATION">"c1591"</definedName>
    <definedName name="IQ_ANNU_DISTRIBUTION_UNIT">"c3004"</definedName>
    <definedName name="IQ_ANNUALIZED_DIVIDEND">"c1579"</definedName>
    <definedName name="IQ_ANNUITY_LIAB">"c27"</definedName>
    <definedName name="IQ_ANNUITY_PAY">"c28"</definedName>
    <definedName name="IQ_ANNUITY_POLICY_EXP">"c29"</definedName>
    <definedName name="IQ_ANNUITY_REC">"c30"</definedName>
    <definedName name="IQ_ANNUITY_REV">"c31"</definedName>
    <definedName name="IQ_AP">"c32"</definedName>
    <definedName name="IQ_AP_BNK">"c33"</definedName>
    <definedName name="IQ_AP_BR">"c34"</definedName>
    <definedName name="IQ_AP_FIN">"c35"</definedName>
    <definedName name="IQ_AP_INS">"c36"</definedName>
    <definedName name="IQ_AP_REIT">"c37"</definedName>
    <definedName name="IQ_AP_UTI">"c38"</definedName>
    <definedName name="IQ_APIC">"c39"</definedName>
    <definedName name="IQ_AR">"c40"</definedName>
    <definedName name="IQ_AR_BR">"c41"</definedName>
    <definedName name="IQ_AR_LT">"c42"</definedName>
    <definedName name="IQ_AR_REIT">"c43"</definedName>
    <definedName name="IQ_AR_TURNS">"c44"</definedName>
    <definedName name="IQ_AR_UTI">"c45"</definedName>
    <definedName name="IQ_ARPU">"c2126"</definedName>
    <definedName name="IQ_ASSET_MGMT_FEE">"c46"</definedName>
    <definedName name="IQ_ASSET_TURNS">"c47"</definedName>
    <definedName name="IQ_ASSET_WRITEDOWN">"c48"</definedName>
    <definedName name="IQ_ASSET_WRITEDOWN_BNK">"c49"</definedName>
    <definedName name="IQ_ASSET_WRITEDOWN_BR">"c50"</definedName>
    <definedName name="IQ_ASSET_WRITEDOWN_CF">"c51"</definedName>
    <definedName name="IQ_ASSET_WRITEDOWN_CF_BNK">"c52"</definedName>
    <definedName name="IQ_ASSET_WRITEDOWN_CF_BR">"c53"</definedName>
    <definedName name="IQ_ASSET_WRITEDOWN_CF_FIN">"c54"</definedName>
    <definedName name="IQ_ASSET_WRITEDOWN_CF_INS">"c55"</definedName>
    <definedName name="IQ_ASSET_WRITEDOWN_CF_REIT">"c56"</definedName>
    <definedName name="IQ_ASSET_WRITEDOWN_CF_UTI">"c57"</definedName>
    <definedName name="IQ_ASSET_WRITEDOWN_FIN">"c58"</definedName>
    <definedName name="IQ_ASSET_WRITEDOWN_INS">"c59"</definedName>
    <definedName name="IQ_ASSET_WRITEDOWN_REIT">"c60"</definedName>
    <definedName name="IQ_ASSET_WRITEDOWN_UTI">"c61"</definedName>
    <definedName name="IQ_ASSETS_CAP_LEASE_DEPR">"c2068"</definedName>
    <definedName name="IQ_ASSETS_CAP_LEASE_GROSS">"c2069"</definedName>
    <definedName name="IQ_ASSETS_OPER_LEASE_DEPR">"c2070"</definedName>
    <definedName name="IQ_ASSETS_OPER_LEASE_GROSS">"c2071"</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UDITOR_NAME">"c1539"</definedName>
    <definedName name="IQ_AUDITOR_OPINION">"c1540"</definedName>
    <definedName name="IQ_AUTO_WRITTEN">"c62"</definedName>
    <definedName name="IQ_AVG_BANK_ASSETS">"c2072"</definedName>
    <definedName name="IQ_AVG_BANK_LOANS">"c2073"</definedName>
    <definedName name="IQ_AVG_BROKER_REC">"c63"</definedName>
    <definedName name="IQ_AVG_BROKER_REC_NO">"c64"</definedName>
    <definedName name="IQ_AVG_DAILY_VOL">"c65"</definedName>
    <definedName name="IQ_AVG_INT_BEAR_LIAB">"c66"</definedName>
    <definedName name="IQ_AVG_INT_BEAR_LIAB_10YR_ANN_GROWTH">"c67"</definedName>
    <definedName name="IQ_AVG_INT_BEAR_LIAB_1YR_ANN_GROWTH">"c68"</definedName>
    <definedName name="IQ_AVG_INT_BEAR_LIAB_2YR_ANN_GROWTH">"c69"</definedName>
    <definedName name="IQ_AVG_INT_BEAR_LIAB_3YR_ANN_GROWTH">"c70"</definedName>
    <definedName name="IQ_AVG_INT_BEAR_LIAB_5YR_ANN_GROWTH">"c71"</definedName>
    <definedName name="IQ_AVG_INT_BEAR_LIAB_7YR_ANN_GROWTH">"c72"</definedName>
    <definedName name="IQ_AVG_INT_EARN_ASSETS">"c73"</definedName>
    <definedName name="IQ_AVG_INT_EARN_ASSETS_10YR_ANN_GROWTH">"c74"</definedName>
    <definedName name="IQ_AVG_INT_EARN_ASSETS_1YR_ANN_GROWTH">"c75"</definedName>
    <definedName name="IQ_AVG_INT_EARN_ASSETS_2YR_ANN_GROWTH">"c76"</definedName>
    <definedName name="IQ_AVG_INT_EARN_ASSETS_3YR_ANN_GROWTH">"c77"</definedName>
    <definedName name="IQ_AVG_INT_EARN_ASSETS_5YR_ANN_GROWTH">"c78"</definedName>
    <definedName name="IQ_AVG_INT_EARN_ASSETS_7YR_ANN_GROWTH">"c79"</definedName>
    <definedName name="IQ_AVG_MKTCAP">"c80"</definedName>
    <definedName name="IQ_AVG_PRICE">"c81"</definedName>
    <definedName name="IQ_AVG_SHAREOUTSTANDING">"c83"</definedName>
    <definedName name="IQ_AVG_TEV">"c84"</definedName>
    <definedName name="IQ_AVG_VOLUME">"c1346"</definedName>
    <definedName name="IQ_BANK_DEBT">"c2544"</definedName>
    <definedName name="IQ_BANK_DEBT_PCT">"c2545"</definedName>
    <definedName name="IQ_BASIC_EPS_EXCL">"c85"</definedName>
    <definedName name="IQ_BASIC_EPS_INCL">"c86"</definedName>
    <definedName name="IQ_BASIC_NORMAL_EPS">"c1592"</definedName>
    <definedName name="IQ_BASIC_WEIGHT">"c87"</definedName>
    <definedName name="IQ_BETA">"c2133"</definedName>
    <definedName name="IQ_BETA_1YR">"c1966"</definedName>
    <definedName name="IQ_BETA_1YR_RSQ">"c2132"</definedName>
    <definedName name="IQ_BETA_2YR">"c1965"</definedName>
    <definedName name="IQ_BETA_2YR_RSQ">"c2131"</definedName>
    <definedName name="IQ_BETA_5YR">"c88"</definedName>
    <definedName name="IQ_BETA_5YR_RSQ">"c2130"</definedName>
    <definedName name="IQ_BIG_INT_BEAR_CD">"c89"</definedName>
    <definedName name="IQ_BOARD_MEMBER">"c96"</definedName>
    <definedName name="IQ_BOARD_MEMBER_BACKGROUND">"c2101"</definedName>
    <definedName name="IQ_BOARD_MEMBER_TITLE">"c97"</definedName>
    <definedName name="IQ_BROK_COMISSION">"c98"</definedName>
    <definedName name="IQ_BUILDINGS">"c99"</definedName>
    <definedName name="IQ_BUSINESS_DESCRIPTION">"c322"</definedName>
    <definedName name="IQ_BV_OVER_SHARES">"c1349"</definedName>
    <definedName name="IQ_BV_SHARE">"c100"</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"c101"</definedName>
    <definedName name="IQ_CAL_Y">"c102"</definedName>
    <definedName name="IQ_CAPEX">"c103"</definedName>
    <definedName name="IQ_CAPEX_10YR_ANN_GROWTH">"c104"</definedName>
    <definedName name="IQ_CAPEX_1YR_ANN_GROWTH">"c105"</definedName>
    <definedName name="IQ_CAPEX_2YR_ANN_GROWTH">"c106"</definedName>
    <definedName name="IQ_CAPEX_3YR_ANN_GROWTH">"c107"</definedName>
    <definedName name="IQ_CAPEX_5YR_ANN_GROWTH">"c108"</definedName>
    <definedName name="IQ_CAPEX_7YR_ANN_GROWTH">"c109"</definedName>
    <definedName name="IQ_CAPEX_BNK">"c110"</definedName>
    <definedName name="IQ_CAPEX_BR">"c111"</definedName>
    <definedName name="IQ_CAPEX_FIN">"c112"</definedName>
    <definedName name="IQ_CAPEX_INS">"c113"</definedName>
    <definedName name="IQ_CAPEX_UTI">"c114"</definedName>
    <definedName name="IQ_CAPITAL_LEASE">"c1350"</definedName>
    <definedName name="IQ_CAPITAL_LEASES">"c115"</definedName>
    <definedName name="IQ_CAPITAL_LEASES_TOTAL">"c3031"</definedName>
    <definedName name="IQ_CAPITAL_LEASES_TOTAL_PCT">"c2506"</definedName>
    <definedName name="IQ_CAPITALIZED_INTEREST">"c2076"</definedName>
    <definedName name="IQ_CASH">"c1458"</definedName>
    <definedName name="IQ_CASH_ACQUIRE_CF">"c116"</definedName>
    <definedName name="IQ_CASH_CONVERSION">"c117"</definedName>
    <definedName name="IQ_CASH_DUE_BANKS">"c1351"</definedName>
    <definedName name="IQ_CASH_EQUIV">"c118"</definedName>
    <definedName name="IQ_CASH_FINAN">"c119"</definedName>
    <definedName name="IQ_CASH_INTEREST">"c120"</definedName>
    <definedName name="IQ_CASH_INVEST">"c121"</definedName>
    <definedName name="IQ_CASH_OPER">"c122"</definedName>
    <definedName name="IQ_CASH_SEGREG">"c123"</definedName>
    <definedName name="IQ_CASH_SHARE">"c1911"</definedName>
    <definedName name="IQ_CASH_ST">"c1355"</definedName>
    <definedName name="IQ_CASH_ST_INVEST">"c124"</definedName>
    <definedName name="IQ_CASH_TAXES">"c125"</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FO_10YR_ANN_GROWTH">"c126"</definedName>
    <definedName name="IQ_CFO_1YR_ANN_GROWTH">"c127"</definedName>
    <definedName name="IQ_CFO_2YR_ANN_GROWTH">"c128"</definedName>
    <definedName name="IQ_CFO_3YR_ANN_GROWTH">"c129"</definedName>
    <definedName name="IQ_CFO_5YR_ANN_GROWTH">"c130"</definedName>
    <definedName name="IQ_CFO_7YR_ANN_GROWTH">"c131"</definedName>
    <definedName name="IQ_CFO_CURRENT_LIAB">"c132"</definedName>
    <definedName name="IQ_CFPS_ACT_OR_EST">"c2217"</definedName>
    <definedName name="IQ_CFPS_EST">"c1667"</definedName>
    <definedName name="IQ_CFPS_HIGH_EST">"c1669"</definedName>
    <definedName name="IQ_CFPS_LOW_EST">"c1670"</definedName>
    <definedName name="IQ_CFPS_MEDIAN_EST">"c1668"</definedName>
    <definedName name="IQ_CFPS_NUM_EST">"c1671"</definedName>
    <definedName name="IQ_CFPS_STDDEV_EST">"c1672"</definedName>
    <definedName name="IQ_CHANGE_AP">"c133"</definedName>
    <definedName name="IQ_CHANGE_AP_BNK">"c134"</definedName>
    <definedName name="IQ_CHANGE_AP_BR">"c135"</definedName>
    <definedName name="IQ_CHANGE_AP_FIN">"c136"</definedName>
    <definedName name="IQ_CHANGE_AP_INS">"c137"</definedName>
    <definedName name="IQ_CHANGE_AP_REIT">"c138"</definedName>
    <definedName name="IQ_CHANGE_AP_UTI">"c139"</definedName>
    <definedName name="IQ_CHANGE_AR">"c140"</definedName>
    <definedName name="IQ_CHANGE_AR_BNK">"c141"</definedName>
    <definedName name="IQ_CHANGE_AR_BR">"c142"</definedName>
    <definedName name="IQ_CHANGE_AR_FIN">"c143"</definedName>
    <definedName name="IQ_CHANGE_AR_INS">"c144"</definedName>
    <definedName name="IQ_CHANGE_AR_REIT">"c145"</definedName>
    <definedName name="IQ_CHANGE_AR_UTI">"c146"</definedName>
    <definedName name="IQ_CHANGE_DEF_TAX">"c147"</definedName>
    <definedName name="IQ_CHANGE_DEPOSIT_ACCT">"c148"</definedName>
    <definedName name="IQ_CHANGE_INC_TAX">"c149"</definedName>
    <definedName name="IQ_CHANGE_INS_RES_LIAB">"c150"</definedName>
    <definedName name="IQ_CHANGE_INVENTORY">"c151"</definedName>
    <definedName name="IQ_CHANGE_NET_WORKING_CAPITAL">"c1909"</definedName>
    <definedName name="IQ_CHANGE_OTHER_WORK_CAP">"c152"</definedName>
    <definedName name="IQ_CHANGE_OTHER_WORK_CAP_BNK">"c153"</definedName>
    <definedName name="IQ_CHANGE_OTHER_WORK_CAP_BR">"c154"</definedName>
    <definedName name="IQ_CHANGE_OTHER_WORK_CAP_FIN">"c155"</definedName>
    <definedName name="IQ_CHANGE_OTHER_WORK_CAP_INS">"c156"</definedName>
    <definedName name="IQ_CHANGE_OTHER_WORK_CAP_REIT">"c157"</definedName>
    <definedName name="IQ_CHANGE_OTHER_WORK_CAP_UTI">"c158"</definedName>
    <definedName name="IQ_CHANGE_TRADING_ASSETS">"c159"</definedName>
    <definedName name="IQ_CHANGE_UNEARN_REV">"c160"</definedName>
    <definedName name="IQ_CHANGE_WORK_CAP">"c161"</definedName>
    <definedName name="IQ_CHANGES_WORK_CAP">"c1357"</definedName>
    <definedName name="IQ_CHARGE_OFFS_GROSS">"c162"</definedName>
    <definedName name="IQ_CHARGE_OFFS_NET">"c163"</definedName>
    <definedName name="IQ_CHARGE_OFFS_RECOVERED">"c164"</definedName>
    <definedName name="IQ_CHARGE_OFFS_TOTAL_AVG_LOANS">"c165"</definedName>
    <definedName name="IQ_CITY">"c166"</definedName>
    <definedName name="IQ_CL_DUE_AFTER_FIVE">"c167"</definedName>
    <definedName name="IQ_CL_DUE_CY">"c168"</definedName>
    <definedName name="IQ_CL_DUE_CY1">"c169"</definedName>
    <definedName name="IQ_CL_DUE_CY2">"c170"</definedName>
    <definedName name="IQ_CL_DUE_CY3">"c171"</definedName>
    <definedName name="IQ_CL_DUE_CY4">"c172"</definedName>
    <definedName name="IQ_CL_DUE_NEXT_FIVE">"c173"</definedName>
    <definedName name="IQ_CL_OBLIGATION_IMMEDIATE">"c2253"</definedName>
    <definedName name="IQ_CLASSA_OPTIONS_BEG_OS">"c2679"</definedName>
    <definedName name="IQ_CLASSA_OPTIONS_CANCELLED">"c2682"</definedName>
    <definedName name="IQ_CLASSA_OPTIONS_END_OS">"c2683"</definedName>
    <definedName name="IQ_CLASSA_OPTIONS_EXERCISED">"c2681"</definedName>
    <definedName name="IQ_CLASSA_OPTIONS_GRANTED">"c2680"</definedName>
    <definedName name="IQ_CLASSA_OPTIONS_STRIKE_PRICE_OS">"c2684"</definedName>
    <definedName name="IQ_CLASSA_OUTSTANDING_BS_DATE">"c1971"</definedName>
    <definedName name="IQ_CLASSA_OUTSTANDING_FILING_DATE">"c1973"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PRICE">"c174"</definedName>
    <definedName name="IQ_CLOSEPRICE_ADJ">"c2115"</definedName>
    <definedName name="IQ_COGS">"c175"</definedName>
    <definedName name="IQ_COMBINED_RATIO">"c176"</definedName>
    <definedName name="IQ_COMMERCIAL_DOM">"c177"</definedName>
    <definedName name="IQ_COMMERCIAL_FIRE_WRITTEN">"c178"</definedName>
    <definedName name="IQ_COMMERCIAL_MORT">"c179"</definedName>
    <definedName name="IQ_COMMISS_FEES">"c180"</definedName>
    <definedName name="IQ_COMMISSION_DEF">"c181"</definedName>
    <definedName name="IQ_COMMON">"c182"</definedName>
    <definedName name="IQ_COMMON_APIC">"c183"</definedName>
    <definedName name="IQ_COMMON_APIC_BNK">"c184"</definedName>
    <definedName name="IQ_COMMON_APIC_BR">"c185"</definedName>
    <definedName name="IQ_COMMON_APIC_FIN">"c186"</definedName>
    <definedName name="IQ_COMMON_APIC_INS">"c187"</definedName>
    <definedName name="IQ_COMMON_APIC_REIT">"c188"</definedName>
    <definedName name="IQ_COMMON_APIC_UTI">"c189"</definedName>
    <definedName name="IQ_COMMON_DIV">"c3006"</definedName>
    <definedName name="IQ_COMMON_DIV_CF">"c190"</definedName>
    <definedName name="IQ_COMMON_EQUITY_10YR_ANN_GROWTH">"c191"</definedName>
    <definedName name="IQ_COMMON_EQUITY_1YR_ANN_GROWTH">"c192"</definedName>
    <definedName name="IQ_COMMON_EQUITY_2YR_ANN_GROWTH">"c193"</definedName>
    <definedName name="IQ_COMMON_EQUITY_3YR_ANN_GROWTH">"c194"</definedName>
    <definedName name="IQ_COMMON_EQUITY_5YR_ANN_GROWTH">"c195"</definedName>
    <definedName name="IQ_COMMON_EQUITY_7YR_ANN_GROWTH">"c196"</definedName>
    <definedName name="IQ_COMMON_ISSUED">"c197"</definedName>
    <definedName name="IQ_COMMON_ISSUED_BNK">"c198"</definedName>
    <definedName name="IQ_COMMON_ISSUED_BR">"c199"</definedName>
    <definedName name="IQ_COMMON_ISSUED_FIN">"c200"</definedName>
    <definedName name="IQ_COMMON_ISSUED_INS">"c201"</definedName>
    <definedName name="IQ_COMMON_ISSUED_REIT">"c202"</definedName>
    <definedName name="IQ_COMMON_ISSUED_UTI">"c203"</definedName>
    <definedName name="IQ_COMMON_PER_ADR">"c204"</definedName>
    <definedName name="IQ_COMMON_PREF_DIV_CF">"c205"</definedName>
    <definedName name="IQ_COMMON_REP">"c206"</definedName>
    <definedName name="IQ_COMMON_REP_BNK">"c207"</definedName>
    <definedName name="IQ_COMMON_REP_BR">"c208"</definedName>
    <definedName name="IQ_COMMON_REP_FIN">"c209"</definedName>
    <definedName name="IQ_COMMON_REP_INS">"c210"</definedName>
    <definedName name="IQ_COMMON_REP_REIT">"c211"</definedName>
    <definedName name="IQ_COMMON_REP_UTI">"c212"</definedName>
    <definedName name="IQ_COMMON_STOCK">"c1358"</definedName>
    <definedName name="IQ_COMP_BENEFITS">"c213"</definedName>
    <definedName name="IQ_COMPANY_ADDRESS">"c214"</definedName>
    <definedName name="IQ_COMPANY_NAME">"c215"</definedName>
    <definedName name="IQ_COMPANY_NAME_LONG">"c1585"</definedName>
    <definedName name="IQ_COMPANY_PHONE">"c216"</definedName>
    <definedName name="IQ_COMPANY_STATUS">"c2097"</definedName>
    <definedName name="IQ_COMPANY_STREET1">"c217"</definedName>
    <definedName name="IQ_COMPANY_STREET2">"c218"</definedName>
    <definedName name="IQ_COMPANY_TICKER">"c219"</definedName>
    <definedName name="IQ_COMPANY_TYPE">"c2096"</definedName>
    <definedName name="IQ_COMPANY_WEBSITE">"c220"</definedName>
    <definedName name="IQ_COMPANY_ZIP">"c221"</definedName>
    <definedName name="IQ_CONSTRUCTION_LOANS">"c222"</definedName>
    <definedName name="IQ_CONSUMER_LOANS">"c223"</definedName>
    <definedName name="IQ_CONVERT">"c2536"</definedName>
    <definedName name="IQ_CONVERT_PCT">"c2537"</definedName>
    <definedName name="IQ_COST_BORROWING">"c2936"</definedName>
    <definedName name="IQ_COST_BORROWINGS">"c225"</definedName>
    <definedName name="IQ_COST_REV">"c226"</definedName>
    <definedName name="IQ_COST_REVENUE">"c1359"</definedName>
    <definedName name="IQ_COST_SAVINGS">"c227"</definedName>
    <definedName name="IQ_COST_SERVICE">"c228"</definedName>
    <definedName name="IQ_COST_TOTAL_BORROWINGS">"c229"</definedName>
    <definedName name="IQ_COUNTRY_NAME">"c230"</definedName>
    <definedName name="IQ_COVERED_POPS">"c2124"</definedName>
    <definedName name="IQ_CP">"c2495"</definedName>
    <definedName name="IQ_CP_PCT">"c2496"</definedName>
    <definedName name="IQ_CQ">5000</definedName>
    <definedName name="IQ_CREDIT_CARD_FEE_BNK">"c231"</definedName>
    <definedName name="IQ_CREDIT_CARD_FEE_FIN">"c1583"</definedName>
    <definedName name="IQ_CREDIT_LOSS_CF">"c232"</definedName>
    <definedName name="IQ_CUMULATIVE_SPLIT_FACTOR">"c2094"</definedName>
    <definedName name="IQ_CURR_DOMESTIC_TAXES">"c2074"</definedName>
    <definedName name="IQ_CURR_FOREIGN_TAXES">"c2075"</definedName>
    <definedName name="IQ_CURRENCY_FACTOR_BS">"c233"</definedName>
    <definedName name="IQ_CURRENCY_FACTOR_IS">"c234"</definedName>
    <definedName name="IQ_CURRENCY_GAIN">"c235"</definedName>
    <definedName name="IQ_CURRENCY_GAIN_BR">"c236"</definedName>
    <definedName name="IQ_CURRENCY_GAIN_FIN">"c237"</definedName>
    <definedName name="IQ_CURRENCY_GAIN_INS">"c238"</definedName>
    <definedName name="IQ_CURRENCY_GAIN_REIT">"c239"</definedName>
    <definedName name="IQ_CURRENCY_GAIN_UTI">"c240"</definedName>
    <definedName name="IQ_CURRENT_PORT">"c241"</definedName>
    <definedName name="IQ_CURRENT_PORT_BNK">"c242"</definedName>
    <definedName name="IQ_CURRENT_PORT_DEBT">"c243"</definedName>
    <definedName name="IQ_CURRENT_PORT_DEBT_BNK">"c244"</definedName>
    <definedName name="IQ_CURRENT_PORT_DEBT_BR">"c1567"</definedName>
    <definedName name="IQ_CURRENT_PORT_DEBT_FIN">"c1568"</definedName>
    <definedName name="IQ_CURRENT_PORT_DEBT_INS">"c1569"</definedName>
    <definedName name="IQ_CURRENT_PORT_DEBT_REIT">"c1570"</definedName>
    <definedName name="IQ_CURRENT_PORT_DEBT_UTI">"c1571"</definedName>
    <definedName name="IQ_CURRENT_PORT_LEASES">"c245"</definedName>
    <definedName name="IQ_CURRENT_PORT_PCT">"c2541"</definedName>
    <definedName name="IQ_CURRENT_RATIO">"c246"</definedName>
    <definedName name="IQ_CY">10000</definedName>
    <definedName name="IQ_DA">"c247"</definedName>
    <definedName name="IQ_DA_BR">"c248"</definedName>
    <definedName name="IQ_DA_CF">"c249"</definedName>
    <definedName name="IQ_DA_CF_BNK">"c250"</definedName>
    <definedName name="IQ_DA_CF_BR">"c251"</definedName>
    <definedName name="IQ_DA_CF_FIN">"c252"</definedName>
    <definedName name="IQ_DA_CF_INS">"c253"</definedName>
    <definedName name="IQ_DA_CF_REIT">"c254"</definedName>
    <definedName name="IQ_DA_CF_UTI">"c255"</definedName>
    <definedName name="IQ_DA_FIN">"c256"</definedName>
    <definedName name="IQ_DA_INS">"c257"</definedName>
    <definedName name="IQ_DA_REIT">"c258"</definedName>
    <definedName name="IQ_DA_SUPPL">"c259"</definedName>
    <definedName name="IQ_DA_SUPPL_BR">"c260"</definedName>
    <definedName name="IQ_DA_SUPPL_CF">"c261"</definedName>
    <definedName name="IQ_DA_SUPPL_CF_BNK">"c262"</definedName>
    <definedName name="IQ_DA_SUPPL_CF_BR">"c263"</definedName>
    <definedName name="IQ_DA_SUPPL_CF_FIN">"c264"</definedName>
    <definedName name="IQ_DA_SUPPL_CF_INS">"c265"</definedName>
    <definedName name="IQ_DA_SUPPL_CF_REIT">"c266"</definedName>
    <definedName name="IQ_DA_SUPPL_CF_UTI">"c267"</definedName>
    <definedName name="IQ_DA_SUPPL_FIN">"c268"</definedName>
    <definedName name="IQ_DA_SUPPL_INS">"c269"</definedName>
    <definedName name="IQ_DA_SUPPL_REIT">"c270"</definedName>
    <definedName name="IQ_DA_SUPPL_UTI">"c271"</definedName>
    <definedName name="IQ_DA_UTI">"c272"</definedName>
    <definedName name="IQ_DAYS_COVER_SHORT">"c1578"</definedName>
    <definedName name="IQ_DAYS_INVENTORY_OUT">"c273"</definedName>
    <definedName name="IQ_DAYS_PAY_OUTST">"c1362"</definedName>
    <definedName name="IQ_DAYS_PAYABLE_OUT">"c274"</definedName>
    <definedName name="IQ_DAYS_SALES_OUT">"c275"</definedName>
    <definedName name="IQ_DAYS_SALES_OUTST">"c1363"</definedName>
    <definedName name="IQ_DEBT_ADJ">"c2515"</definedName>
    <definedName name="IQ_DEBT_ADJ_PCT">"c2516"</definedName>
    <definedName name="IQ_DEBT_EQUIV_NET_PBO">"c2938"</definedName>
    <definedName name="IQ_DEBT_EQUIV_OPER_LEASE">"c2935"</definedName>
    <definedName name="IQ_DEF_ACQ_CST">"c1364"</definedName>
    <definedName name="IQ_DEF_AMORT">"c276"</definedName>
    <definedName name="IQ_DEF_AMORT_BNK">"c277"</definedName>
    <definedName name="IQ_DEF_AMORT_BR">"c278"</definedName>
    <definedName name="IQ_DEF_AMORT_FIN">"c279"</definedName>
    <definedName name="IQ_DEF_AMORT_INS">"c280"</definedName>
    <definedName name="IQ_DEF_AMORT_REIT">"c281"</definedName>
    <definedName name="IQ_DEF_AMORT_UTI">"c282"</definedName>
    <definedName name="IQ_DEF_BENEFIT_INTEREST_COST">"c283"</definedName>
    <definedName name="IQ_DEF_BENEFIT_INTEREST_COST_DOMESTIC">"c2652"</definedName>
    <definedName name="IQ_DEF_BENEFIT_INTEREST_COST_FOREIGN">"c2660"</definedName>
    <definedName name="IQ_DEF_BENEFIT_OTHER_COST">"c284"</definedName>
    <definedName name="IQ_DEF_BENEFIT_OTHER_COST_DOMESTIC">"c2654"</definedName>
    <definedName name="IQ_DEF_BENEFIT_OTHER_COST_FOREIGN">"c2662"</definedName>
    <definedName name="IQ_DEF_BENEFIT_ROA">"c285"</definedName>
    <definedName name="IQ_DEF_BENEFIT_ROA_DOMESTIC">"c2653"</definedName>
    <definedName name="IQ_DEF_BENEFIT_ROA_FOREIGN">"c2661"</definedName>
    <definedName name="IQ_DEF_BENEFIT_SERVICE_COST">"c286"</definedName>
    <definedName name="IQ_DEF_BENEFIT_SERVICE_COST_DOMESTIC">"c2651"</definedName>
    <definedName name="IQ_DEF_BENEFIT_SERVICE_COST_FOREIGN">"c2659"</definedName>
    <definedName name="IQ_DEF_BENEFIT_TOTAL_COST">"c287"</definedName>
    <definedName name="IQ_DEF_BENEFIT_TOTAL_COST_DOMESTIC">"c2655"</definedName>
    <definedName name="IQ_DEF_BENEFIT_TOTAL_COST_FOREIGN">"c2663"</definedName>
    <definedName name="IQ_DEF_CHARGES_BR">"c288"</definedName>
    <definedName name="IQ_DEF_CHARGES_CF">"c289"</definedName>
    <definedName name="IQ_DEF_CHARGES_FIN">"c290"</definedName>
    <definedName name="IQ_DEF_CHARGES_INS">"c291"</definedName>
    <definedName name="IQ_DEF_CHARGES_LT">"c292"</definedName>
    <definedName name="IQ_DEF_CHARGES_LT_BNK">"c293"</definedName>
    <definedName name="IQ_DEF_CHARGES_LT_BR">"c294"</definedName>
    <definedName name="IQ_DEF_CHARGES_LT_FIN">"c295"</definedName>
    <definedName name="IQ_DEF_CHARGES_LT_INS">"c296"</definedName>
    <definedName name="IQ_DEF_CHARGES_LT_REIT">"c297"</definedName>
    <definedName name="IQ_DEF_CHARGES_LT_UTI">"c298"</definedName>
    <definedName name="IQ_DEF_CHARGES_REIT">"c299"</definedName>
    <definedName name="IQ_DEF_CONTRIBUTION_TOTAL_COST">"c300"</definedName>
    <definedName name="IQ_DEF_INC_TAX">"c1365"</definedName>
    <definedName name="IQ_DEF_POLICY_ACQ_COSTS">"c301"</definedName>
    <definedName name="IQ_DEF_POLICY_ACQ_COSTS_CF">"c302"</definedName>
    <definedName name="IQ_DEF_POLICY_AMORT">"c303"</definedName>
    <definedName name="IQ_DEF_TAX_ASSET_LT_BR">"c304"</definedName>
    <definedName name="IQ_DEF_TAX_ASSET_LT_FIN">"c305"</definedName>
    <definedName name="IQ_DEF_TAX_ASSET_LT_INS">"c306"</definedName>
    <definedName name="IQ_DEF_TAX_ASSET_LT_REIT">"c307"</definedName>
    <definedName name="IQ_DEF_TAX_ASSET_LT_UTI">"c308"</definedName>
    <definedName name="IQ_DEF_TAX_ASSETS_CURRENT">"c309"</definedName>
    <definedName name="IQ_DEF_TAX_ASSETS_LT">"c310"</definedName>
    <definedName name="IQ_DEF_TAX_ASSETS_LT_BNK">"c311"</definedName>
    <definedName name="IQ_DEF_TAX_LIAB_CURRENT">"c312"</definedName>
    <definedName name="IQ_DEF_TAX_LIAB_LT">"c313"</definedName>
    <definedName name="IQ_DEF_TAX_LIAB_LT_BNK">"c314"</definedName>
    <definedName name="IQ_DEF_TAX_LIAB_LT_BR">"c315"</definedName>
    <definedName name="IQ_DEF_TAX_LIAB_LT_FIN">"c316"</definedName>
    <definedName name="IQ_DEF_TAX_LIAB_LT_INS">"c317"</definedName>
    <definedName name="IQ_DEF_TAX_LIAB_LT_REIT">"c318"</definedName>
    <definedName name="IQ_DEF_TAX_LIAB_LT_UTI">"c319"</definedName>
    <definedName name="IQ_DEFERRED_DOMESTIC_TAXES">"c2077"</definedName>
    <definedName name="IQ_DEFERRED_FOREIGN_TAXES">"c2078"</definedName>
    <definedName name="IQ_DEFERRED_INC_TAX">"c1447"</definedName>
    <definedName name="IQ_DEFERRED_TAXES">"c1356"</definedName>
    <definedName name="IQ_DEMAND_DEP">"c320"</definedName>
    <definedName name="IQ_DEPOSITS_FIN">"c321"</definedName>
    <definedName name="IQ_DEPRE_AMORT">"c1360"</definedName>
    <definedName name="IQ_DEPRE_AMORT_SUPPL">"c1593"</definedName>
    <definedName name="IQ_DEPRE_DEPLE">"c1361"</definedName>
    <definedName name="IQ_DEPRE_SUPP">"c1443"</definedName>
    <definedName name="IQ_DESCRIPTION_LONG">"c1520"</definedName>
    <definedName name="IQ_DEVELOP_LAND">"c323"</definedName>
    <definedName name="IQ_DIFF_LASTCLOSE_TARGET_PRICE">"c1854"</definedName>
    <definedName name="IQ_DILUT_ADJUST">"c1621"</definedName>
    <definedName name="IQ_DILUT_EPS_EXCL">"c324"</definedName>
    <definedName name="IQ_DILUT_EPS_INCL">"c325"</definedName>
    <definedName name="IQ_DILUT_EPS_NORM">"c1903"</definedName>
    <definedName name="IQ_DILUT_NI">"c2079"</definedName>
    <definedName name="IQ_DILUT_NORMAL_EPS">"c1594"</definedName>
    <definedName name="IQ_DILUT_WEIGHT">"c326"</definedName>
    <definedName name="IQ_DIRECT_AH_EARNED">"c2740"</definedName>
    <definedName name="IQ_DIRECT_EARNED">"c2730"</definedName>
    <definedName name="IQ_DIRECT_LIFE_EARNED">"c2735"</definedName>
    <definedName name="IQ_DIRECT_LIFE_IN_FORCE">"c2765"</definedName>
    <definedName name="IQ_DIRECT_PC_EARNED">"c2745"</definedName>
    <definedName name="IQ_DIRECT_WRITTEN">"c2724"</definedName>
    <definedName name="IQ_DISCONT_OPER">"c1367"</definedName>
    <definedName name="IQ_DISCOUNT_RATE_PENSION_DOMESTIC">"c327"</definedName>
    <definedName name="IQ_DISCOUNT_RATE_PENSION_FOREIGN">"c328"</definedName>
    <definedName name="IQ_DISTR_EXCESS_EARN">"c329"</definedName>
    <definedName name="IQ_DISTRIBUTABLE_CASH">"c3002"</definedName>
    <definedName name="IQ_DISTRIBUTABLE_CASH_PAYOUT">"c3005"</definedName>
    <definedName name="IQ_DISTRIBUTABLE_CASH_SHARE">"c3003"</definedName>
    <definedName name="IQ_DIV_AMOUNT">"c3041"</definedName>
    <definedName name="IQ_DIV_PAYMENT_DATE">"c2205"</definedName>
    <definedName name="IQ_DIV_RECORD_DATE">"c2204"</definedName>
    <definedName name="IQ_DIV_SHARE">"c330"</definedName>
    <definedName name="IQ_DIVEST_CF">"c331"</definedName>
    <definedName name="IQ_DIVID_SHARE">"c1366"</definedName>
    <definedName name="IQ_DIVIDEND_YIELD">"c332"</definedName>
    <definedName name="IQ_DO">"c333"</definedName>
    <definedName name="IQ_DO_ASSETS_CURRENT">"c334"</definedName>
    <definedName name="IQ_DO_ASSETS_LT">"c335"</definedName>
    <definedName name="IQ_DO_CF">"c336"</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GROWTH">"c337"</definedName>
    <definedName name="IQ_DPS_1YR_ANN_GROWTH">"c338"</definedName>
    <definedName name="IQ_DPS_2YR_ANN_GROWTH">"c339"</definedName>
    <definedName name="IQ_DPS_3YR_ANN_GROWTH">"c340"</definedName>
    <definedName name="IQ_DPS_5YR_ANN_GROWTH">"c341"</definedName>
    <definedName name="IQ_DPS_7YR_ANN_GROWTH">"c342"</definedName>
    <definedName name="IQ_DPS_ACT_OR_EST">"c2218"</definedName>
    <definedName name="IQ_DPS_EST">"c1674"</definedName>
    <definedName name="IQ_DPS_HIGH_EST">"c1676"</definedName>
    <definedName name="IQ_DPS_LOW_EST">"c1677"</definedName>
    <definedName name="IQ_DPS_MEDIAN_EST">"c1675"</definedName>
    <definedName name="IQ_DPS_NUM_EST">"c1678"</definedName>
    <definedName name="IQ_DPS_STDDEV_EST">"c1679"</definedName>
    <definedName name="IQ_EARNING_ASSET_YIELD">"c343"</definedName>
    <definedName name="IQ_EARNING_CO">"c344"</definedName>
    <definedName name="IQ_EARNING_CO_10YR_ANN_GROWTH">"c345"</definedName>
    <definedName name="IQ_EARNING_CO_1YR_ANN_GROWTH">"c346"</definedName>
    <definedName name="IQ_EARNING_CO_2YR_ANN_GROWTH">"c347"</definedName>
    <definedName name="IQ_EARNING_CO_3YR_ANN_GROWTH">"c348"</definedName>
    <definedName name="IQ_EARNING_CO_5YR_ANN_GROWTH">"c349"</definedName>
    <definedName name="IQ_EARNING_CO_7YR_ANN_GROWTH">"c350"</definedName>
    <definedName name="IQ_EARNING_CO_MARGIN">"c351"</definedName>
    <definedName name="IQ_EARNINGS_ANNOUNCE_DATE">"c1649"</definedName>
    <definedName name="IQ_EBIT">"c352"</definedName>
    <definedName name="IQ_EBIT_10YR_ANN_GROWTH">"c353"</definedName>
    <definedName name="IQ_EBIT_1YR_ANN_GROWTH">"c354"</definedName>
    <definedName name="IQ_EBIT_2YR_ANN_GROWTH">"c355"</definedName>
    <definedName name="IQ_EBIT_3YR_ANN_GROWTH">"c356"</definedName>
    <definedName name="IQ_EBIT_5YR_ANN_GROWTH">"c357"</definedName>
    <definedName name="IQ_EBIT_7YR_ANN_GROWTH">"c358"</definedName>
    <definedName name="IQ_EBIT_ACT_OR_EST">"c2219"</definedName>
    <definedName name="IQ_EBIT_EST">"c1681"</definedName>
    <definedName name="IQ_EBIT_HIGH_EST">"c1683"</definedName>
    <definedName name="IQ_EBIT_INT">"c360"</definedName>
    <definedName name="IQ_EBIT_LOW_EST">"c1684"</definedName>
    <definedName name="IQ_EBIT_MARGIN">"c359"</definedName>
    <definedName name="IQ_EBIT_MEDIAN_EST">"c1682"</definedName>
    <definedName name="IQ_EBIT_NUM_EST">"c1685"</definedName>
    <definedName name="IQ_EBIT_OVER_IE">"c1369"</definedName>
    <definedName name="IQ_EBIT_STDDEV_EST">"c1686"</definedName>
    <definedName name="IQ_EBITA">"c1910"</definedName>
    <definedName name="IQ_EBITA_10YR_ANN_GROWTH">"c1954"</definedName>
    <definedName name="IQ_EBITA_1YR_ANN_GROWTH">"c1949"</definedName>
    <definedName name="IQ_EBITA_2YR_ANN_GROWTH">"c1950"</definedName>
    <definedName name="IQ_EBITA_3YR_ANN_GROWTH">"c1951"</definedName>
    <definedName name="IQ_EBITA_5YR_ANN_GROWTH">"c1952"</definedName>
    <definedName name="IQ_EBITA_7YR_ANN_GROWTH">"c1953"</definedName>
    <definedName name="IQ_EBITA_MARGIN">"c1963"</definedName>
    <definedName name="IQ_EBITDA">"c361"</definedName>
    <definedName name="IQ_EBITDA_10YR_ANN_GROWTH">"c362"</definedName>
    <definedName name="IQ_EBITDA_1YR_ANN_GROWTH">"c363"</definedName>
    <definedName name="IQ_EBITDA_2YR_ANN_GROWTH">"c364"</definedName>
    <definedName name="IQ_EBITDA_3YR_ANN_GROWTH">"c365"</definedName>
    <definedName name="IQ_EBITDA_5YR_ANN_GROWTH">"c366"</definedName>
    <definedName name="IQ_EBITDA_7YR_ANN_GROWTH">"c367"</definedName>
    <definedName name="IQ_EBITDA_ACT_OR_EST">"c2215"</definedName>
    <definedName name="IQ_EBITDA_CAPEX_INT">"c368"</definedName>
    <definedName name="IQ_EBITDA_CAPEX_OVER_TOTAL_IE">"c1370"</definedName>
    <definedName name="IQ_EBITDA_EST">"c369"</definedName>
    <definedName name="IQ_EBITDA_HIGH_EST">"c370"</definedName>
    <definedName name="IQ_EBITDA_INT">"c373"</definedName>
    <definedName name="IQ_EBITDA_LOW_EST">"c371"</definedName>
    <definedName name="IQ_EBITDA_MARGIN">"c372"</definedName>
    <definedName name="IQ_EBITDA_MEDIAN_EST">"c1663"</definedName>
    <definedName name="IQ_EBITDA_NUM_EST">"c374"</definedName>
    <definedName name="IQ_EBITDA_OVER_TOTAL_IE">"c1371"</definedName>
    <definedName name="IQ_EBITDA_STDDEV_EST">"c375"</definedName>
    <definedName name="IQ_EBITDAR">"c2989"</definedName>
    <definedName name="IQ_EBT">"c376"</definedName>
    <definedName name="IQ_EBT_BNK">"c377"</definedName>
    <definedName name="IQ_EBT_BR">"c378"</definedName>
    <definedName name="IQ_EBT_EXCL">"c379"</definedName>
    <definedName name="IQ_EBT_EXCL_BNK">"c380"</definedName>
    <definedName name="IQ_EBT_EXCL_BR">"c381"</definedName>
    <definedName name="IQ_EBT_EXCL_FIN">"c382"</definedName>
    <definedName name="IQ_EBT_EXCL_INS">"c383"</definedName>
    <definedName name="IQ_EBT_EXCL_MARGIN">"c1462"</definedName>
    <definedName name="IQ_EBT_EXCL_REIT">"c384"</definedName>
    <definedName name="IQ_EBT_EXCL_UTI">"c385"</definedName>
    <definedName name="IQ_EBT_FIN">"c386"</definedName>
    <definedName name="IQ_EBT_INCL_MARGIN">"c387"</definedName>
    <definedName name="IQ_EBT_INS">"c388"</definedName>
    <definedName name="IQ_EBT_REIT">"c389"</definedName>
    <definedName name="IQ_EBT_UTI">"c390"</definedName>
    <definedName name="IQ_EFFECT_SPECIAL_CHARGE">"c1595"</definedName>
    <definedName name="IQ_EFFECT_TAX_RATE">"c1899"</definedName>
    <definedName name="IQ_EFFICIENCY_RATIO">"c391"</definedName>
    <definedName name="IQ_EMPLOYEES">"c392"</definedName>
    <definedName name="IQ_ENTERPRISE_VALUE">"c1348"</definedName>
    <definedName name="IQ_EPS_10YR_ANN_GROWTH">"c393"</definedName>
    <definedName name="IQ_EPS_1YR_ANN_GROWTH">"c394"</definedName>
    <definedName name="IQ_EPS_2YR_ANN_GROWTH">"c395"</definedName>
    <definedName name="IQ_EPS_3YR_ANN_GROWTH">"c396"</definedName>
    <definedName name="IQ_EPS_5YR_ANN_GROWTH">"c397"</definedName>
    <definedName name="IQ_EPS_7YR_ANN_GROWTH">"c398"</definedName>
    <definedName name="IQ_EPS_ACT_OR_EST">"c2213"</definedName>
    <definedName name="IQ_EPS_EST">"c399"</definedName>
    <definedName name="IQ_EPS_GW_ACT_OR_EST">"c2223"</definedName>
    <definedName name="IQ_EPS_GW_EST">"c1737"</definedName>
    <definedName name="IQ_EPS_GW_HIGH_EST">"c1739"</definedName>
    <definedName name="IQ_EPS_GW_LOW_EST">"c1740"</definedName>
    <definedName name="IQ_EPS_GW_MEDIAN_EST">"c1738"</definedName>
    <definedName name="IQ_EPS_GW_NUM_EST">"c1741"</definedName>
    <definedName name="IQ_EPS_GW_STDDEV_EST">"c1742"</definedName>
    <definedName name="IQ_EPS_HIGH_EST">"c400"</definedName>
    <definedName name="IQ_EPS_LOW_EST">"c401"</definedName>
    <definedName name="IQ_EPS_MEDIAN_EST">"c1661"</definedName>
    <definedName name="IQ_EPS_NORM">"c1902"</definedName>
    <definedName name="IQ_EPS_NORM_EST">"c2226"</definedName>
    <definedName name="IQ_EPS_NORM_HIGH_EST">"c2228"</definedName>
    <definedName name="IQ_EPS_NORM_LOW_EST">"c2229"</definedName>
    <definedName name="IQ_EPS_NORM_MEDIAN_EST">"c2227"</definedName>
    <definedName name="IQ_EPS_NORM_NUM_EST">"c2230"</definedName>
    <definedName name="IQ_EPS_NORM_STDDEV_EST">"c2231"</definedName>
    <definedName name="IQ_EPS_NUM_EST">"c402"</definedName>
    <definedName name="IQ_EPS_REPORT_ACT_OR_EST">"c2224"</definedName>
    <definedName name="IQ_EPS_REPORTED_EST">"c1744"</definedName>
    <definedName name="IQ_EPS_REPORTED_HIGH_EST">"c1746"</definedName>
    <definedName name="IQ_EPS_REPORTED_LOW_EST">"c1747"</definedName>
    <definedName name="IQ_EPS_REPORTED_MEDIAN_EST">"c1745"</definedName>
    <definedName name="IQ_EPS_REPORTED_NUM_EST">"c1748"</definedName>
    <definedName name="IQ_EPS_REPORTED_STDDEV_EST">"c1749"</definedName>
    <definedName name="IQ_EPS_STDDEV_EST">"c403"</definedName>
    <definedName name="IQ_EQUITY_AFFIL">"c1451"</definedName>
    <definedName name="IQ_EQUITY_METHOD">"c404"</definedName>
    <definedName name="IQ_EQV_OVER_BV">"c1596"</definedName>
    <definedName name="IQ_EQV_OVER_LTM_PRETAX_INC">"c1390"</definedName>
    <definedName name="IQ_ESOP_DEBT">"c1597"</definedName>
    <definedName name="IQ_EST_ACT_CFPS">"c1673"</definedName>
    <definedName name="IQ_EST_ACT_DPS">"c1680"</definedName>
    <definedName name="IQ_EST_ACT_EBIT">"c1687"</definedName>
    <definedName name="IQ_EST_ACT_EBITDA">"c1664"</definedName>
    <definedName name="IQ_EST_ACT_EPS">"c1648"</definedName>
    <definedName name="IQ_EST_ACT_EPS_GW">"c1743"</definedName>
    <definedName name="IQ_EST_ACT_EPS_NORM">"c2232"</definedName>
    <definedName name="IQ_EST_ACT_EPS_REPORTED">"c1750"</definedName>
    <definedName name="IQ_EST_ACT_FFO">"c1666"</definedName>
    <definedName name="IQ_EST_ACT_NAV">"c1757"</definedName>
    <definedName name="IQ_EST_ACT_NI">"c1722"</definedName>
    <definedName name="IQ_EST_ACT_NI_GW">"c1729"</definedName>
    <definedName name="IQ_EST_ACT_NI_REPORTED">"c1736"</definedName>
    <definedName name="IQ_EST_ACT_OPER_INC">"c1694"</definedName>
    <definedName name="IQ_EST_ACT_PRETAX_GW_INC">"c1708"</definedName>
    <definedName name="IQ_EST_ACT_PRETAX_INC">"c1701"</definedName>
    <definedName name="IQ_EST_ACT_PRETAX_REPORT_INC">"c1715"</definedName>
    <definedName name="IQ_EST_ACT_REV">"c2113"</definedName>
    <definedName name="IQ_EST_CFPS_DIFF">"c1871"</definedName>
    <definedName name="IQ_EST_CFPS_GROWTH_1YR">"c1774"</definedName>
    <definedName name="IQ_EST_CFPS_GROWTH_2YR">"c1775"</definedName>
    <definedName name="IQ_EST_CFPS_GROWTH_Q_1YR">"c1776"</definedName>
    <definedName name="IQ_EST_CFPS_SEQ_GROWTH_Q">"c1777"</definedName>
    <definedName name="IQ_EST_CFPS_SURPRISE_PERCENT">"c1872"</definedName>
    <definedName name="IQ_EST_CURRENCY">"c2140"</definedName>
    <definedName name="IQ_EST_DATE">"c1634"</definedName>
    <definedName name="IQ_EST_DPS_DIFF">"c1873"</definedName>
    <definedName name="IQ_EST_DPS_GROWTH_1YR">"c1778"</definedName>
    <definedName name="IQ_EST_DPS_GROWTH_2YR">"c1779"</definedName>
    <definedName name="IQ_EST_DPS_GROWTH_Q_1YR">"c1780"</definedName>
    <definedName name="IQ_EST_DPS_SEQ_GROWTH_Q">"c1781"</definedName>
    <definedName name="IQ_EST_DPS_SURPRISE_PERCENT">"c1874"</definedName>
    <definedName name="IQ_EST_EBIT_DIFF">"c1875"</definedName>
    <definedName name="IQ_EST_EBIT_SURPRISE_PERCENT">"c1876"</definedName>
    <definedName name="IQ_EST_EBITDA_DIFF">"c1867"</definedName>
    <definedName name="IQ_EST_EBITDA_GROWTH_1YR">"c1766"</definedName>
    <definedName name="IQ_EST_EBITDA_GROWTH_2YR">"c1767"</definedName>
    <definedName name="IQ_EST_EBITDA_GROWTH_Q_1YR">"c1768"</definedName>
    <definedName name="IQ_EST_EBITDA_SEQ_GROWTH_Q">"c1769"</definedName>
    <definedName name="IQ_EST_EBITDA_SURPRISE_PERCENT">"c1868"</definedName>
    <definedName name="IQ_EST_EPS_DIFF">"c1864"</definedName>
    <definedName name="IQ_EST_EPS_GROWTH_1YR">"c1636"</definedName>
    <definedName name="IQ_EST_EPS_GROWTH_2YR">"c1637"</definedName>
    <definedName name="IQ_EST_EPS_GROWTH_5YR">"c1655"</definedName>
    <definedName name="IQ_EST_EPS_GROWTH_5YR_HIGH">"c1657"</definedName>
    <definedName name="IQ_EST_EPS_GROWTH_5YR_LOW">"c1658"</definedName>
    <definedName name="IQ_EST_EPS_GROWTH_5YR_MEDIAN">"c1656"</definedName>
    <definedName name="IQ_EST_EPS_GROWTH_5YR_NUM">"c1659"</definedName>
    <definedName name="IQ_EST_EPS_GROWTH_5YR_STDDEV">"c1660"</definedName>
    <definedName name="IQ_EST_EPS_GROWTH_Q_1YR">"c1641"</definedName>
    <definedName name="IQ_EST_EPS_GW_DIFF">"c1891"</definedName>
    <definedName name="IQ_EST_EPS_GW_SURPRISE_PERCENT">"c1892"</definedName>
    <definedName name="IQ_EST_EPS_NORM_DIFF">"c2247"</definedName>
    <definedName name="IQ_EST_EPS_NORM_SURPRISE_PERCENT">"c2248"</definedName>
    <definedName name="IQ_EST_EPS_REPORT_DIFF">"c1893"</definedName>
    <definedName name="IQ_EST_EPS_REPORT_SURPRISE_PERCENT">"c1894"</definedName>
    <definedName name="IQ_EST_EPS_SEQ_GROWTH_Q">"c1764"</definedName>
    <definedName name="IQ_EST_EPS_SURPRISE_PERCENT">"c1635"</definedName>
    <definedName name="IQ_EST_FFO_DIFF">"c1869"</definedName>
    <definedName name="IQ_EST_FFO_GROWTH_1YR">"c1770"</definedName>
    <definedName name="IQ_EST_FFO_GROWTH_2YR">"c1771"</definedName>
    <definedName name="IQ_EST_FFO_GROWTH_Q_1YR">"c1772"</definedName>
    <definedName name="IQ_EST_FFO_SEQ_GROWTH_Q">"c1773"</definedName>
    <definedName name="IQ_EST_FFO_SURPRISE_PERCENT">"c1870"</definedName>
    <definedName name="IQ_EST_NAV_DIFF">"c1895"</definedName>
    <definedName name="IQ_EST_NAV_SURPRISE_PERCENT">"c1896"</definedName>
    <definedName name="IQ_EST_NI_DIFF">"c1885"</definedName>
    <definedName name="IQ_EST_NI_GW_DIFF">"c1887"</definedName>
    <definedName name="IQ_EST_NI_GW_SURPRISE_PERCENT">"c1888"</definedName>
    <definedName name="IQ_EST_NI_REPORT_DIFF">"c1889"</definedName>
    <definedName name="IQ_EST_NI_REPORT_SURPRISE_PERCENT">"c1890"</definedName>
    <definedName name="IQ_EST_NI_SURPRISE_PERCENT">"c1886"</definedName>
    <definedName name="IQ_EST_NUM_BUY">"c1759"</definedName>
    <definedName name="IQ_EST_NUM_HOLD">"c1761"</definedName>
    <definedName name="IQ_EST_NUM_NO_OPINION">"c1758"</definedName>
    <definedName name="IQ_EST_NUM_OUTPERFORM">"c1760"</definedName>
    <definedName name="IQ_EST_NUM_SELL">"c1763"</definedName>
    <definedName name="IQ_EST_NUM_UNDERPERFORM">"c1762"</definedName>
    <definedName name="IQ_EST_OPER_INC_DIFF">"c1877"</definedName>
    <definedName name="IQ_EST_OPER_INC_SURPRISE_PERCENT">"c1878"</definedName>
    <definedName name="IQ_EST_PRE_TAX_DIFF">"c1879"</definedName>
    <definedName name="IQ_EST_PRE_TAX_GW_DIFF">"c1881"</definedName>
    <definedName name="IQ_EST_PRE_TAX_GW_SURPRISE_PERCENT">"c1882"</definedName>
    <definedName name="IQ_EST_PRE_TAX_REPORT_DIFF">"c1883"</definedName>
    <definedName name="IQ_EST_PRE_TAX_REPORT_SURPRISE_PERCENT">"c1884"</definedName>
    <definedName name="IQ_EST_PRE_TAX_SURPRISE_PERCENT">"c1880"</definedName>
    <definedName name="IQ_EST_REV_DIFF">"c1865"</definedName>
    <definedName name="IQ_EST_REV_GROWTH_1YR">"c1638"</definedName>
    <definedName name="IQ_EST_REV_GROWTH_2YR">"c1639"</definedName>
    <definedName name="IQ_EST_REV_GROWTH_Q_1YR">"c1640"</definedName>
    <definedName name="IQ_EST_REV_SEQ_GROWTH_Q">"c1765"</definedName>
    <definedName name="IQ_EST_REV_SURPRISE_PERCENT">"c1866"</definedName>
    <definedName name="IQ_EV_OVER_EMPLOYEE">"c1428"</definedName>
    <definedName name="IQ_EV_OVER_LTM_EBIT">"c1426"</definedName>
    <definedName name="IQ_EV_OVER_LTM_EBITDA">"c1427"</definedName>
    <definedName name="IQ_EV_OVER_LTM_REVENUE">"c1429"</definedName>
    <definedName name="IQ_EXCHANGE">"c405"</definedName>
    <definedName name="IQ_EXERCISE_PRICE">"c1897"</definedName>
    <definedName name="IQ_EXERCISED">"c406"</definedName>
    <definedName name="IQ_EXP_RETURN_PENSION_DOMESTIC">"c407"</definedName>
    <definedName name="IQ_EXP_RETURN_PENSION_FOREIGN">"c408"</definedName>
    <definedName name="IQ_EXPLORE_DRILL">"c409"</definedName>
    <definedName name="IQ_EXTRA_ACC_ITEMS">"c410"</definedName>
    <definedName name="IQ_EXTRA_ACC_ITEMS_BNK">"c411"</definedName>
    <definedName name="IQ_EXTRA_ACC_ITEMS_BR">"c412"</definedName>
    <definedName name="IQ_EXTRA_ACC_ITEMS_FIN">"c413"</definedName>
    <definedName name="IQ_EXTRA_ACC_ITEMS_INS">"c414"</definedName>
    <definedName name="IQ_EXTRA_ACC_ITEMS_REIT">"c415"</definedName>
    <definedName name="IQ_EXTRA_ACC_ITEMS_UTI">"c416"</definedName>
    <definedName name="IQ_EXTRA_ITEMS">"c1459"</definedName>
    <definedName name="IQ_FDIC">"c417"</definedName>
    <definedName name="IQ_FEDFUNDS_SOLD">"c2256"</definedName>
    <definedName name="IQ_FFO">"c1574"</definedName>
    <definedName name="IQ_FFO_ACT_OR_EST">"c2216"</definedName>
    <definedName name="IQ_FFO_EST">"c418"</definedName>
    <definedName name="IQ_FFO_HIGH_EST">"c419"</definedName>
    <definedName name="IQ_FFO_LOW_EST">"c420"</definedName>
    <definedName name="IQ_FFO_MEDIAN_EST">"c1665"</definedName>
    <definedName name="IQ_FFO_NUM_EST">"c421"</definedName>
    <definedName name="IQ_FFO_STDDEV_EST">"c422"</definedName>
    <definedName name="IQ_FHLB_DEBT">"c423"</definedName>
    <definedName name="IQ_FHLB_DUE_CY">"c2080"</definedName>
    <definedName name="IQ_FHLB_DUE_CY1">"c2081"</definedName>
    <definedName name="IQ_FHLB_DUE_CY2">"c2082"</definedName>
    <definedName name="IQ_FHLB_DUE_CY3">"c2083"</definedName>
    <definedName name="IQ_FHLB_DUE_CY4">"c2084"</definedName>
    <definedName name="IQ_FHLB_DUE_NEXT_FIVE">"c2085"</definedName>
    <definedName name="IQ_FILING_CURRENCY">"c2129"</definedName>
    <definedName name="IQ_FILINGDATE_BS">"c424"</definedName>
    <definedName name="IQ_FILINGDATE_CF">"c425"</definedName>
    <definedName name="IQ_FILINGDATE_IS">"c426"</definedName>
    <definedName name="IQ_FILM_RIGHTS">"c2254"</definedName>
    <definedName name="IQ_FIN_DIV_ASSETS_CURRENT">"c427"</definedName>
    <definedName name="IQ_FIN_DIV_ASSETS_LT">"c428"</definedName>
    <definedName name="IQ_FIN_DIV_DEBT_CURRENT">"c429"</definedName>
    <definedName name="IQ_FIN_DIV_DEBT_LT">"c430"</definedName>
    <definedName name="IQ_FIN_DIV_EXP">"c431"</definedName>
    <definedName name="IQ_FIN_DIV_INT_EXP">"c432"</definedName>
    <definedName name="IQ_FIN_DIV_LIAB_CURRENT">"c433"</definedName>
    <definedName name="IQ_FIN_DIV_LIAB_LT">"c434"</definedName>
    <definedName name="IQ_FIN_DIV_LOANS_CURRENT">"c435"</definedName>
    <definedName name="IQ_FIN_DIV_LOANS_LT">"c436"</definedName>
    <definedName name="IQ_FIN_DIV_REV">"c437"</definedName>
    <definedName name="IQ_FINANCING_CASH">"c1405"</definedName>
    <definedName name="IQ_FINANCING_CASH_SUPPL">"c1406"</definedName>
    <definedName name="IQ_FINISHED_INV">"c438"</definedName>
    <definedName name="IQ_FIRST_YEAR_LIFE">"c439"</definedName>
    <definedName name="IQ_FIRST_YEAR_LIFE_PREM">"c2787"</definedName>
    <definedName name="IQ_FIRST_YEAR_PREM">"c2786"</definedName>
    <definedName name="IQ_FIRSTPRICINGDATE">"c3050"</definedName>
    <definedName name="IQ_FISCAL_Q">"c440"</definedName>
    <definedName name="IQ_FISCAL_Y">"c441"</definedName>
    <definedName name="IQ_FIVE_PERCENT_OWNER">"c442"</definedName>
    <definedName name="IQ_FIVEPERCENT_PERCENT">"c443"</definedName>
    <definedName name="IQ_FIVEPERCENT_SHARES">"c444"</definedName>
    <definedName name="IQ_FIXED_ASSET_TURNS">"c445"</definedName>
    <definedName name="IQ_FLOAT_PERCENT">"c1575"</definedName>
    <definedName name="IQ_FOREIGN_DEP_IB">"c446"</definedName>
    <definedName name="IQ_FOREIGN_DEP_NON_IB">"c447"</definedName>
    <definedName name="IQ_FOREIGN_EXCHANGE">"c1376"</definedName>
    <definedName name="IQ_FOREIGN_LOANS">"c448"</definedName>
    <definedName name="IQ_FQ">500</definedName>
    <definedName name="IQ_FUEL">"c449"</definedName>
    <definedName name="IQ_FULL_TIME">"c450"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"c451"</definedName>
    <definedName name="IQ_FY">1000</definedName>
    <definedName name="IQ_GA_EXP">"c2241"</definedName>
    <definedName name="IQ_GAIN_ASSETS">"c452"</definedName>
    <definedName name="IQ_GAIN_ASSETS_BNK">"c453"</definedName>
    <definedName name="IQ_GAIN_ASSETS_BR">"c454"</definedName>
    <definedName name="IQ_GAIN_ASSETS_CF">"c455"</definedName>
    <definedName name="IQ_GAIN_ASSETS_CF_BNK">"c456"</definedName>
    <definedName name="IQ_GAIN_ASSETS_CF_BR">"c457"</definedName>
    <definedName name="IQ_GAIN_ASSETS_CF_FIN">"c458"</definedName>
    <definedName name="IQ_GAIN_ASSETS_CF_INS">"c459"</definedName>
    <definedName name="IQ_GAIN_ASSETS_CF_REIT">"c460"</definedName>
    <definedName name="IQ_GAIN_ASSETS_CF_UTI">"c461"</definedName>
    <definedName name="IQ_GAIN_ASSETS_FIN">"c462"</definedName>
    <definedName name="IQ_GAIN_ASSETS_INS">"c463"</definedName>
    <definedName name="IQ_GAIN_ASSETS_REIT">"c471"</definedName>
    <definedName name="IQ_GAIN_ASSETS_REV">"c472"</definedName>
    <definedName name="IQ_GAIN_ASSETS_REV_BNK">"c473"</definedName>
    <definedName name="IQ_GAIN_ASSETS_REV_BR">"c474"</definedName>
    <definedName name="IQ_GAIN_ASSETS_REV_FIN">"c475"</definedName>
    <definedName name="IQ_GAIN_ASSETS_REV_INS">"c476"</definedName>
    <definedName name="IQ_GAIN_ASSETS_REV_REIT">"c477"</definedName>
    <definedName name="IQ_GAIN_ASSETS_REV_UTI">"c478"</definedName>
    <definedName name="IQ_GAIN_ASSETS_UTI">"c479"</definedName>
    <definedName name="IQ_GAIN_INVEST">"c1463"</definedName>
    <definedName name="IQ_GAIN_INVEST_BNK">"c1582"</definedName>
    <definedName name="IQ_GAIN_INVEST_BR">"c1464"</definedName>
    <definedName name="IQ_GAIN_INVEST_CF">"c480"</definedName>
    <definedName name="IQ_GAIN_INVEST_CF_BNK">"c481"</definedName>
    <definedName name="IQ_GAIN_INVEST_CF_BR">"c482"</definedName>
    <definedName name="IQ_GAIN_INVEST_CF_FIN">"c483"</definedName>
    <definedName name="IQ_GAIN_INVEST_CF_INS">"c484"</definedName>
    <definedName name="IQ_GAIN_INVEST_CF_REIT">"c485"</definedName>
    <definedName name="IQ_GAIN_INVEST_CF_UTI">"c486"</definedName>
    <definedName name="IQ_GAIN_INVEST_FIN">"c1465"</definedName>
    <definedName name="IQ_GAIN_INVEST_INS">"c1466"</definedName>
    <definedName name="IQ_GAIN_INVEST_REIT">"c1467"</definedName>
    <definedName name="IQ_GAIN_INVEST_REV">"c494"</definedName>
    <definedName name="IQ_GAIN_INVEST_REV_BNK">"c495"</definedName>
    <definedName name="IQ_GAIN_INVEST_REV_BR">"c496"</definedName>
    <definedName name="IQ_GAIN_INVEST_REV_FIN">"c497"</definedName>
    <definedName name="IQ_GAIN_INVEST_REV_INS">"c498"</definedName>
    <definedName name="IQ_GAIN_INVEST_REV_REIT">"c499"</definedName>
    <definedName name="IQ_GAIN_INVEST_REV_UTI">"c500"</definedName>
    <definedName name="IQ_GAIN_INVEST_UTI">"c1468"</definedName>
    <definedName name="IQ_GAIN_LOANS_REC">"c501"</definedName>
    <definedName name="IQ_GAIN_LOANS_RECEIV">"c502"</definedName>
    <definedName name="IQ_GAIN_LOANS_RECEIV_REV_FIN">"c503"</definedName>
    <definedName name="IQ_GAIN_LOANS_REV">"c504"</definedName>
    <definedName name="IQ_GAIN_SALE_ASSETS">"c1377"</definedName>
    <definedName name="IQ_GOODWILL_NET">"c1380"</definedName>
    <definedName name="IQ_GP">"c511"</definedName>
    <definedName name="IQ_GP_10YR_ANN_GROWTH">"c512"</definedName>
    <definedName name="IQ_GP_1YR_ANN_GROWTH">"c513"</definedName>
    <definedName name="IQ_GP_2YR_ANN_GROWTH">"c514"</definedName>
    <definedName name="IQ_GP_3YR_ANN_GROWTH">"c515"</definedName>
    <definedName name="IQ_GP_5YR_ANN_GROWTH">"c516"</definedName>
    <definedName name="IQ_GP_7YR_ANN_GROWTH">"c517"</definedName>
    <definedName name="IQ_GPPE">"c518"</definedName>
    <definedName name="IQ_GROSS_AH_EARNED">"c2742"</definedName>
    <definedName name="IQ_GROSS_CLAIM_EXP_INCUR">"c2755"</definedName>
    <definedName name="IQ_GROSS_CLAIM_EXP_PAID">"c2758"</definedName>
    <definedName name="IQ_GROSS_CLAIM_EXP_RES">"c2752"</definedName>
    <definedName name="IQ_GROSS_DIVID">"c1446"</definedName>
    <definedName name="IQ_GROSS_EARNED">"c2732"</definedName>
    <definedName name="IQ_GROSS_LIFE_EARNED">"c2737"</definedName>
    <definedName name="IQ_GROSS_LIFE_IN_FORCE">"c2767"</definedName>
    <definedName name="IQ_GROSS_LOANS">"c521"</definedName>
    <definedName name="IQ_GROSS_LOANS_10YR_ANN_GROWTH">"c522"</definedName>
    <definedName name="IQ_GROSS_LOANS_1YR_ANN_GROWTH">"c523"</definedName>
    <definedName name="IQ_GROSS_LOANS_2YR_ANN_GROWTH">"c524"</definedName>
    <definedName name="IQ_GROSS_LOANS_3YR_ANN_GROWTH">"c525"</definedName>
    <definedName name="IQ_GROSS_LOANS_5YR_ANN_GROWTH">"c526"</definedName>
    <definedName name="IQ_GROSS_LOANS_7YR_ANN_GROWTH">"c527"</definedName>
    <definedName name="IQ_GROSS_LOANS_TOTAL_DEPOSITS">"c528"</definedName>
    <definedName name="IQ_GROSS_MARGIN">"c529"</definedName>
    <definedName name="IQ_GROSS_PC_EARNED">"c2747"</definedName>
    <definedName name="IQ_GROSS_PROFIT">"c1378"</definedName>
    <definedName name="IQ_GROSS_WRITTEN">"c2726"</definedName>
    <definedName name="IQ_GW">"c530"</definedName>
    <definedName name="IQ_GW_AMORT_BR">"c532"</definedName>
    <definedName name="IQ_GW_AMORT_FIN">"c540"</definedName>
    <definedName name="IQ_GW_AMORT_INS">"c541"</definedName>
    <definedName name="IQ_GW_AMORT_REIT">"c542"</definedName>
    <definedName name="IQ_GW_AMORT_UTI">"c543"</definedName>
    <definedName name="IQ_GW_INTAN_AMORT">"c1469"</definedName>
    <definedName name="IQ_GW_INTAN_AMORT_BNK">"c544"</definedName>
    <definedName name="IQ_GW_INTAN_AMORT_BR">"c1470"</definedName>
    <definedName name="IQ_GW_INTAN_AMORT_CF">"c1471"</definedName>
    <definedName name="IQ_GW_INTAN_AMORT_CF_BNK">"c1472"</definedName>
    <definedName name="IQ_GW_INTAN_AMORT_CF_BR">"c1473"</definedName>
    <definedName name="IQ_GW_INTAN_AMORT_CF_FIN">"c1474"</definedName>
    <definedName name="IQ_GW_INTAN_AMORT_CF_INS">"c1475"</definedName>
    <definedName name="IQ_GW_INTAN_AMORT_CF_REIT">"c1476"</definedName>
    <definedName name="IQ_GW_INTAN_AMORT_CF_UTI">"c1477"</definedName>
    <definedName name="IQ_GW_INTAN_AMORT_FIN">"c1478"</definedName>
    <definedName name="IQ_GW_INTAN_AMORT_INS">"c1479"</definedName>
    <definedName name="IQ_GW_INTAN_AMORT_REIT">"c1480"</definedName>
    <definedName name="IQ_GW_INTAN_AMORT_UTI">"c1481"</definedName>
    <definedName name="IQ_HIGH_TARGET_PRICE">"c1651"</definedName>
    <definedName name="IQ_HIGHPRICE">"c545"</definedName>
    <definedName name="IQ_HOMEOWNERS_WRITTEN">"c546"</definedName>
    <definedName name="IQ_IMPAIR_OIL">"c547"</definedName>
    <definedName name="IQ_IMPAIRMENT_GW">"c548"</definedName>
    <definedName name="IQ_IMPUT_OPER_LEASE_DEPR">"c2987"</definedName>
    <definedName name="IQ_IMPUT_OPER_LEASE_INT_EXP">"c2986"</definedName>
    <definedName name="IQ_INC_AFTER_TAX">"c1598"</definedName>
    <definedName name="IQ_INC_AVAIL_EXCL">"c1395"</definedName>
    <definedName name="IQ_INC_AVAIL_INCL">"c1396"</definedName>
    <definedName name="IQ_INC_BEFORE_TAX">"c1375"</definedName>
    <definedName name="IQ_INC_EQUITY">"c549"</definedName>
    <definedName name="IQ_INC_EQUITY_BR">"c550"</definedName>
    <definedName name="IQ_INC_EQUITY_CF">"c551"</definedName>
    <definedName name="IQ_INC_EQUITY_FIN">"c552"</definedName>
    <definedName name="IQ_INC_EQUITY_INS">"c553"</definedName>
    <definedName name="IQ_INC_EQUITY_REC_BNK">"c554"</definedName>
    <definedName name="IQ_INC_EQUITY_REIT">"c555"</definedName>
    <definedName name="IQ_INC_EQUITY_REV_BNK">"c556"</definedName>
    <definedName name="IQ_INC_EQUITY_UTI">"c557"</definedName>
    <definedName name="IQ_INC_REAL_ESTATE_REC">"c558"</definedName>
    <definedName name="IQ_INC_REAL_ESTATE_REV">"c559"</definedName>
    <definedName name="IQ_INC_TAX">"c560"</definedName>
    <definedName name="IQ_INC_TAX_EXCL">"c1599"</definedName>
    <definedName name="IQ_INC_TAX_PAY_CURRENT">"c561"</definedName>
    <definedName name="IQ_INC_TRADE_ACT">"c562"</definedName>
    <definedName name="IQ_INS_ANNUITY_LIAB">"c563"</definedName>
    <definedName name="IQ_INS_ANNUITY_REV">"c2788"</definedName>
    <definedName name="IQ_INS_DIV_EXP">"c564"</definedName>
    <definedName name="IQ_INS_DIV_REV">"c565"</definedName>
    <definedName name="IQ_INS_IN_FORCE">"c566"</definedName>
    <definedName name="IQ_INS_LIAB">"c567"</definedName>
    <definedName name="IQ_INS_POLICY_EXP">"c568"</definedName>
    <definedName name="IQ_INS_REV">"c569"</definedName>
    <definedName name="IQ_INS_SETTLE">"c570"</definedName>
    <definedName name="IQ_INS_SETTLE_BNK">"c571"</definedName>
    <definedName name="IQ_INS_SETTLE_BR">"c572"</definedName>
    <definedName name="IQ_INS_SETTLE_FIN">"c573"</definedName>
    <definedName name="IQ_INS_SETTLE_INS">"c574"</definedName>
    <definedName name="IQ_INS_SETTLE_REIT">"c575"</definedName>
    <definedName name="IQ_INS_SETTLE_UTI">"c576"</definedName>
    <definedName name="IQ_INSIDER_3MTH_BOUGHT_PCT">"c1534"</definedName>
    <definedName name="IQ_INSIDER_3MTH_NET_PCT">"c1535"</definedName>
    <definedName name="IQ_INSIDER_3MTH_SOLD_PCT">"c1533"</definedName>
    <definedName name="IQ_INSIDER_6MTH_BOUGHT_PCT">"c1537"</definedName>
    <definedName name="IQ_INSIDER_6MTH_NET_PCT">"c1538"</definedName>
    <definedName name="IQ_INSIDER_6MTH_SOLD_PCT">"c1536"</definedName>
    <definedName name="IQ_INSIDER_OVER_TOTAL">"c1581"</definedName>
    <definedName name="IQ_INSIDER_OWNER">"c577"</definedName>
    <definedName name="IQ_INSIDER_PERCENT">"c578"</definedName>
    <definedName name="IQ_INSIDER_SHARES">"c579"</definedName>
    <definedName name="IQ_INSTITUTIONAL_OVER_TOTAL">"c1580"</definedName>
    <definedName name="IQ_INSTITUTIONAL_OWNER">"c580"</definedName>
    <definedName name="IQ_INSTITUTIONAL_PERCENT">"c581"</definedName>
    <definedName name="IQ_INSTITUTIONAL_SHARES">"c582"</definedName>
    <definedName name="IQ_INSUR_RECEIV">"c1600"</definedName>
    <definedName name="IQ_INT_BORROW">"c583"</definedName>
    <definedName name="IQ_INT_DEPOSITS">"c584"</definedName>
    <definedName name="IQ_INT_DIV_INC">"c585"</definedName>
    <definedName name="IQ_INT_EXP_BR">"c586"</definedName>
    <definedName name="IQ_INT_EXP_COVERAGE">"c587"</definedName>
    <definedName name="IQ_INT_EXP_FIN">"c588"</definedName>
    <definedName name="IQ_INT_EXP_INCL_CAP">"c2988"</definedName>
    <definedName name="IQ_INT_EXP_INS">"c589"</definedName>
    <definedName name="IQ_INT_EXP_LTD">"c2086"</definedName>
    <definedName name="IQ_INT_EXP_REIT">"c590"</definedName>
    <definedName name="IQ_INT_EXP_TOTAL">"c591"</definedName>
    <definedName name="IQ_INT_EXP_UTI">"c592"</definedName>
    <definedName name="IQ_INT_INC_BR">"c593"</definedName>
    <definedName name="IQ_INT_INC_FIN">"c594"</definedName>
    <definedName name="IQ_INT_INC_INVEST">"c595"</definedName>
    <definedName name="IQ_INT_INC_LOANS">"c596"</definedName>
    <definedName name="IQ_INT_INC_REIT">"c597"</definedName>
    <definedName name="IQ_INT_INC_TOTAL">"c598"</definedName>
    <definedName name="IQ_INT_INC_UTI">"c599"</definedName>
    <definedName name="IQ_INT_INV_INC">"c600"</definedName>
    <definedName name="IQ_INT_INV_INC_REIT">"c601"</definedName>
    <definedName name="IQ_INT_INV_INC_UTI">"c602"</definedName>
    <definedName name="IQ_INT_ON_BORROWING_COVERAGE">"c603"</definedName>
    <definedName name="IQ_INT_RATE_SPREAD">"c604"</definedName>
    <definedName name="IQ_INTANGIBLES_NET">"c1407"</definedName>
    <definedName name="IQ_INTEREST_CASH_DEPOSITS">"c2255"</definedName>
    <definedName name="IQ_INTEREST_EXP">"c618"</definedName>
    <definedName name="IQ_INTEREST_EXP_NET">"c1450"</definedName>
    <definedName name="IQ_INTEREST_EXP_NON">"c1383"</definedName>
    <definedName name="IQ_INTEREST_EXP_SUPPL">"c1460"</definedName>
    <definedName name="IQ_INTEREST_INC">"c1393"</definedName>
    <definedName name="IQ_INTEREST_INC_NON">"c1384"</definedName>
    <definedName name="IQ_INTEREST_INVEST_INC">"c619"</definedName>
    <definedName name="IQ_INV_10YR_ANN_GROWTH">"c1930"</definedName>
    <definedName name="IQ_INV_1YR_ANN_GROWTH">"c1925"</definedName>
    <definedName name="IQ_INV_2YR_ANN_GROWTH">"c1926"</definedName>
    <definedName name="IQ_INV_3YR_ANN_GROWTH">"c1927"</definedName>
    <definedName name="IQ_INV_5YR_ANN_GROWTH">"c1928"</definedName>
    <definedName name="IQ_INV_7YR_ANN_GROWTH">"c1929"</definedName>
    <definedName name="IQ_INV_BANKING_FEE">"c620"</definedName>
    <definedName name="IQ_INV_METHOD">"c621"</definedName>
    <definedName name="IQ_INVENTORY">"c622"</definedName>
    <definedName name="IQ_INVENTORY_TURNS">"c623"</definedName>
    <definedName name="IQ_INVENTORY_UTI">"c624"</definedName>
    <definedName name="IQ_INVEST_DEBT">"c625"</definedName>
    <definedName name="IQ_INVEST_EQUITY_PREF">"c626"</definedName>
    <definedName name="IQ_INVEST_FHLB">"c627"</definedName>
    <definedName name="IQ_INVEST_LOANS_CF">"c628"</definedName>
    <definedName name="IQ_INVEST_LOANS_CF_BNK">"c629"</definedName>
    <definedName name="IQ_INVEST_LOANS_CF_BR">"c630"</definedName>
    <definedName name="IQ_INVEST_LOANS_CF_FIN">"c631"</definedName>
    <definedName name="IQ_INVEST_LOANS_CF_INS">"c632"</definedName>
    <definedName name="IQ_INVEST_LOANS_CF_REIT">"c633"</definedName>
    <definedName name="IQ_INVEST_LOANS_CF_UTI">"c634"</definedName>
    <definedName name="IQ_INVEST_REAL_ESTATE">"c635"</definedName>
    <definedName name="IQ_INVEST_SECURITY">"c636"</definedName>
    <definedName name="IQ_INVEST_SECURITY_CF">"c637"</definedName>
    <definedName name="IQ_INVEST_SECURITY_CF_BNK">"c638"</definedName>
    <definedName name="IQ_INVEST_SECURITY_CF_BR">"c639"</definedName>
    <definedName name="IQ_INVEST_SECURITY_CF_FIN">"c640"</definedName>
    <definedName name="IQ_INVEST_SECURITY_CF_INS">"c641"</definedName>
    <definedName name="IQ_INVEST_SECURITY_CF_REIT">"c642"</definedName>
    <definedName name="IQ_INVEST_SECURITY_CF_UTI">"c643"</definedName>
    <definedName name="IQ_IPRD">"c644"</definedName>
    <definedName name="IQ_ISS_DEBT_NET">"c1391"</definedName>
    <definedName name="IQ_ISS_STOCK_NET">"c1601"</definedName>
    <definedName name="IQ_JR_SUB_DEBT">"c2534"</definedName>
    <definedName name="IQ_JR_SUB_DEBT_EBITDA">"c2560"</definedName>
    <definedName name="IQ_JR_SUB_DEBT_EBITDA_CAPEX">"c2561"</definedName>
    <definedName name="IQ_JR_SUB_DEBT_PCT">"c2535"</definedName>
    <definedName name="IQ_LAND">"c645"</definedName>
    <definedName name="IQ_LAST_SPLIT_DATE">"c2095"</definedName>
    <definedName name="IQ_LAST_SPLIT_FACTOR">"c2093"</definedName>
    <definedName name="IQ_LASTPRICINGDATE">"c3051"</definedName>
    <definedName name="IQ_LASTSALEPRICE">"c646"</definedName>
    <definedName name="IQ_LASTSALEPRICE_DATE">"c2109"</definedName>
    <definedName name="IQ_LATESTK">1000</definedName>
    <definedName name="IQ_LATESTQ">500</definedName>
    <definedName name="IQ_LEGAL_SETTLE">"c647"</definedName>
    <definedName name="IQ_LEGAL_SETTLE_BNK">"c648"</definedName>
    <definedName name="IQ_LEGAL_SETTLE_BR">"c649"</definedName>
    <definedName name="IQ_LEGAL_SETTLE_FIN">"c650"</definedName>
    <definedName name="IQ_LEGAL_SETTLE_INS">"c651"</definedName>
    <definedName name="IQ_LEGAL_SETTLE_REIT">"c652"</definedName>
    <definedName name="IQ_LEGAL_SETTLE_UTI">"c653"</definedName>
    <definedName name="IQ_LEVERAGE_RATIO">"c654"</definedName>
    <definedName name="IQ_LEVERED_FCF">"c1907"</definedName>
    <definedName name="IQ_LFCF_10YR_ANN_GROWTH">"c1942"</definedName>
    <definedName name="IQ_LFCF_1YR_ANN_GROWTH">"c1937"</definedName>
    <definedName name="IQ_LFCF_2YR_ANN_GROWTH">"c1938"</definedName>
    <definedName name="IQ_LFCF_3YR_ANN_GROWTH">"c1939"</definedName>
    <definedName name="IQ_LFCF_5YR_ANN_GROWTH">"c1940"</definedName>
    <definedName name="IQ_LFCF_7YR_ANN_GROWTH">"c1941"</definedName>
    <definedName name="IQ_LFCF_MARGIN">"c1961"</definedName>
    <definedName name="IQ_LH_STATUTORY_SURPLUS">"c2771"</definedName>
    <definedName name="IQ_LICENSED_POPS">"c2123"</definedName>
    <definedName name="IQ_LIFE_EARNED">"c2739"</definedName>
    <definedName name="IQ_LIFOR">"c655"</definedName>
    <definedName name="IQ_LL">"c656"</definedName>
    <definedName name="IQ_LOAN_LEASE_RECEIV">"c657"</definedName>
    <definedName name="IQ_LOAN_LOSS">"c1386"</definedName>
    <definedName name="IQ_LOAN_SERVICE_REV">"c658"</definedName>
    <definedName name="IQ_LOANS_CF">"c659"</definedName>
    <definedName name="IQ_LOANS_CF_BNK">"c660"</definedName>
    <definedName name="IQ_LOANS_CF_BR">"c661"</definedName>
    <definedName name="IQ_LOANS_CF_FIN">"c662"</definedName>
    <definedName name="IQ_LOANS_CF_INS">"c663"</definedName>
    <definedName name="IQ_LOANS_CF_REIT">"c664"</definedName>
    <definedName name="IQ_LOANS_CF_UTI">"c665"</definedName>
    <definedName name="IQ_LOANS_FOR_SALE">"c666"</definedName>
    <definedName name="IQ_LOANS_PAST_DUE">"c667"</definedName>
    <definedName name="IQ_LOANS_RECEIV_CURRENT">"c668"</definedName>
    <definedName name="IQ_LOANS_RECEIV_LT">"c669"</definedName>
    <definedName name="IQ_LOANS_RECEIV_LT_UTI">"c670"</definedName>
    <definedName name="IQ_LONG_TERM_DEBT">"c1387"</definedName>
    <definedName name="IQ_LONG_TERM_DEBT_OVER_TOTAL_CAP">"c1388"</definedName>
    <definedName name="IQ_LONG_TERM_GROWTH">"c671"</definedName>
    <definedName name="IQ_LONG_TERM_INV">"c1389"</definedName>
    <definedName name="IQ_LOSS_LOSS_EXP">"c672"</definedName>
    <definedName name="IQ_LOSS_TO_NET_EARNED">"c2751"</definedName>
    <definedName name="IQ_LOW_TARGET_PRICE">"c1652"</definedName>
    <definedName name="IQ_LOWPRICE">"c673"</definedName>
    <definedName name="IQ_LT_DEBT">"c674"</definedName>
    <definedName name="IQ_LT_DEBT_BNK">"c675"</definedName>
    <definedName name="IQ_LT_DEBT_BR">"c676"</definedName>
    <definedName name="IQ_LT_DEBT_CAPITAL">"c677"</definedName>
    <definedName name="IQ_LT_DEBT_CAPITAL_LEASES">"c2542"</definedName>
    <definedName name="IQ_LT_DEBT_CAPITAL_LEASES_PCT">"c2543"</definedName>
    <definedName name="IQ_LT_DEBT_EQUITY">"c678"</definedName>
    <definedName name="IQ_LT_DEBT_FIN">"c679"</definedName>
    <definedName name="IQ_LT_DEBT_INS">"c680"</definedName>
    <definedName name="IQ_LT_DEBT_ISSUED">"c681"</definedName>
    <definedName name="IQ_LT_DEBT_ISSUED_BNK">"c682"</definedName>
    <definedName name="IQ_LT_DEBT_ISSUED_BR">"c683"</definedName>
    <definedName name="IQ_LT_DEBT_ISSUED_FIN">"c684"</definedName>
    <definedName name="IQ_LT_DEBT_ISSUED_INS">"c685"</definedName>
    <definedName name="IQ_LT_DEBT_ISSUED_REIT">"c686"</definedName>
    <definedName name="IQ_LT_DEBT_ISSUED_UTI">"c687"</definedName>
    <definedName name="IQ_LT_DEBT_REIT">"c688"</definedName>
    <definedName name="IQ_LT_DEBT_REPAID">"c689"</definedName>
    <definedName name="IQ_LT_DEBT_REPAID_BNK">"c690"</definedName>
    <definedName name="IQ_LT_DEBT_REPAID_BR">"c691"</definedName>
    <definedName name="IQ_LT_DEBT_REPAID_FIN">"c692"</definedName>
    <definedName name="IQ_LT_DEBT_REPAID_INS">"c693"</definedName>
    <definedName name="IQ_LT_DEBT_REPAID_REIT">"c694"</definedName>
    <definedName name="IQ_LT_DEBT_REPAID_UTI">"c695"</definedName>
    <definedName name="IQ_LT_DEBT_UTI">"c696"</definedName>
    <definedName name="IQ_LT_INVEST">"c697"</definedName>
    <definedName name="IQ_LT_INVEST_BR">"c698"</definedName>
    <definedName name="IQ_LT_INVEST_FIN">"c699"</definedName>
    <definedName name="IQ_LT_INVEST_REIT">"c700"</definedName>
    <definedName name="IQ_LT_INVEST_UTI">"c701"</definedName>
    <definedName name="IQ_LT_NOTE_RECEIV">"c1602"</definedName>
    <definedName name="IQ_LTD_DUE_AFTER_FIVE">"c704"</definedName>
    <definedName name="IQ_LTD_DUE_CY">"c705"</definedName>
    <definedName name="IQ_LTD_DUE_CY1">"c706"</definedName>
    <definedName name="IQ_LTD_DUE_CY2">"c707"</definedName>
    <definedName name="IQ_LTD_DUE_CY3">"c708"</definedName>
    <definedName name="IQ_LTD_DUE_CY4">"c709"</definedName>
    <definedName name="IQ_LTD_DUE_NEXT_FIVE">"c710"</definedName>
    <definedName name="IQ_LTM">2000</definedName>
    <definedName name="IQ_LTM_REVENUE_OVER_EMPLOYEES">"c1437"</definedName>
    <definedName name="IQ_MACHINERY">"c711"</definedName>
    <definedName name="IQ_MAINT_CAPEX">"c2947"</definedName>
    <definedName name="IQ_MAINT_REPAIR">"c2087"</definedName>
    <definedName name="IQ_MARKET_CAP_LFCF">"c2209"</definedName>
    <definedName name="IQ_MARKETCAP">"c712"</definedName>
    <definedName name="IQ_MARKETING">"c2239"</definedName>
    <definedName name="IQ_MC_RATIO">"c2783"</definedName>
    <definedName name="IQ_MC_STATUTORY_SURPLUS">"c2772"</definedName>
    <definedName name="IQ_MEDIAN_TARGET_PRICE">"c1650"</definedName>
    <definedName name="IQ_MERGER">"c713"</definedName>
    <definedName name="IQ_MERGER_BNK">"c714"</definedName>
    <definedName name="IQ_MERGER_BR">"c715"</definedName>
    <definedName name="IQ_MERGER_FIN">"c716"</definedName>
    <definedName name="IQ_MERGER_INS">"c717"</definedName>
    <definedName name="IQ_MERGER_REIT">"c718"</definedName>
    <definedName name="IQ_MERGER_RESTRUCTURE">"c719"</definedName>
    <definedName name="IQ_MERGER_RESTRUCTURE_BNK">"c720"</definedName>
    <definedName name="IQ_MERGER_RESTRUCTURE_BR">"c721"</definedName>
    <definedName name="IQ_MERGER_RESTRUCTURE_FIN">"c722"</definedName>
    <definedName name="IQ_MERGER_RESTRUCTURE_INS">"c723"</definedName>
    <definedName name="IQ_MERGER_RESTRUCTURE_REIT">"c724"</definedName>
    <definedName name="IQ_MERGER_RESTRUCTURE_UTI">"c725"</definedName>
    <definedName name="IQ_MERGER_UTI">"c726"</definedName>
    <definedName name="IQ_MINORITY_INTEREST">"c727"</definedName>
    <definedName name="IQ_MINORITY_INTEREST_BNK">"c728"</definedName>
    <definedName name="IQ_MINORITY_INTEREST_BR">"c729"</definedName>
    <definedName name="IQ_MINORITY_INTEREST_CF">"c730"</definedName>
    <definedName name="IQ_MINORITY_INTEREST_FIN">"c731"</definedName>
    <definedName name="IQ_MINORITY_INTEREST_INS">"c732"</definedName>
    <definedName name="IQ_MINORITY_INTEREST_IS">"c733"</definedName>
    <definedName name="IQ_MINORITY_INTEREST_REIT">"c734"</definedName>
    <definedName name="IQ_MINORITY_INTEREST_TOTAL">"c1905"</definedName>
    <definedName name="IQ_MINORITY_INTEREST_UTI">"c735"</definedName>
    <definedName name="IQ_MISC_ADJUST_CF">"c736"</definedName>
    <definedName name="IQ_MISC_EARN_ADJ">"c1603"</definedName>
    <definedName name="IQ_MKTCAP_EBT_EXCL">"c737"</definedName>
    <definedName name="IQ_MKTCAP_EBT_EXCL_AVG">"c738"</definedName>
    <definedName name="IQ_MKTCAP_EBT_INCL_AVG">"c739"</definedName>
    <definedName name="IQ_MKTCAP_TOTAL_REV">"c740"</definedName>
    <definedName name="IQ_MKTCAP_TOTAL_REV_AVG">"c741"</definedName>
    <definedName name="IQ_MKTCAP_TOTAL_REV_FWD">"c742"</definedName>
    <definedName name="IQ_MM_ACCOUNT">"c743"</definedName>
    <definedName name="IQ_MORT_BANK_ACT">"c744"</definedName>
    <definedName name="IQ_MORT_BANKING_FEE">"c745"</definedName>
    <definedName name="IQ_MORT_INT_INC">"c746"</definedName>
    <definedName name="IQ_MORT_LOANS">"c747"</definedName>
    <definedName name="IQ_MORT_SECURITY">"c748"</definedName>
    <definedName name="IQ_MORTGAGE_SERV_RIGHTS">"c2242"</definedName>
    <definedName name="IQ_NAV_ACT_OR_EST">"c2225"</definedName>
    <definedName name="IQ_NAV_EST">"c1751"</definedName>
    <definedName name="IQ_NAV_HIGH_EST">"c1753"</definedName>
    <definedName name="IQ_NAV_LOW_EST">"c1754"</definedName>
    <definedName name="IQ_NAV_MEDIAN_EST">"c1752"</definedName>
    <definedName name="IQ_NAV_NUM_EST">"c1755"</definedName>
    <definedName name="IQ_NAV_STDDEV_EST">"c1756"</definedName>
    <definedName name="IQ_NET_CHANGE">"c749"</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"c1584"</definedName>
    <definedName name="IQ_NET_DEBT_EBITDA">"c750"</definedName>
    <definedName name="IQ_NET_DEBT_EBITDA_CAPEX">"c2949"</definedName>
    <definedName name="IQ_NET_DEBT_ISSUED">"c751"</definedName>
    <definedName name="IQ_NET_DEBT_ISSUED_BNK">"c752"</definedName>
    <definedName name="IQ_NET_DEBT_ISSUED_BR">"c753"</definedName>
    <definedName name="IQ_NET_DEBT_ISSUED_FIN">"c754"</definedName>
    <definedName name="IQ_NET_DEBT_ISSUED_INS">"c755"</definedName>
    <definedName name="IQ_NET_DEBT_ISSUED_REIT">"c756"</definedName>
    <definedName name="IQ_NET_DEBT_ISSUED_UTI">"c757"</definedName>
    <definedName name="IQ_NET_EARNED">"c2734"</definedName>
    <definedName name="IQ_NET_INC">"c1394"</definedName>
    <definedName name="IQ_NET_INC_BEFORE">"c1368"</definedName>
    <definedName name="IQ_NET_INC_CF">"c1397"</definedName>
    <definedName name="IQ_NET_INC_MARGIN">"c1398"</definedName>
    <definedName name="IQ_NET_INT_INC_10YR_ANN_GROWTH">"c758"</definedName>
    <definedName name="IQ_NET_INT_INC_1YR_ANN_GROWTH">"c759"</definedName>
    <definedName name="IQ_NET_INT_INC_2YR_ANN_GROWTH">"c760"</definedName>
    <definedName name="IQ_NET_INT_INC_3YR_ANN_GROWTH">"c761"</definedName>
    <definedName name="IQ_NET_INT_INC_5YR_ANN_GROWTH">"c762"</definedName>
    <definedName name="IQ_NET_INT_INC_7YR_ANN_GROWTH">"c763"</definedName>
    <definedName name="IQ_NET_INT_INC_BNK">"c764"</definedName>
    <definedName name="IQ_NET_INT_INC_BR">"c765"</definedName>
    <definedName name="IQ_NET_INT_INC_FIN">"c766"</definedName>
    <definedName name="IQ_NET_INT_INC_TOTAL_REV">"c767"</definedName>
    <definedName name="IQ_NET_INT_MARGIN">"c768"</definedName>
    <definedName name="IQ_NET_INTEREST_EXP">"c769"</definedName>
    <definedName name="IQ_NET_INTEREST_EXP_REIT">"c770"</definedName>
    <definedName name="IQ_NET_INTEREST_EXP_UTI">"c771"</definedName>
    <definedName name="IQ_NET_INTEREST_INC">"c1392"</definedName>
    <definedName name="IQ_NET_INTEREST_INC_AFTER_LL">"c1604"</definedName>
    <definedName name="IQ_NET_LIFE_INS_IN_FORCE">"c2769"</definedName>
    <definedName name="IQ_NET_LOANS">"c772"</definedName>
    <definedName name="IQ_NET_LOANS_10YR_ANN_GROWTH">"c773"</definedName>
    <definedName name="IQ_NET_LOANS_1YR_ANN_GROWTH">"c774"</definedName>
    <definedName name="IQ_NET_LOANS_2YR_ANN_GROWTH">"c775"</definedName>
    <definedName name="IQ_NET_LOANS_3YR_ANN_GROWTH">"c776"</definedName>
    <definedName name="IQ_NET_LOANS_5YR_ANN_GROWTH">"c777"</definedName>
    <definedName name="IQ_NET_LOANS_7YR_ANN_GROWTH">"c778"</definedName>
    <definedName name="IQ_NET_LOANS_TOTAL_DEPOSITS">"c779"</definedName>
    <definedName name="IQ_NET_RENTAL_EXP_FN">"c780"</definedName>
    <definedName name="IQ_NET_TO_GROSS_EARNED">"c2750"</definedName>
    <definedName name="IQ_NET_TO_GROSS_WRITTEN">"c2729"</definedName>
    <definedName name="IQ_NET_WRITTEN">"c2728"</definedName>
    <definedName name="IQ_NEW_PREM">"c2785"</definedName>
    <definedName name="IQ_NI">"c781"</definedName>
    <definedName name="IQ_NI_10YR_ANN_GROWTH">"c782"</definedName>
    <definedName name="IQ_NI_1YR_ANN_GROWTH">"c783"</definedName>
    <definedName name="IQ_NI_2YR_ANN_GROWTH">"c784"</definedName>
    <definedName name="IQ_NI_3YR_ANN_GROWTH">"c785"</definedName>
    <definedName name="IQ_NI_5YR_ANN_GROWTH">"c786"</definedName>
    <definedName name="IQ_NI_7YR_ANN_GROWTH">"c787"</definedName>
    <definedName name="IQ_NI_ACT_OR_EST">"c2222"</definedName>
    <definedName name="IQ_NI_AFTER_CAPITALIZED">"c788"</definedName>
    <definedName name="IQ_NI_AVAIL_EXCL">"c789"</definedName>
    <definedName name="IQ_NI_AVAIL_EXCL_MARGIN">"c790"</definedName>
    <definedName name="IQ_NI_AVAIL_INCL">"c791"</definedName>
    <definedName name="IQ_NI_BEFORE_CAPITALIZED">"c792"</definedName>
    <definedName name="IQ_NI_CF">"c793"</definedName>
    <definedName name="IQ_NI_EST">"c1716"</definedName>
    <definedName name="IQ_NI_GW_EST">"c1723"</definedName>
    <definedName name="IQ_NI_GW_HIGH_EST">"c1725"</definedName>
    <definedName name="IQ_NI_GW_LOW_EST">"c1726"</definedName>
    <definedName name="IQ_NI_GW_MEDIAN_EST">"c1724"</definedName>
    <definedName name="IQ_NI_GW_NUM_EST">"c1727"</definedName>
    <definedName name="IQ_NI_GW_STDDEV_EST">"c1728"</definedName>
    <definedName name="IQ_NI_HIGH_EST">"c1718"</definedName>
    <definedName name="IQ_NI_LOW_EST">"c1719"</definedName>
    <definedName name="IQ_NI_MARGIN">"c794"</definedName>
    <definedName name="IQ_NI_MEDIAN_EST">"c1717"</definedName>
    <definedName name="IQ_NI_NORM">"c1901"</definedName>
    <definedName name="IQ_NI_NORM_10YR_ANN_GROWTH">"c1960"</definedName>
    <definedName name="IQ_NI_NORM_1YR_ANN_GROWTH">"c1955"</definedName>
    <definedName name="IQ_NI_NORM_2YR_ANN_GROWTH">"c1956"</definedName>
    <definedName name="IQ_NI_NORM_3YR_ANN_GROWTH">"c1957"</definedName>
    <definedName name="IQ_NI_NORM_5YR_ANN_GROWTH">"c1958"</definedName>
    <definedName name="IQ_NI_NORM_7YR_ANN_GROWTH">"c1959"</definedName>
    <definedName name="IQ_NI_NORM_MARGIN">"c1964"</definedName>
    <definedName name="IQ_NI_NUM_EST">"c1720"</definedName>
    <definedName name="IQ_NI_REPORTED_EST">"c1730"</definedName>
    <definedName name="IQ_NI_REPORTED_HIGH_EST">"c1732"</definedName>
    <definedName name="IQ_NI_REPORTED_LOW_EST">"c1733"</definedName>
    <definedName name="IQ_NI_REPORTED_MEDIAN_EST">"c1731"</definedName>
    <definedName name="IQ_NI_REPORTED_NUM_EST">"c1734"</definedName>
    <definedName name="IQ_NI_REPORTED_STDDEV_EST">"c1735"</definedName>
    <definedName name="IQ_NI_SFAS">"c795"</definedName>
    <definedName name="IQ_NI_STDDEV_EST">"c1721"</definedName>
    <definedName name="IQ_NON_ACCRUAL_LOANS">"c796"</definedName>
    <definedName name="IQ_NON_CASH">"c1399"</definedName>
    <definedName name="IQ_NON_CASH_ITEMS">"c797"</definedName>
    <definedName name="IQ_NON_INS_EXP">"c798"</definedName>
    <definedName name="IQ_NON_INS_REV">"c799"</definedName>
    <definedName name="IQ_NON_INT_BEAR_CD">"c800"</definedName>
    <definedName name="IQ_NON_INT_EXP">"c801"</definedName>
    <definedName name="IQ_NON_INT_INC">"c802"</definedName>
    <definedName name="IQ_NON_INT_INC_10YR_ANN_GROWTH">"c803"</definedName>
    <definedName name="IQ_NON_INT_INC_1YR_ANN_GROWTH">"c804"</definedName>
    <definedName name="IQ_NON_INT_INC_2YR_ANN_GROWTH">"c805"</definedName>
    <definedName name="IQ_NON_INT_INC_3YR_ANN_GROWTH">"c806"</definedName>
    <definedName name="IQ_NON_INT_INC_5YR_ANN_GROWTH">"c807"</definedName>
    <definedName name="IQ_NON_INT_INC_7YR_ANN_GROWTH">"c808"</definedName>
    <definedName name="IQ_NON_INTEREST_EXP">"c1400"</definedName>
    <definedName name="IQ_NON_INTEREST_INC">"c1401"</definedName>
    <definedName name="IQ_NON_OPER_EXP">"c809"</definedName>
    <definedName name="IQ_NON_OPER_INC">"c810"</definedName>
    <definedName name="IQ_NON_PERF_ASSETS_10YR_ANN_GROWTH">"c811"</definedName>
    <definedName name="IQ_NON_PERF_ASSETS_1YR_ANN_GROWTH">"c812"</definedName>
    <definedName name="IQ_NON_PERF_ASSETS_2YR_ANN_GROWTH">"c813"</definedName>
    <definedName name="IQ_NON_PERF_ASSETS_3YR_ANN_GROWTH">"c814"</definedName>
    <definedName name="IQ_NON_PERF_ASSETS_5YR_ANN_GROWTH">"c815"</definedName>
    <definedName name="IQ_NON_PERF_ASSETS_7YR_ANN_GROWTH">"c816"</definedName>
    <definedName name="IQ_NON_PERF_ASSETS_TOTAL_ASSETS">"c817"</definedName>
    <definedName name="IQ_NON_PERF_LOANS_10YR_ANN_GROWTH">"c818"</definedName>
    <definedName name="IQ_NON_PERF_LOANS_1YR_ANN_GROWTH">"c819"</definedName>
    <definedName name="IQ_NON_PERF_LOANS_2YR_ANN_GROWTH">"c820"</definedName>
    <definedName name="IQ_NON_PERF_LOANS_3YR_ANN_GROWTH">"c821"</definedName>
    <definedName name="IQ_NON_PERF_LOANS_5YR_ANN_GROWTH">"c822"</definedName>
    <definedName name="IQ_NON_PERF_LOANS_7YR_ANN_GROWTH">"c823"</definedName>
    <definedName name="IQ_NON_PERF_LOANS_TOTAL_ASSETS">"c824"</definedName>
    <definedName name="IQ_NON_PERF_LOANS_TOTAL_LOANS">"c825"</definedName>
    <definedName name="IQ_NON_PERFORMING_ASSETS">"c826"</definedName>
    <definedName name="IQ_NON_PERFORMING_LOANS">"c827"</definedName>
    <definedName name="IQ_NONCASH_PENSION_EXP">"c3000"</definedName>
    <definedName name="IQ_NONRECOURSE_DEBT">"c2550"</definedName>
    <definedName name="IQ_NONRECOURSE_DEBT_PCT">"c2551"</definedName>
    <definedName name="IQ_NONUTIL_REV">"c2089"</definedName>
    <definedName name="IQ_NORM_EPS_ACT_OR_EST">"c2249"</definedName>
    <definedName name="IQ_NORMAL_INC_AFTER">"c1605"</definedName>
    <definedName name="IQ_NORMAL_INC_AVAIL">"c1606"</definedName>
    <definedName name="IQ_NORMAL_INC_BEFORE">"c1607"</definedName>
    <definedName name="IQ_NOTES_PAY">"c1423"</definedName>
    <definedName name="IQ_NOW_ACCOUNT">"c828"</definedName>
    <definedName name="IQ_NPPE">"c829"</definedName>
    <definedName name="IQ_NPPE_10YR_ANN_GROWTH">"c830"</definedName>
    <definedName name="IQ_NPPE_1YR_ANN_GROWTH">"c831"</definedName>
    <definedName name="IQ_NPPE_2YR_ANN_GROWTH">"c832"</definedName>
    <definedName name="IQ_NPPE_3YR_ANN_GROWTH">"c833"</definedName>
    <definedName name="IQ_NPPE_5YR_ANN_GROWTH">"c834"</definedName>
    <definedName name="IQ_NPPE_7YR_ANN_GROWTH">"c835"</definedName>
    <definedName name="IQ_NTM">6000</definedName>
    <definedName name="IQ_NUKE">"c836"</definedName>
    <definedName name="IQ_NUKE_CF">"c837"</definedName>
    <definedName name="IQ_NUKE_CONTR">"c838"</definedName>
    <definedName name="IQ_NUM_BRANCHES">"c2088"</definedName>
    <definedName name="IQ_NUMBER_ADRHOLDERS">"c1970"</definedName>
    <definedName name="IQ_NUMBER_DAYS">"c1904"</definedName>
    <definedName name="IQ_NUMBER_SHAREHOLDERS">"c1967"</definedName>
    <definedName name="IQ_NUMBER_SHAREHOLDERS_CLASSA">"c1968"</definedName>
    <definedName name="IQ_NUMBER_SHAREHOLDERS_OTHER">"c1969"</definedName>
    <definedName name="IQ_OCCUPY_EXP">"c839"</definedName>
    <definedName name="IQ_OG_10DISC">"c1998"</definedName>
    <definedName name="IQ_OG_10DISC_GAS">"c2018"</definedName>
    <definedName name="IQ_OG_10DISC_OIL">"c2008"</definedName>
    <definedName name="IQ_OG_ACQ_COST_PROVED">"c1975"</definedName>
    <definedName name="IQ_OG_ACQ_COST_PROVED_GAS">"c1987"</definedName>
    <definedName name="IQ_OG_ACQ_COST_PROVED_OIL">"c1981"</definedName>
    <definedName name="IQ_OG_ACQ_COST_UNPROVED">"c1976"</definedName>
    <definedName name="IQ_OG_ACQ_COST_UNPROVED_GAS">"c1988"</definedName>
    <definedName name="IQ_OG_ACQ_COST_UNPROVED_OIL">"c1982"</definedName>
    <definedName name="IQ_OG_AVG_DAILY_PROD_GAS">"c2910"</definedName>
    <definedName name="IQ_OG_AVG_DAILY_PROD_NGL">"c2911"</definedName>
    <definedName name="IQ_OG_AVG_DAILY_PROD_OIL">"c2909"</definedName>
    <definedName name="IQ_OG_CLOSE_BALANCE_GAS">"c2049"</definedName>
    <definedName name="IQ_OG_CLOSE_BALANCE_NGL">"c2920"</definedName>
    <definedName name="IQ_OG_CLOSE_BALANCE_OIL">"c2037"</definedName>
    <definedName name="IQ_OG_DCF_BEFORE_TAXES">"c2023"</definedName>
    <definedName name="IQ_OG_DCF_BEFORE_TAXES_GAS">"c2025"</definedName>
    <definedName name="IQ_OG_DCF_BEFORE_TAXES_OIL">"c2024"</definedName>
    <definedName name="IQ_OG_DEVELOPED_RESERVES_GAS">"c2053"</definedName>
    <definedName name="IQ_OG_DEVELOPED_RESERVES_NGL">"c2922"</definedName>
    <definedName name="IQ_OG_DEVELOPED_RESERVES_OIL">"c2054"</definedName>
    <definedName name="IQ_OG_DEVELOPMENT_COSTS">"c1978"</definedName>
    <definedName name="IQ_OG_DEVELOPMENT_COSTS_GAS">"c1990"</definedName>
    <definedName name="IQ_OG_DEVELOPMENT_COSTS_OIL">"c1984"</definedName>
    <definedName name="IQ_OG_EQUITY_DCF">"c2002"</definedName>
    <definedName name="IQ_OG_EQUITY_DCF_GAS">"c2022"</definedName>
    <definedName name="IQ_OG_EQUITY_DCF_OIL">"c2012"</definedName>
    <definedName name="IQ_OG_EQUTY_RESERVES_GAS">"c2050"</definedName>
    <definedName name="IQ_OG_EQUTY_RESERVES_NGL">"c2921"</definedName>
    <definedName name="IQ_OG_EQUTY_RESERVES_OIL">"c2038"</definedName>
    <definedName name="IQ_OG_EXPLORATION_COSTS">"c1977"</definedName>
    <definedName name="IQ_OG_EXPLORATION_COSTS_GAS">"c1989"</definedName>
    <definedName name="IQ_OG_EXPLORATION_COSTS_OIL">"c1983"</definedName>
    <definedName name="IQ_OG_EXT_DISC_GAS">"c2043"</definedName>
    <definedName name="IQ_OG_EXT_DISC_NGL">"c2914"</definedName>
    <definedName name="IQ_OG_EXT_DISC_OIL">"c2031"</definedName>
    <definedName name="IQ_OG_FUTURE_CASH_INFLOWS">"c1993"</definedName>
    <definedName name="IQ_OG_FUTURE_CASH_INFLOWS_GAS">"c2013"</definedName>
    <definedName name="IQ_OG_FUTURE_CASH_INFLOWS_OIL">"c2003"</definedName>
    <definedName name="IQ_OG_FUTURE_DEVELOPMENT_COSTS">"c1995"</definedName>
    <definedName name="IQ_OG_FUTURE_DEVELOPMENT_COSTS_GAS">"c2015"</definedName>
    <definedName name="IQ_OG_FUTURE_DEVELOPMENT_COSTS_OIL">"c2005"</definedName>
    <definedName name="IQ_OG_FUTURE_INC_TAXES">"c1997"</definedName>
    <definedName name="IQ_OG_FUTURE_INC_TAXES_GAS">"c2017"</definedName>
    <definedName name="IQ_OG_FUTURE_INC_TAXES_OIL">"c2007"</definedName>
    <definedName name="IQ_OG_FUTURE_PRODUCTION_COSTS">"c1994"</definedName>
    <definedName name="IQ_OG_FUTURE_PRODUCTION_COSTS_GAS">"c2014"</definedName>
    <definedName name="IQ_OG_FUTURE_PRODUCTION_COSTS_OIL">"c2004"</definedName>
    <definedName name="IQ_OG_GAS_PRICE_HEDGED">"c2056"</definedName>
    <definedName name="IQ_OG_GAS_PRICE_UNHEDGED">"c2058"</definedName>
    <definedName name="IQ_OG_IMPROVED_RECOVERY_GAS">"c2044"</definedName>
    <definedName name="IQ_OG_IMPROVED_RECOVERY_NGL">"c2915"</definedName>
    <definedName name="IQ_OG_IMPROVED_RECOVERY_OIL">"c2032"</definedName>
    <definedName name="IQ_OG_LIQUID_GAS_PRICE_HEDGED">"c2233"</definedName>
    <definedName name="IQ_OG_LIQUID_GAS_PRICE_UNHEDGED">"c2234"</definedName>
    <definedName name="IQ_OG_NET_FUTURE_CASH_FLOWS">"c1996"</definedName>
    <definedName name="IQ_OG_NET_FUTURE_CASH_FLOWS_GAS">"c2016"</definedName>
    <definedName name="IQ_OG_NET_FUTURE_CASH_FLOWS_OIL">"c2006"</definedName>
    <definedName name="IQ_OG_OIL_PRICE_HEDGED">"c2055"</definedName>
    <definedName name="IQ_OG_OIL_PRICE_UNHEDGED">"c2057"</definedName>
    <definedName name="IQ_OG_OPEN_BALANCE_GAS">"c2041"</definedName>
    <definedName name="IQ_OG_OPEN_BALANCE_NGL">"c2912"</definedName>
    <definedName name="IQ_OG_OPEN_BALANCE_OIL">"c2029"</definedName>
    <definedName name="IQ_OG_OTHER_ADJ_FCF">"c1999"</definedName>
    <definedName name="IQ_OG_OTHER_ADJ_FCF_GAS">"c2019"</definedName>
    <definedName name="IQ_OG_OTHER_ADJ_FCF_OIL">"c2009"</definedName>
    <definedName name="IQ_OG_OTHER_ADJ_GAS">"c2048"</definedName>
    <definedName name="IQ_OG_OTHER_ADJ_NGL">"c2919"</definedName>
    <definedName name="IQ_OG_OTHER_ADJ_OIL">"c2036"</definedName>
    <definedName name="IQ_OG_OTHER_COSTS">"c1979"</definedName>
    <definedName name="IQ_OG_OTHER_COSTS_GAS">"c1991"</definedName>
    <definedName name="IQ_OG_OTHER_COSTS_OIL">"c1985"</definedName>
    <definedName name="IQ_OG_PRODUCTION_GAS">"c2047"</definedName>
    <definedName name="IQ_OG_PRODUCTION_NGL">"c2918"</definedName>
    <definedName name="IQ_OG_PRODUCTION_OIL">"c2035"</definedName>
    <definedName name="IQ_OG_PURCHASES_GAS">"c2045"</definedName>
    <definedName name="IQ_OG_PURCHASES_NGL">"c2916"</definedName>
    <definedName name="IQ_OG_PURCHASES_OIL">"c2033"</definedName>
    <definedName name="IQ_OG_REVISIONS_GAS">"c2042"</definedName>
    <definedName name="IQ_OG_REVISIONS_NGL">"c2913"</definedName>
    <definedName name="IQ_OG_REVISIONS_OIL">"c2030"</definedName>
    <definedName name="IQ_OG_SALES_IN_PLACE_GAS">"c2046"</definedName>
    <definedName name="IQ_OG_SALES_IN_PLACE_NGL">"c2917"</definedName>
    <definedName name="IQ_OG_SALES_IN_PLACE_OIL">"c2034"</definedName>
    <definedName name="IQ_OG_STANDARDIZED_DCF">"c2000"</definedName>
    <definedName name="IQ_OG_STANDARDIZED_DCF_GAS">"c2020"</definedName>
    <definedName name="IQ_OG_STANDARDIZED_DCF_HEDGED">"c2001"</definedName>
    <definedName name="IQ_OG_STANDARDIZED_DCF_HEDGED_GAS">"c2021"</definedName>
    <definedName name="IQ_OG_STANDARDIZED_DCF_HEDGED_OIL">"c2011"</definedName>
    <definedName name="IQ_OG_STANDARDIZED_DCF_OIL">"c2010"</definedName>
    <definedName name="IQ_OG_TAXES">"c2026"</definedName>
    <definedName name="IQ_OG_TAXES_GAS">"c2028"</definedName>
    <definedName name="IQ_OG_TAXES_OIL">"c2027"</definedName>
    <definedName name="IQ_OG_TOTAL_COSTS">"c1980"</definedName>
    <definedName name="IQ_OG_TOTAL_COSTS_GAS">"c1992"</definedName>
    <definedName name="IQ_OG_TOTAL_COSTS_OIL">"c1986"</definedName>
    <definedName name="IQ_OG_TOTAL_EST_PROVED_RESERVES_GAS">"c2052"</definedName>
    <definedName name="IQ_OG_TOTAL_GAS_PRODUCTION">"c2060"</definedName>
    <definedName name="IQ_OG_TOTAL_LIQUID_GAS_PRODUCTION">"c2235"</definedName>
    <definedName name="IQ_OG_TOTAL_OIL_PRODUCTION">"c2059"</definedName>
    <definedName name="IQ_OG_UNDEVELOPED_RESERVES_GAS">"c2051"</definedName>
    <definedName name="IQ_OG_UNDEVELOPED_RESERVES_NGL">"c2923"</definedName>
    <definedName name="IQ_OG_UNDEVELOPED_RESERVES_OIL">"c2039"</definedName>
    <definedName name="IQ_OIL_IMPAIR">"c840"</definedName>
    <definedName name="IQ_OL_COMM_AFTER_FIVE">"c841"</definedName>
    <definedName name="IQ_OL_COMM_CY">"c842"</definedName>
    <definedName name="IQ_OL_COMM_CY1">"c843"</definedName>
    <definedName name="IQ_OL_COMM_CY2">"c844"</definedName>
    <definedName name="IQ_OL_COMM_CY3">"c845"</definedName>
    <definedName name="IQ_OL_COMM_CY4">"c846"</definedName>
    <definedName name="IQ_OL_COMM_NEXT_FIVE">"c847"</definedName>
    <definedName name="IQ_OPENPRICE">"c848"</definedName>
    <definedName name="IQ_OPER_INC">"c849"</definedName>
    <definedName name="IQ_OPER_INC_ACT_OR_EST">"c2220"</definedName>
    <definedName name="IQ_OPER_INC_BR">"c850"</definedName>
    <definedName name="IQ_OPER_INC_EST">"c1688"</definedName>
    <definedName name="IQ_OPER_INC_FIN">"c851"</definedName>
    <definedName name="IQ_OPER_INC_HIGH_EST">"c1690"</definedName>
    <definedName name="IQ_OPER_INC_INS">"c852"</definedName>
    <definedName name="IQ_OPER_INC_LOW_EST">"c1691"</definedName>
    <definedName name="IQ_OPER_INC_MARGIN">"c1448"</definedName>
    <definedName name="IQ_OPER_INC_MEDIAN_EST">"c1689"</definedName>
    <definedName name="IQ_OPER_INC_NUM_EST">"c1692"</definedName>
    <definedName name="IQ_OPER_INC_REIT">"c853"</definedName>
    <definedName name="IQ_OPER_INC_STDDEV_EST">"c1693"</definedName>
    <definedName name="IQ_OPER_INC_UTI">"c854"</definedName>
    <definedName name="IQ_OPERATIONS_EXP">"c855"</definedName>
    <definedName name="IQ_OPTIONS_BEG_OS">"c1572"</definedName>
    <definedName name="IQ_OPTIONS_CANCELLED">"c856"</definedName>
    <definedName name="IQ_OPTIONS_END_OS">"c1573"</definedName>
    <definedName name="IQ_OPTIONS_EXERCISED">"c2116"</definedName>
    <definedName name="IQ_OPTIONS_GRANTED">"c2673"</definedName>
    <definedName name="IQ_OPTIONS_ISSUED">"c857"</definedName>
    <definedName name="IQ_OPTIONS_STRIKE_PRICE_GRANTED">"c2678"</definedName>
    <definedName name="IQ_OPTIONS_STRIKE_PRICE_OS">"c2677"</definedName>
    <definedName name="IQ_ORDER_BACKLOG">"c2090"</definedName>
    <definedName name="IQ_OTHER_ADJUST_GROSS_LOANS">"c859"</definedName>
    <definedName name="IQ_OTHER_ASSETS">"c860"</definedName>
    <definedName name="IQ_OTHER_ASSETS_BNK">"c861"</definedName>
    <definedName name="IQ_OTHER_ASSETS_BR">"c862"</definedName>
    <definedName name="IQ_OTHER_ASSETS_FIN">"c863"</definedName>
    <definedName name="IQ_OTHER_ASSETS_INS">"c864"</definedName>
    <definedName name="IQ_OTHER_ASSETS_REIT">"c865"</definedName>
    <definedName name="IQ_OTHER_ASSETS_SERV_RIGHTS">"c2243"</definedName>
    <definedName name="IQ_OTHER_ASSETS_UTI">"c866"</definedName>
    <definedName name="IQ_OTHER_BEARING_LIAB">"c1608"</definedName>
    <definedName name="IQ_OTHER_BENEFITS_OBLIGATION">"c867"</definedName>
    <definedName name="IQ_OTHER_CA">"c868"</definedName>
    <definedName name="IQ_OTHER_CA_SUPPL">"c869"</definedName>
    <definedName name="IQ_OTHER_CA_SUPPL_BNK">"c870"</definedName>
    <definedName name="IQ_OTHER_CA_SUPPL_BR">"c871"</definedName>
    <definedName name="IQ_OTHER_CA_SUPPL_FIN">"c872"</definedName>
    <definedName name="IQ_OTHER_CA_SUPPL_INS">"c873"</definedName>
    <definedName name="IQ_OTHER_CA_SUPPL_REIT">"c874"</definedName>
    <definedName name="IQ_OTHER_CA_SUPPL_UTI">"c875"</definedName>
    <definedName name="IQ_OTHER_CA_UTI">"c876"</definedName>
    <definedName name="IQ_OTHER_CL">"c877"</definedName>
    <definedName name="IQ_OTHER_CL_SUPPL">"c878"</definedName>
    <definedName name="IQ_OTHER_CL_SUPPL_BNK">"c879"</definedName>
    <definedName name="IQ_OTHER_CL_SUPPL_BR">"c880"</definedName>
    <definedName name="IQ_OTHER_CL_SUPPL_FIN">"c881"</definedName>
    <definedName name="IQ_OTHER_CL_SUPPL_REIT">"c882"</definedName>
    <definedName name="IQ_OTHER_CL_SUPPL_UTI">"c883"</definedName>
    <definedName name="IQ_OTHER_CL_UTI">"c884"</definedName>
    <definedName name="IQ_OTHER_CURRENT_ASSETS">"c1403"</definedName>
    <definedName name="IQ_OTHER_CURRENT_LIAB">"c1404"</definedName>
    <definedName name="IQ_OTHER_DEBT">"c2507"</definedName>
    <definedName name="IQ_OTHER_DEBT_PCT">"c2508"</definedName>
    <definedName name="IQ_OTHER_DEP">"c885"</definedName>
    <definedName name="IQ_OTHER_EARNING">"c1609"</definedName>
    <definedName name="IQ_OTHER_EQUITY">"c886"</definedName>
    <definedName name="IQ_OTHER_EQUITY_BNK">"c887"</definedName>
    <definedName name="IQ_OTHER_EQUITY_BR">"c888"</definedName>
    <definedName name="IQ_OTHER_EQUITY_FIN">"c889"</definedName>
    <definedName name="IQ_OTHER_EQUITY_INS">"c890"</definedName>
    <definedName name="IQ_OTHER_EQUITY_REIT">"c891"</definedName>
    <definedName name="IQ_OTHER_EQUITY_UTI">"c892"</definedName>
    <definedName name="IQ_OTHER_FINANCE_ACT">"c893"</definedName>
    <definedName name="IQ_OTHER_FINANCE_ACT_BNK">"c894"</definedName>
    <definedName name="IQ_OTHER_FINANCE_ACT_BR">"c895"</definedName>
    <definedName name="IQ_OTHER_FINANCE_ACT_FIN">"c896"</definedName>
    <definedName name="IQ_OTHER_FINANCE_ACT_INS">"c897"</definedName>
    <definedName name="IQ_OTHER_FINANCE_ACT_REIT">"c898"</definedName>
    <definedName name="IQ_OTHER_FINANCE_ACT_SUPPL">"c899"</definedName>
    <definedName name="IQ_OTHER_FINANCE_ACT_SUPPL_BNK">"c900"</definedName>
    <definedName name="IQ_OTHER_FINANCE_ACT_SUPPL_BR">"c901"</definedName>
    <definedName name="IQ_OTHER_FINANCE_ACT_SUPPL_FIN">"c902"</definedName>
    <definedName name="IQ_OTHER_FINANCE_ACT_SUPPL_INS">"c903"</definedName>
    <definedName name="IQ_OTHER_FINANCE_ACT_SUPPL_REIT">"c904"</definedName>
    <definedName name="IQ_OTHER_FINANCE_ACT_SUPPL_UTI">"c905"</definedName>
    <definedName name="IQ_OTHER_FINANCE_ACT_UTI">"c906"</definedName>
    <definedName name="IQ_OTHER_INTAN">"c907"</definedName>
    <definedName name="IQ_OTHER_INTAN_BNK">"c908"</definedName>
    <definedName name="IQ_OTHER_INTAN_BR">"c909"</definedName>
    <definedName name="IQ_OTHER_INTAN_FIN">"c910"</definedName>
    <definedName name="IQ_OTHER_INTAN_INS">"c911"</definedName>
    <definedName name="IQ_OTHER_INTAN_REIT">"c912"</definedName>
    <definedName name="IQ_OTHER_INTAN_UTI">"c913"</definedName>
    <definedName name="IQ_OTHER_INV">"c914"</definedName>
    <definedName name="IQ_OTHER_INVEST">"c915"</definedName>
    <definedName name="IQ_OTHER_INVEST_ACT">"c916"</definedName>
    <definedName name="IQ_OTHER_INVEST_ACT_BNK">"c917"</definedName>
    <definedName name="IQ_OTHER_INVEST_ACT_BR">"c918"</definedName>
    <definedName name="IQ_OTHER_INVEST_ACT_FIN">"c919"</definedName>
    <definedName name="IQ_OTHER_INVEST_ACT_INS">"c920"</definedName>
    <definedName name="IQ_OTHER_INVEST_ACT_REIT">"c921"</definedName>
    <definedName name="IQ_OTHER_INVEST_ACT_SUPPL">"c922"</definedName>
    <definedName name="IQ_OTHER_INVEST_ACT_SUPPL_BNK">"c923"</definedName>
    <definedName name="IQ_OTHER_INVEST_ACT_SUPPL_BR">"c924"</definedName>
    <definedName name="IQ_OTHER_INVEST_ACT_SUPPL_FIN">"c925"</definedName>
    <definedName name="IQ_OTHER_INVEST_ACT_SUPPL_INS">"c926"</definedName>
    <definedName name="IQ_OTHER_INVEST_ACT_SUPPL_REIT">"c927"</definedName>
    <definedName name="IQ_OTHER_INVEST_ACT_SUPPL_UTI">"c928"</definedName>
    <definedName name="IQ_OTHER_INVEST_ACT_UTI">"c929"</definedName>
    <definedName name="IQ_OTHER_INVESTING">"c1408"</definedName>
    <definedName name="IQ_OTHER_LIAB">"c930"</definedName>
    <definedName name="IQ_OTHER_LIAB_BNK">"c931"</definedName>
    <definedName name="IQ_OTHER_LIAB_BR">"c932"</definedName>
    <definedName name="IQ_OTHER_LIAB_FIN">"c933"</definedName>
    <definedName name="IQ_OTHER_LIAB_INS">"c934"</definedName>
    <definedName name="IQ_OTHER_LIAB_LT">"c935"</definedName>
    <definedName name="IQ_OTHER_LIAB_LT_BNK">"c936"</definedName>
    <definedName name="IQ_OTHER_LIAB_LT_BR">"c937"</definedName>
    <definedName name="IQ_OTHER_LIAB_LT_FIN">"c938"</definedName>
    <definedName name="IQ_OTHER_LIAB_LT_INS">"c939"</definedName>
    <definedName name="IQ_OTHER_LIAB_LT_REIT">"c940"</definedName>
    <definedName name="IQ_OTHER_LIAB_LT_UTI">"c941"</definedName>
    <definedName name="IQ_OTHER_LIAB_REIT">"c942"</definedName>
    <definedName name="IQ_OTHER_LIAB_UTI">"c943"</definedName>
    <definedName name="IQ_OTHER_LIAB_WRITTEN">"c944"</definedName>
    <definedName name="IQ_OTHER_LOANS">"c945"</definedName>
    <definedName name="IQ_OTHER_LONG_TERM">"c1409"</definedName>
    <definedName name="IQ_OTHER_LT_ASSETS">"c946"</definedName>
    <definedName name="IQ_OTHER_LT_ASSETS_BNK">"c947"</definedName>
    <definedName name="IQ_OTHER_LT_ASSETS_BR">"c948"</definedName>
    <definedName name="IQ_OTHER_LT_ASSETS_FIN">"c949"</definedName>
    <definedName name="IQ_OTHER_LT_ASSETS_INS">"c950"</definedName>
    <definedName name="IQ_OTHER_LT_ASSETS_REIT">"c951"</definedName>
    <definedName name="IQ_OTHER_LT_ASSETS_UTI">"c952"</definedName>
    <definedName name="IQ_OTHER_NET">"c1453"</definedName>
    <definedName name="IQ_OTHER_NON_INT_EXP">"c953"</definedName>
    <definedName name="IQ_OTHER_NON_INT_EXP_TOTAL">"c954"</definedName>
    <definedName name="IQ_OTHER_NON_INT_INC">"c955"</definedName>
    <definedName name="IQ_OTHER_NON_OPER_EXP">"c956"</definedName>
    <definedName name="IQ_OTHER_NON_OPER_EXP_BR">"c957"</definedName>
    <definedName name="IQ_OTHER_NON_OPER_EXP_FIN">"c958"</definedName>
    <definedName name="IQ_OTHER_NON_OPER_EXP_INS">"c959"</definedName>
    <definedName name="IQ_OTHER_NON_OPER_EXP_REIT">"c960"</definedName>
    <definedName name="IQ_OTHER_NON_OPER_EXP_SUPPL">"c961"</definedName>
    <definedName name="IQ_OTHER_NON_OPER_EXP_SUPPL_BR">"c962"</definedName>
    <definedName name="IQ_OTHER_NON_OPER_EXP_SUPPL_FIN">"c963"</definedName>
    <definedName name="IQ_OTHER_NON_OPER_EXP_SUPPL_INS">"c964"</definedName>
    <definedName name="IQ_OTHER_NON_OPER_EXP_SUPPL_REIT">"c965"</definedName>
    <definedName name="IQ_OTHER_NON_OPER_EXP_SUPPL_UTI">"c966"</definedName>
    <definedName name="IQ_OTHER_NON_OPER_EXP_UTI">"c967"</definedName>
    <definedName name="IQ_OTHER_OPER">"c982"</definedName>
    <definedName name="IQ_OTHER_OPER_ACT">"c983"</definedName>
    <definedName name="IQ_OTHER_OPER_ACT_BNK">"c984"</definedName>
    <definedName name="IQ_OTHER_OPER_ACT_BR">"c985"</definedName>
    <definedName name="IQ_OTHER_OPER_ACT_FIN">"c986"</definedName>
    <definedName name="IQ_OTHER_OPER_ACT_INS">"c987"</definedName>
    <definedName name="IQ_OTHER_OPER_ACT_REIT">"c988"</definedName>
    <definedName name="IQ_OTHER_OPER_ACT_UTI">"c989"</definedName>
    <definedName name="IQ_OTHER_OPER_BR">"c990"</definedName>
    <definedName name="IQ_OTHER_OPER_FIN">"c991"</definedName>
    <definedName name="IQ_OTHER_OPER_INS">"c992"</definedName>
    <definedName name="IQ_OTHER_OPER_REIT">"c993"</definedName>
    <definedName name="IQ_OTHER_OPER_SUPPL_BR">"c994"</definedName>
    <definedName name="IQ_OTHER_OPER_SUPPL_FIN">"c995"</definedName>
    <definedName name="IQ_OTHER_OPER_SUPPL_INS">"c996"</definedName>
    <definedName name="IQ_OTHER_OPER_SUPPL_REIT">"c997"</definedName>
    <definedName name="IQ_OTHER_OPER_SUPPL_UTI">"c998"</definedName>
    <definedName name="IQ_OTHER_OPER_TOT_BNK">"c999"</definedName>
    <definedName name="IQ_OTHER_OPER_TOT_BR">"c1000"</definedName>
    <definedName name="IQ_OTHER_OPER_TOT_FIN">"c1001"</definedName>
    <definedName name="IQ_OTHER_OPER_TOT_INS">"c1002"</definedName>
    <definedName name="IQ_OTHER_OPER_TOT_REIT">"c1003"</definedName>
    <definedName name="IQ_OTHER_OPER_TOT_UTI">"c1004"</definedName>
    <definedName name="IQ_OTHER_OPER_UTI">"c1005"</definedName>
    <definedName name="IQ_OTHER_OPTIONS_BEG_OS">"c2686"</definedName>
    <definedName name="IQ_OTHER_OPTIONS_CANCELLED">"c2689"</definedName>
    <definedName name="IQ_OTHER_OPTIONS_END_OS">"c2690"</definedName>
    <definedName name="IQ_OTHER_OPTIONS_EXERCISED">"c2688"</definedName>
    <definedName name="IQ_OTHER_OPTIONS_GRANTED">"c2687"</definedName>
    <definedName name="IQ_OTHER_OPTIONS_STRIKE_PRICE_OS">"c2691"</definedName>
    <definedName name="IQ_OTHER_OUTSTANDING_BS_DATE">"c1972"</definedName>
    <definedName name="IQ_OTHER_OUTSTANDING_FILING_DATE">"c1974"</definedName>
    <definedName name="IQ_OTHER_PC_WRITTEN">"c1006"</definedName>
    <definedName name="IQ_OTHER_REAL_ESTATE">"c1007"</definedName>
    <definedName name="IQ_OTHER_RECEIV">"c1008"</definedName>
    <definedName name="IQ_OTHER_RECEIV_INS">"c1009"</definedName>
    <definedName name="IQ_OTHER_REV">"c1010"</definedName>
    <definedName name="IQ_OTHER_REV_BR">"c1011"</definedName>
    <definedName name="IQ_OTHER_REV_FIN">"c1012"</definedName>
    <definedName name="IQ_OTHER_REV_INS">"c1013"</definedName>
    <definedName name="IQ_OTHER_REV_REIT">"c1014"</definedName>
    <definedName name="IQ_OTHER_REV_SUPPL">"c1015"</definedName>
    <definedName name="IQ_OTHER_REV_SUPPL_BR">"c1016"</definedName>
    <definedName name="IQ_OTHER_REV_SUPPL_FIN">"c1017"</definedName>
    <definedName name="IQ_OTHER_REV_SUPPL_INS">"c1018"</definedName>
    <definedName name="IQ_OTHER_REV_SUPPL_REIT">"c1019"</definedName>
    <definedName name="IQ_OTHER_REV_SUPPL_UTI">"c1020"</definedName>
    <definedName name="IQ_OTHER_REV_UTI">"c1021"</definedName>
    <definedName name="IQ_OTHER_REVENUE">"c1410"</definedName>
    <definedName name="IQ_OTHER_STRIKE_PRICE_GRANTED">"c2692"</definedName>
    <definedName name="IQ_OTHER_UNDRAWN">"c2522"</definedName>
    <definedName name="IQ_OTHER_UNUSUAL">"c1488"</definedName>
    <definedName name="IQ_OTHER_UNUSUAL_BNK">"c1560"</definedName>
    <definedName name="IQ_OTHER_UNUSUAL_BR">"c1561"</definedName>
    <definedName name="IQ_OTHER_UNUSUAL_FIN">"c1562"</definedName>
    <definedName name="IQ_OTHER_UNUSUAL_INS">"c1563"</definedName>
    <definedName name="IQ_OTHER_UNUSUAL_REIT">"c1564"</definedName>
    <definedName name="IQ_OTHER_UNUSUAL_SUPPL">"c1494"</definedName>
    <definedName name="IQ_OTHER_UNUSUAL_SUPPL_BNK">"c1495"</definedName>
    <definedName name="IQ_OTHER_UNUSUAL_SUPPL_BR">"c1496"</definedName>
    <definedName name="IQ_OTHER_UNUSUAL_SUPPL_FIN">"c1497"</definedName>
    <definedName name="IQ_OTHER_UNUSUAL_SUPPL_INS">"c1498"</definedName>
    <definedName name="IQ_OTHER_UNUSUAL_SUPPL_REIT">"c1499"</definedName>
    <definedName name="IQ_OTHER_UNUSUAL_SUPPL_UTI">"c1500"</definedName>
    <definedName name="IQ_OTHER_UNUSUAL_UTI">"c1565"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"c2128"</definedName>
    <definedName name="IQ_OUTSTANDING_FILING_DATE">"c1023"</definedName>
    <definedName name="IQ_PART_TIME">"c1024"</definedName>
    <definedName name="IQ_PAY_ACCRUED">"c1457"</definedName>
    <definedName name="IQ_PAYOUT_RATIO">"c1900"</definedName>
    <definedName name="IQ_PBV">"c1025"</definedName>
    <definedName name="IQ_PBV_AVG">"c1026"</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"c1027"</definedName>
    <definedName name="IQ_PE_EXCL">"c1028"</definedName>
    <definedName name="IQ_PE_EXCL_AVG">"c1029"</definedName>
    <definedName name="IQ_PE_EXCL_FWD">"c1030"</definedName>
    <definedName name="IQ_PE_NORMALIZED">"c2207"</definedName>
    <definedName name="IQ_PE_RATIO">"c1610"</definedName>
    <definedName name="IQ_PEG_FWD">"c1863"</definedName>
    <definedName name="IQ_PENSION">"c1031"</definedName>
    <definedName name="IQ_PERCENT_CHANGE_EST_5YR_GROWTH_RATE_12MONTHS">"c1852"</definedName>
    <definedName name="IQ_PERCENT_CHANGE_EST_5YR_GROWTH_RATE_18MONTHS">"c1853"</definedName>
    <definedName name="IQ_PERCENT_CHANGE_EST_5YR_GROWTH_RATE_3MONTHS">"c1849"</definedName>
    <definedName name="IQ_PERCENT_CHANGE_EST_5YR_GROWTH_RATE_6MONTHS">"c1850"</definedName>
    <definedName name="IQ_PERCENT_CHANGE_EST_5YR_GROWTH_RATE_9MONTHS">"c1851"</definedName>
    <definedName name="IQ_PERCENT_CHANGE_EST_5YR_GROWTH_RATE_DAY">"c1846"</definedName>
    <definedName name="IQ_PERCENT_CHANGE_EST_5YR_GROWTH_RATE_MONTH">"c1848"</definedName>
    <definedName name="IQ_PERCENT_CHANGE_EST_5YR_GROWTH_RATE_WEEK">"c1847"</definedName>
    <definedName name="IQ_PERCENT_CHANGE_EST_CFPS_12MONTHS">"c1812"</definedName>
    <definedName name="IQ_PERCENT_CHANGE_EST_CFPS_18MONTHS">"c1813"</definedName>
    <definedName name="IQ_PERCENT_CHANGE_EST_CFPS_3MONTHS">"c1809"</definedName>
    <definedName name="IQ_PERCENT_CHANGE_EST_CFPS_6MONTHS">"c1810"</definedName>
    <definedName name="IQ_PERCENT_CHANGE_EST_CFPS_9MONTHS">"c1811"</definedName>
    <definedName name="IQ_PERCENT_CHANGE_EST_CFPS_DAY">"c1806"</definedName>
    <definedName name="IQ_PERCENT_CHANGE_EST_CFPS_MONTH">"c1808"</definedName>
    <definedName name="IQ_PERCENT_CHANGE_EST_CFPS_WEEK">"c1807"</definedName>
    <definedName name="IQ_PERCENT_CHANGE_EST_DPS_12MONTHS">"c1820"</definedName>
    <definedName name="IQ_PERCENT_CHANGE_EST_DPS_18MONTHS">"c1821"</definedName>
    <definedName name="IQ_PERCENT_CHANGE_EST_DPS_3MONTHS">"c1817"</definedName>
    <definedName name="IQ_PERCENT_CHANGE_EST_DPS_6MONTHS">"c1818"</definedName>
    <definedName name="IQ_PERCENT_CHANGE_EST_DPS_9MONTHS">"c1819"</definedName>
    <definedName name="IQ_PERCENT_CHANGE_EST_DPS_DAY">"c1814"</definedName>
    <definedName name="IQ_PERCENT_CHANGE_EST_DPS_MONTH">"c1816"</definedName>
    <definedName name="IQ_PERCENT_CHANGE_EST_DPS_WEEK">"c1815"</definedName>
    <definedName name="IQ_PERCENT_CHANGE_EST_EBITDA_12MONTHS">"c1804"</definedName>
    <definedName name="IQ_PERCENT_CHANGE_EST_EBITDA_18MONTHS">"c1805"</definedName>
    <definedName name="IQ_PERCENT_CHANGE_EST_EBITDA_3MONTHS">"c1801"</definedName>
    <definedName name="IQ_PERCENT_CHANGE_EST_EBITDA_6MONTHS">"c1802"</definedName>
    <definedName name="IQ_PERCENT_CHANGE_EST_EBITDA_9MONTHS">"c1803"</definedName>
    <definedName name="IQ_PERCENT_CHANGE_EST_EBITDA_DAY">"c1798"</definedName>
    <definedName name="IQ_PERCENT_CHANGE_EST_EBITDA_MONTH">"c1800"</definedName>
    <definedName name="IQ_PERCENT_CHANGE_EST_EBITDA_WEEK">"c1799"</definedName>
    <definedName name="IQ_PERCENT_CHANGE_EST_EPS_12MONTHS">"c1788"</definedName>
    <definedName name="IQ_PERCENT_CHANGE_EST_EPS_18MONTHS">"c1789"</definedName>
    <definedName name="IQ_PERCENT_CHANGE_EST_EPS_3MONTHS">"c1785"</definedName>
    <definedName name="IQ_PERCENT_CHANGE_EST_EPS_6MONTHS">"c1786"</definedName>
    <definedName name="IQ_PERCENT_CHANGE_EST_EPS_9MONTHS">"c1787"</definedName>
    <definedName name="IQ_PERCENT_CHANGE_EST_EPS_DAY">"c1782"</definedName>
    <definedName name="IQ_PERCENT_CHANGE_EST_EPS_MONTH">"c1784"</definedName>
    <definedName name="IQ_PERCENT_CHANGE_EST_EPS_WEEK">"c1783"</definedName>
    <definedName name="IQ_PERCENT_CHANGE_EST_FFO_12MONTHS">"c1828"</definedName>
    <definedName name="IQ_PERCENT_CHANGE_EST_FFO_18MONTHS">"c1829"</definedName>
    <definedName name="IQ_PERCENT_CHANGE_EST_FFO_3MONTHS">"c1825"</definedName>
    <definedName name="IQ_PERCENT_CHANGE_EST_FFO_6MONTHS">"c1826"</definedName>
    <definedName name="IQ_PERCENT_CHANGE_EST_FFO_9MONTHS">"c1827"</definedName>
    <definedName name="IQ_PERCENT_CHANGE_EST_FFO_DAY">"c1822"</definedName>
    <definedName name="IQ_PERCENT_CHANGE_EST_FFO_MONTH">"c1824"</definedName>
    <definedName name="IQ_PERCENT_CHANGE_EST_FFO_WEEK">"c1823"</definedName>
    <definedName name="IQ_PERCENT_CHANGE_EST_PRICE_TARGET_12MONTHS">"c1844"</definedName>
    <definedName name="IQ_PERCENT_CHANGE_EST_PRICE_TARGET_18MONTHS">"c1845"</definedName>
    <definedName name="IQ_PERCENT_CHANGE_EST_PRICE_TARGET_3MONTHS">"c1841"</definedName>
    <definedName name="IQ_PERCENT_CHANGE_EST_PRICE_TARGET_6MONTHS">"c1842"</definedName>
    <definedName name="IQ_PERCENT_CHANGE_EST_PRICE_TARGET_9MONTHS">"c1843"</definedName>
    <definedName name="IQ_PERCENT_CHANGE_EST_PRICE_TARGET_DAY">"c1838"</definedName>
    <definedName name="IQ_PERCENT_CHANGE_EST_PRICE_TARGET_MONTH">"c1840"</definedName>
    <definedName name="IQ_PERCENT_CHANGE_EST_PRICE_TARGET_WEEK">"c1839"</definedName>
    <definedName name="IQ_PERCENT_CHANGE_EST_RECO_12MONTHS">"c1836"</definedName>
    <definedName name="IQ_PERCENT_CHANGE_EST_RECO_18MONTHS">"c1837"</definedName>
    <definedName name="IQ_PERCENT_CHANGE_EST_RECO_3MONTHS">"c1833"</definedName>
    <definedName name="IQ_PERCENT_CHANGE_EST_RECO_6MONTHS">"c1834"</definedName>
    <definedName name="IQ_PERCENT_CHANGE_EST_RECO_9MONTHS">"c1835"</definedName>
    <definedName name="IQ_PERCENT_CHANGE_EST_RECO_DAY">"c1830"</definedName>
    <definedName name="IQ_PERCENT_CHANGE_EST_RECO_MONTH">"c1832"</definedName>
    <definedName name="IQ_PERCENT_CHANGE_EST_RECO_WEEK">"c1831"</definedName>
    <definedName name="IQ_PERCENT_CHANGE_EST_REV_12MONTHS">"c1796"</definedName>
    <definedName name="IQ_PERCENT_CHANGE_EST_REV_18MONTHS">"c1797"</definedName>
    <definedName name="IQ_PERCENT_CHANGE_EST_REV_3MONTHS">"c1793"</definedName>
    <definedName name="IQ_PERCENT_CHANGE_EST_REV_6MONTHS">"c1794"</definedName>
    <definedName name="IQ_PERCENT_CHANGE_EST_REV_9MONTHS">"c1795"</definedName>
    <definedName name="IQ_PERCENT_CHANGE_EST_REV_DAY">"c1790"</definedName>
    <definedName name="IQ_PERCENT_CHANGE_EST_REV_MONTH">"c1792"</definedName>
    <definedName name="IQ_PERCENT_CHANGE_EST_REV_WEEK">"c1791"</definedName>
    <definedName name="IQ_PERIODDATE">"c1414"</definedName>
    <definedName name="IQ_PERIODDATE_BS">"c1032"</definedName>
    <definedName name="IQ_PERIODDATE_CF">"c1033"</definedName>
    <definedName name="IQ_PERIODDATE_IS">"c1034"</definedName>
    <definedName name="IQ_PERIODLENGTH_CF">"c1502"</definedName>
    <definedName name="IQ_PERIODLENGTH_IS">"c1503"</definedName>
    <definedName name="IQ_PERTYPE">"c1611"</definedName>
    <definedName name="IQ_PLL">"c2114"</definedName>
    <definedName name="IQ_POLICY_BENEFITS">"c1036"</definedName>
    <definedName name="IQ_POLICY_COST">"c1037"</definedName>
    <definedName name="IQ_POLICY_LIAB">"c1612"</definedName>
    <definedName name="IQ_POLICY_LOANS">"c1038"</definedName>
    <definedName name="IQ_POST_RETIRE_EXP">"c1039"</definedName>
    <definedName name="IQ_POSTPAID_CHURN">"c2121"</definedName>
    <definedName name="IQ_POSTPAID_SUBS">"c2118"</definedName>
    <definedName name="IQ_POTENTIAL_UPSIDE">"c1855"</definedName>
    <definedName name="IQ_PRE_OPEN_COST">"c1040"</definedName>
    <definedName name="IQ_PRE_TAX_ACT_OR_EST">"c2221"</definedName>
    <definedName name="IQ_PREF_CONVERT">"c1041"</definedName>
    <definedName name="IQ_PREF_DIV_CF">"c1042"</definedName>
    <definedName name="IQ_PREF_DIV_OTHER">"c1043"</definedName>
    <definedName name="IQ_PREF_DIVID">"c1461"</definedName>
    <definedName name="IQ_PREF_EQUITY">"c1044"</definedName>
    <definedName name="IQ_PREF_ISSUED">"c1045"</definedName>
    <definedName name="IQ_PREF_ISSUED_BNK">"c1046"</definedName>
    <definedName name="IQ_PREF_ISSUED_BR">"c1047"</definedName>
    <definedName name="IQ_PREF_ISSUED_FIN">"c1048"</definedName>
    <definedName name="IQ_PREF_ISSUED_INS">"c1049"</definedName>
    <definedName name="IQ_PREF_ISSUED_REIT">"c1050"</definedName>
    <definedName name="IQ_PREF_ISSUED_UTI">"c1051"</definedName>
    <definedName name="IQ_PREF_NON_REDEEM">"c1052"</definedName>
    <definedName name="IQ_PREF_OTHER">"c1053"</definedName>
    <definedName name="IQ_PREF_OTHER_BNK">"c1054"</definedName>
    <definedName name="IQ_PREF_OTHER_BR">"c1055"</definedName>
    <definedName name="IQ_PREF_OTHER_FIN">"c1056"</definedName>
    <definedName name="IQ_PREF_OTHER_INS">"c1057"</definedName>
    <definedName name="IQ_PREF_OTHER_REIT">"c1058"</definedName>
    <definedName name="IQ_PREF_REDEEM">"c1059"</definedName>
    <definedName name="IQ_PREF_REP">"c1060"</definedName>
    <definedName name="IQ_PREF_REP_BNK">"c1061"</definedName>
    <definedName name="IQ_PREF_REP_BR">"c1062"</definedName>
    <definedName name="IQ_PREF_REP_FIN">"c1063"</definedName>
    <definedName name="IQ_PREF_REP_INS">"c1064"</definedName>
    <definedName name="IQ_PREF_REP_REIT">"c1065"</definedName>
    <definedName name="IQ_PREF_REP_UTI">"c1066"</definedName>
    <definedName name="IQ_PREF_STOCK">"c1416"</definedName>
    <definedName name="IQ_PREF_TOT">"c1415"</definedName>
    <definedName name="IQ_PREMIUMS_ANNUITY_REV">"c1067"</definedName>
    <definedName name="IQ_PREPAID_CHURN">"c2120"</definedName>
    <definedName name="IQ_PREPAID_EXP">"c1068"</definedName>
    <definedName name="IQ_PREPAID_EXPEN">"c1418"</definedName>
    <definedName name="IQ_PREPAID_SUBS">"c2117"</definedName>
    <definedName name="IQ_PRETAX_GW_INC_EST">"c1702"</definedName>
    <definedName name="IQ_PRETAX_GW_INC_HIGH_EST">"c1704"</definedName>
    <definedName name="IQ_PRETAX_GW_INC_LOW_EST">"c1705"</definedName>
    <definedName name="IQ_PRETAX_GW_INC_MEDIAN_EST">"c1703"</definedName>
    <definedName name="IQ_PRETAX_GW_INC_NUM_EST">"c1706"</definedName>
    <definedName name="IQ_PRETAX_GW_INC_STDDEV_EST">"c1707"</definedName>
    <definedName name="IQ_PRETAX_INC_EST">"c1695"</definedName>
    <definedName name="IQ_PRETAX_INC_HIGH_EST">"c1697"</definedName>
    <definedName name="IQ_PRETAX_INC_LOW_EST">"c1698"</definedName>
    <definedName name="IQ_PRETAX_INC_MEDIAN_EST">"c1696"</definedName>
    <definedName name="IQ_PRETAX_INC_NUM_EST">"c1699"</definedName>
    <definedName name="IQ_PRETAX_INC_STDDEV_EST">"c1700"</definedName>
    <definedName name="IQ_PRETAX_REPORT_INC_EST">"c1709"</definedName>
    <definedName name="IQ_PRETAX_REPORT_INC_HIGH_EST">"c1711"</definedName>
    <definedName name="IQ_PRETAX_REPORT_INC_LOW_EST">"c1712"</definedName>
    <definedName name="IQ_PRETAX_REPORT_INC_MEDIAN_EST">"c1710"</definedName>
    <definedName name="IQ_PRETAX_REPORT_INC_NUM_EST">"c1713"</definedName>
    <definedName name="IQ_PRETAX_REPORT_INC_STDDEV_EST">"c1714"</definedName>
    <definedName name="IQ_PRICE_CFPS_FWD">"c2237"</definedName>
    <definedName name="IQ_PRICE_OVER_BVPS">"c1412"</definedName>
    <definedName name="IQ_PRICE_OVER_LTM_EPS">"c1413"</definedName>
    <definedName name="IQ_PRICE_TARGET">"c82"</definedName>
    <definedName name="IQ_PRICEDATE">"c1069"</definedName>
    <definedName name="IQ_PRICING_DATE">"c1613"</definedName>
    <definedName name="IQ_PRIMARY_INDUSTRY">"c1070"</definedName>
    <definedName name="IQ_PRO_FORMA_BASIC_EPS">"c1614"</definedName>
    <definedName name="IQ_PRO_FORMA_DILUT_EPS">"c1615"</definedName>
    <definedName name="IQ_PRO_FORMA_NET_INC">"c1452"</definedName>
    <definedName name="IQ_PROFESSIONAL">"c1071"</definedName>
    <definedName name="IQ_PROFESSIONAL_TITLE">"c1072"</definedName>
    <definedName name="IQ_PROJECTED_PENSION_OBLIGATION">"c1292"</definedName>
    <definedName name="IQ_PROJECTED_PENSION_OBLIGATION_DOMESTIC">"c2656"</definedName>
    <definedName name="IQ_PROJECTED_PENSION_OBLIGATION_FOREIGN">"c2664"</definedName>
    <definedName name="IQ_PROPERTY_EXP">"c1073"</definedName>
    <definedName name="IQ_PROPERTY_GROSS">"c1379"</definedName>
    <definedName name="IQ_PROPERTY_MGMT_FEE">"c1074"</definedName>
    <definedName name="IQ_PROPERTY_NET">"c1402"</definedName>
    <definedName name="IQ_PROV_BAD_DEBTS">"c1075"</definedName>
    <definedName name="IQ_PROV_BAD_DEBTS_CF">"c1076"</definedName>
    <definedName name="IQ_PROVISION_10YR_ANN_GROWTH">"c1077"</definedName>
    <definedName name="IQ_PROVISION_1YR_ANN_GROWTH">"c1078"</definedName>
    <definedName name="IQ_PROVISION_2YR_ANN_GROWTH">"c1079"</definedName>
    <definedName name="IQ_PROVISION_3YR_ANN_GROWTH">"c1080"</definedName>
    <definedName name="IQ_PROVISION_5YR_ANN_GROWTH">"c1081"</definedName>
    <definedName name="IQ_PROVISION_7YR_ANN_GROWTH">"c1082"</definedName>
    <definedName name="IQ_PROVISION_CHARGE_OFFS">"c1083"</definedName>
    <definedName name="IQ_PTBV">"c1084"</definedName>
    <definedName name="IQ_PTBV_AVG">"c1085"</definedName>
    <definedName name="IQ_QUICK_RATIO">"c1086"</definedName>
    <definedName name="IQ_RATE_COMP_GROWTH_DOMESTIC">"c1087"</definedName>
    <definedName name="IQ_RATE_COMP_GROWTH_FOREIGN">"c1088"</definedName>
    <definedName name="IQ_RAW_INV">"c1089"</definedName>
    <definedName name="IQ_RC">"c2497"</definedName>
    <definedName name="IQ_RC_PCT">"c2498"</definedName>
    <definedName name="IQ_RD_EXP">"c1090"</definedName>
    <definedName name="IQ_RD_EXP_FN">"c1091"</definedName>
    <definedName name="IQ_RE">"c1092"</definedName>
    <definedName name="IQ_REAL_ESTATE">"c1093"</definedName>
    <definedName name="IQ_REAL_ESTATE_ASSETS">"c1094"</definedName>
    <definedName name="IQ_REDEEM_PREF_STOCK">"c1417"</definedName>
    <definedName name="IQ_REG_ASSETS">"c1095"</definedName>
    <definedName name="IQ_REINSUR_PAY">"c1096"</definedName>
    <definedName name="IQ_REINSUR_PAY_CF">"c1097"</definedName>
    <definedName name="IQ_REINSUR_RECOVER">"c1098"</definedName>
    <definedName name="IQ_REINSUR_RECOVER_CF">"c1099"</definedName>
    <definedName name="IQ_REINSURANCE">"c1100"</definedName>
    <definedName name="IQ_RENTAL_REV">"c1101"</definedName>
    <definedName name="IQ_RESEARCH_DEV">"c1419"</definedName>
    <definedName name="IQ_RESIDENTIAL_LOANS">"c1102"</definedName>
    <definedName name="IQ_RESTATEMENT_BS">"c1643"</definedName>
    <definedName name="IQ_RESTATEMENT_CF">"c1644"</definedName>
    <definedName name="IQ_RESTATEMENT_IS">"c1642"</definedName>
    <definedName name="IQ_RESTRICTED_CASH">"c1103"</definedName>
    <definedName name="IQ_RESTRUCTURE">"c1104"</definedName>
    <definedName name="IQ_RESTRUCTURE_BNK">"c1105"</definedName>
    <definedName name="IQ_RESTRUCTURE_BR">"c1106"</definedName>
    <definedName name="IQ_RESTRUCTURE_CF">"c1107"</definedName>
    <definedName name="IQ_RESTRUCTURE_FIN">"c1108"</definedName>
    <definedName name="IQ_RESTRUCTURE_INS">"c1109"</definedName>
    <definedName name="IQ_RESTRUCTURE_REIT">"c1110"</definedName>
    <definedName name="IQ_RESTRUCTURE_UTI">"c1111"</definedName>
    <definedName name="IQ_RESTRUCTURED_LOANS">"c1112"</definedName>
    <definedName name="IQ_RETAIL_ACQUIRED_FRANCHISE_STORES">"c2903"</definedName>
    <definedName name="IQ_RETAIL_ACQUIRED_OWNED_STORES">"c2895"</definedName>
    <definedName name="IQ_RETAIL_ACQUIRED_STORES">"c2887"</definedName>
    <definedName name="IQ_RETAIL_AVG_STORE_SIZE_GROSS">"c2066"</definedName>
    <definedName name="IQ_RETAIL_AVG_STORE_SIZE_NET">"c2067"</definedName>
    <definedName name="IQ_RETAIL_AVG_WK_SALES">"c2891"</definedName>
    <definedName name="IQ_RETAIL_AVG_WK_SALES_FRANCHISE">"c2899"</definedName>
    <definedName name="IQ_RETAIL_AVG_WK_SALES_OWNED">"c2907"</definedName>
    <definedName name="IQ_RETAIL_CLOSED_FRANCHISE_STORES">"c2896"</definedName>
    <definedName name="IQ_RETAIL_CLOSED_OWNED_STORES">"c2904"</definedName>
    <definedName name="IQ_RETAIL_CLOSED_STORES">"c2063"</definedName>
    <definedName name="IQ_RETAIL_FRANCHISE_STORES_BEG">"c2893"</definedName>
    <definedName name="IQ_RETAIL_OPENED_FRANCHISE_STORES">"c2894"</definedName>
    <definedName name="IQ_RETAIL_OPENED_OWNED_STORES">"c2902"</definedName>
    <definedName name="IQ_RETAIL_OPENED_STORES">"c2062"</definedName>
    <definedName name="IQ_RETAIL_OWNED_STORES_BEG">"c2901"</definedName>
    <definedName name="IQ_RETAIL_SALES_SQFT_ALL_GROSS">"c2138"</definedName>
    <definedName name="IQ_RETAIL_SALES_SQFT_ALL_NET">"c2139"</definedName>
    <definedName name="IQ_RETAIL_SALES_SQFT_COMPARABLE_GROSS">"c2136"</definedName>
    <definedName name="IQ_RETAIL_SALES_SQFT_COMPARABLE_NET">"c2137"</definedName>
    <definedName name="IQ_RETAIL_SALES_SQFT_OWNED_GROSS">"c2134"</definedName>
    <definedName name="IQ_RETAIL_SALES_SQFT_OWNED_NET">"c2135"</definedName>
    <definedName name="IQ_RETAIL_SOLD_FRANCHISE_STORES">"c2897"</definedName>
    <definedName name="IQ_RETAIL_SOLD_OWNED_STORES">"c2905"</definedName>
    <definedName name="IQ_RETAIL_SOLD_STORES">"c2889"</definedName>
    <definedName name="IQ_RETAIL_SQ_FOOTAGE">"c2064"</definedName>
    <definedName name="IQ_RETAIL_STORE_SELLING_AREA">"c2065"</definedName>
    <definedName name="IQ_RETAIL_STORES_BEG">"c2885"</definedName>
    <definedName name="IQ_RETAIL_TOTAL_FRANCHISE_STORES">"c2898"</definedName>
    <definedName name="IQ_RETAIL_TOTAL_OWNED_STORES">"c2906"</definedName>
    <definedName name="IQ_RETAIL_TOTAL_STORES">"c2061"</definedName>
    <definedName name="IQ_RETAINED_EARN">"c1420"</definedName>
    <definedName name="IQ_RETURN_ASSETS">"c1113"</definedName>
    <definedName name="IQ_RETURN_ASSETS_BANK">"c1114"</definedName>
    <definedName name="IQ_RETURN_ASSETS_BROK">"c1115"</definedName>
    <definedName name="IQ_RETURN_ASSETS_FS">"c1116"</definedName>
    <definedName name="IQ_RETURN_CAPITAL">"c1117"</definedName>
    <definedName name="IQ_RETURN_EQUITY">"c1118"</definedName>
    <definedName name="IQ_RETURN_EQUITY_BANK">"c1119"</definedName>
    <definedName name="IQ_RETURN_EQUITY_BROK">"c1120"</definedName>
    <definedName name="IQ_RETURN_EQUITY_FS">"c1121"</definedName>
    <definedName name="IQ_RETURN_INVESTMENT">"c1421"</definedName>
    <definedName name="IQ_REV">"c1122"</definedName>
    <definedName name="IQ_REV_BEFORE_LL">"c1123"</definedName>
    <definedName name="IQ_REV_STDDEV_EST">"c1124"</definedName>
    <definedName name="IQ_REV_UTI">"c1125"</definedName>
    <definedName name="IQ_REVENUE">"c1422"</definedName>
    <definedName name="IQ_REVENUE_ACT_OR_EST">"c2214"</definedName>
    <definedName name="IQ_REVENUE_EST">"c1126"</definedName>
    <definedName name="IQ_REVENUE_HIGH_EST">"c1127"</definedName>
    <definedName name="IQ_REVENUE_LOW_EST">"c1128"</definedName>
    <definedName name="IQ_REVENUE_MEDIAN_EST">"c1662"</definedName>
    <definedName name="IQ_REVENUE_NUM_EST">"c1129"</definedName>
    <definedName name="IQ_REVISION_DATE_">39217.4058912037</definedName>
    <definedName name="IQ_RISK_ADJ_BANK_ASSETS">"c2670"</definedName>
    <definedName name="IQ_SALARY">"c1130"</definedName>
    <definedName name="IQ_SALE_INTAN_CF">"c1131"</definedName>
    <definedName name="IQ_SALE_INTAN_CF_BNK">"c1132"</definedName>
    <definedName name="IQ_SALE_INTAN_CF_BR">"c1133"</definedName>
    <definedName name="IQ_SALE_INTAN_CF_FIN">"c1134"</definedName>
    <definedName name="IQ_SALE_INTAN_CF_INS">"c1135"</definedName>
    <definedName name="IQ_SALE_INTAN_CF_REIT">"c1627"</definedName>
    <definedName name="IQ_SALE_INTAN_CF_UTI">"c1136"</definedName>
    <definedName name="IQ_SALE_PPE_CF">"c1137"</definedName>
    <definedName name="IQ_SALE_PPE_CF_BNK">"c1138"</definedName>
    <definedName name="IQ_SALE_PPE_CF_BR">"c1139"</definedName>
    <definedName name="IQ_SALE_PPE_CF_FIN">"c1140"</definedName>
    <definedName name="IQ_SALE_PPE_CF_INS">"c1141"</definedName>
    <definedName name="IQ_SALE_PPE_CF_UTI">"c1142"</definedName>
    <definedName name="IQ_SALE_RE_ASSETS">"c1629"</definedName>
    <definedName name="IQ_SALE_REAL_ESTATE_CF">"c1143"</definedName>
    <definedName name="IQ_SALE_REAL_ESTATE_CF_BNK">"c1144"</definedName>
    <definedName name="IQ_SALE_REAL_ESTATE_CF_BR">"c1145"</definedName>
    <definedName name="IQ_SALE_REAL_ESTATE_CF_FIN">"c1146"</definedName>
    <definedName name="IQ_SALE_REAL_ESTATE_CF_INS">"c1147"</definedName>
    <definedName name="IQ_SALE_REAL_ESTATE_CF_UTI">"c1148"</definedName>
    <definedName name="IQ_SALES_MARKETING">"c2240"</definedName>
    <definedName name="IQ_SAME_STORE">"c1149"</definedName>
    <definedName name="IQ_SAME_STORE_FRANCHISE">"c2900"</definedName>
    <definedName name="IQ_SAME_STORE_OWNED">"c2908"</definedName>
    <definedName name="IQ_SAME_STORE_TOTAL">"c2892"</definedName>
    <definedName name="IQ_SAVING_DEP">"c1150"</definedName>
    <definedName name="IQ_SECUR_RECEIV">"c1151"</definedName>
    <definedName name="IQ_SECURED_DEBT">"c2546"</definedName>
    <definedName name="IQ_SECURED_DEBT_PCT">"c2547"</definedName>
    <definedName name="IQ_SECURITY_BORROW">"c1152"</definedName>
    <definedName name="IQ_SECURITY_OWN">"c1153"</definedName>
    <definedName name="IQ_SECURITY_RESELL">"c1154"</definedName>
    <definedName name="IQ_SEPARATE_ACCT_ASSETS">"c1155"</definedName>
    <definedName name="IQ_SEPARATE_ACCT_LIAB">"c1156"</definedName>
    <definedName name="IQ_SERV_CHARGE_DEPOSITS">"c1157"</definedName>
    <definedName name="IQ_SGA">"c1158"</definedName>
    <definedName name="IQ_SGA_BNK">"c1159"</definedName>
    <definedName name="IQ_SGA_INS">"c1160"</definedName>
    <definedName name="IQ_SGA_MARGIN">"c1898"</definedName>
    <definedName name="IQ_SGA_REIT">"c1161"</definedName>
    <definedName name="IQ_SGA_SUPPL">"c1162"</definedName>
    <definedName name="IQ_SGA_UTI">"c1163"</definedName>
    <definedName name="IQ_SHAREOUTSTANDING">"c1347"</definedName>
    <definedName name="IQ_SHARESOUTSTANDING">"c1164"</definedName>
    <definedName name="IQ_SHORT_INTEREST">"c1165"</definedName>
    <definedName name="IQ_SHORT_INTEREST_OVER_FLOAT">"c1577"</definedName>
    <definedName name="IQ_SHORT_INTEREST_PERCENT">"c1576"</definedName>
    <definedName name="IQ_SHORT_TERM_INVEST">"c1425"</definedName>
    <definedName name="IQ_SMALL_INT_BEAR_CD">"c1166"</definedName>
    <definedName name="IQ_SOFTWARE">"c1167"</definedName>
    <definedName name="IQ_SOURCE">"c1168"</definedName>
    <definedName name="IQ_SPECIAL_DIV_CF">"c1169"</definedName>
    <definedName name="IQ_SPECIAL_DIV_CF_BNK">"c1170"</definedName>
    <definedName name="IQ_SPECIAL_DIV_CF_BR">"c1171"</definedName>
    <definedName name="IQ_SPECIAL_DIV_CF_FIN">"c1172"</definedName>
    <definedName name="IQ_SPECIAL_DIV_CF_INS">"c1173"</definedName>
    <definedName name="IQ_SPECIAL_DIV_CF_REIT">"c1174"</definedName>
    <definedName name="IQ_SPECIAL_DIV_CF_UTI">"c1175"</definedName>
    <definedName name="IQ_SPECIAL_DIV_SHARE">"c3007"</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"c1176"</definedName>
    <definedName name="IQ_ST_DEBT_BNK">"c1177"</definedName>
    <definedName name="IQ_ST_DEBT_BR">"c1178"</definedName>
    <definedName name="IQ_ST_DEBT_FIN">"c1179"</definedName>
    <definedName name="IQ_ST_DEBT_INS">"c1180"</definedName>
    <definedName name="IQ_ST_DEBT_ISSUED">"c1181"</definedName>
    <definedName name="IQ_ST_DEBT_ISSUED_BNK">"c1182"</definedName>
    <definedName name="IQ_ST_DEBT_ISSUED_BR">"c1183"</definedName>
    <definedName name="IQ_ST_DEBT_ISSUED_FIN">"c1184"</definedName>
    <definedName name="IQ_ST_DEBT_ISSUED_INS">"c1185"</definedName>
    <definedName name="IQ_ST_DEBT_ISSUED_REIT">"c1186"</definedName>
    <definedName name="IQ_ST_DEBT_ISSUED_UTI">"c1187"</definedName>
    <definedName name="IQ_ST_DEBT_PCT">"c2539"</definedName>
    <definedName name="IQ_ST_DEBT_REIT">"c1188"</definedName>
    <definedName name="IQ_ST_DEBT_REPAID">"c1189"</definedName>
    <definedName name="IQ_ST_DEBT_REPAID_BNK">"c1190"</definedName>
    <definedName name="IQ_ST_DEBT_REPAID_BR">"c1191"</definedName>
    <definedName name="IQ_ST_DEBT_REPAID_FIN">"c1192"</definedName>
    <definedName name="IQ_ST_DEBT_REPAID_INS">"c1193"</definedName>
    <definedName name="IQ_ST_DEBT_REPAID_REIT">"c1194"</definedName>
    <definedName name="IQ_ST_DEBT_REPAID_UTI">"c1195"</definedName>
    <definedName name="IQ_ST_DEBT_UTI">"c1196"</definedName>
    <definedName name="IQ_ST_INVEST">"c1197"</definedName>
    <definedName name="IQ_ST_INVEST_UTI">"c1198"</definedName>
    <definedName name="IQ_ST_NOTE_RECEIV">"c1199"</definedName>
    <definedName name="IQ_STATE">"c1200"</definedName>
    <definedName name="IQ_STATUTORY_SURPLUS">"c1201"</definedName>
    <definedName name="IQ_STOCK_BASED">"c1202"</definedName>
    <definedName name="IQ_STOCK_BASED_AT">"c2999"</definedName>
    <definedName name="IQ_STOCK_BASED_CF">"c1203"</definedName>
    <definedName name="IQ_STOCK_BASED_COGS">"c2990"</definedName>
    <definedName name="IQ_STOCK_BASED_GA">"c2993"</definedName>
    <definedName name="IQ_STOCK_BASED_OTHER">"c2995"</definedName>
    <definedName name="IQ_STOCK_BASED_RD">"c2991"</definedName>
    <definedName name="IQ_STOCK_BASED_SGA">"c2994"</definedName>
    <definedName name="IQ_STOCK_BASED_SM">"c2992"</definedName>
    <definedName name="IQ_STOCK_BASED_TOTAL">"c3040"</definedName>
    <definedName name="IQ_STRIKE_PRICE_ISSUED">"c1645"</definedName>
    <definedName name="IQ_STRIKE_PRICE_OS">"c1646"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PCT">"c2533"</definedName>
    <definedName name="IQ_SUB_LEASE_AFTER_FIVE">"c1207"</definedName>
    <definedName name="IQ_SUB_LEASE_INC_CY">"c1208"</definedName>
    <definedName name="IQ_SUB_LEASE_INC_CY1">"c1209"</definedName>
    <definedName name="IQ_SUB_LEASE_INC_CY2">"c1210"</definedName>
    <definedName name="IQ_SUB_LEASE_INC_CY3">"c1211"</definedName>
    <definedName name="IQ_SUB_LEASE_INC_CY4">"c1212"</definedName>
    <definedName name="IQ_SUB_LEASE_NEXT_FIVE">"c1213"</definedName>
    <definedName name="IQ_SVA">"c1214"</definedName>
    <definedName name="IQ_TARGET_PRICE_NUM">"c1653"</definedName>
    <definedName name="IQ_TARGET_PRICE_STDDEV">"c1654"</definedName>
    <definedName name="IQ_TAX_BENEFIT_OPTIONS">"c1215"</definedName>
    <definedName name="IQ_TAX_EQUIV_NET_INT_INC">"c1216"</definedName>
    <definedName name="IQ_TBV">"c1906"</definedName>
    <definedName name="IQ_TBV_10YR_ANN_GROWTH">"c1936"</definedName>
    <definedName name="IQ_TBV_1YR_ANN_GROWTH">"c1931"</definedName>
    <definedName name="IQ_TBV_2YR_ANN_GROWTH">"c1932"</definedName>
    <definedName name="IQ_TBV_3YR_ANN_GROWTH">"c1933"</definedName>
    <definedName name="IQ_TBV_5YR_ANN_GROWTH">"c1934"</definedName>
    <definedName name="IQ_TBV_7YR_ANN_GROWTH">"c1935"</definedName>
    <definedName name="IQ_TBV_SHARE">"c1217"</definedName>
    <definedName name="IQ_TEMPLATE">"c1521"</definedName>
    <definedName name="IQ_TENANT">"c1218"</definedName>
    <definedName name="IQ_TERM_LOANS">"c2499"</definedName>
    <definedName name="IQ_TERM_LOANS_PCT">"c2500"</definedName>
    <definedName name="IQ_TEV">"c1219"</definedName>
    <definedName name="IQ_TEV_EBIT">"c1220"</definedName>
    <definedName name="IQ_TEV_EBIT_AVG">"c1221"</definedName>
    <definedName name="IQ_TEV_EBIT_FWD">"c2238"</definedName>
    <definedName name="IQ_TEV_EBITDA">"c1222"</definedName>
    <definedName name="IQ_TEV_EBITDA_AVG">"c1223"</definedName>
    <definedName name="IQ_TEV_EBITDA_FWD">"c1224"</definedName>
    <definedName name="IQ_TEV_EMPLOYEE_AVG">"c1225"</definedName>
    <definedName name="IQ_TEV_TOTAL_REV">"c1226"</definedName>
    <definedName name="IQ_TEV_TOTAL_REV_AVG">"c1227"</definedName>
    <definedName name="IQ_TEV_TOTAL_REV_FWD">"c1228"</definedName>
    <definedName name="IQ_TEV_UFCF">"c2208"</definedName>
    <definedName name="IQ_TIER_ONE_CAPITAL">"c2667"</definedName>
    <definedName name="IQ_TIER_ONE_RATIO">"c1229"</definedName>
    <definedName name="IQ_TIER_TWO_CAPITAL">"c2669"</definedName>
    <definedName name="IQ_TIME_DEP">"c1230"</definedName>
    <definedName name="IQ_TODAY">0</definedName>
    <definedName name="IQ_TOT_ADJ_INC">"c1616"</definedName>
    <definedName name="IQ_TOTAL_AR_BR">"c1231"</definedName>
    <definedName name="IQ_TOTAL_AR_REIT">"c1232"</definedName>
    <definedName name="IQ_TOTAL_AR_UTI">"c1233"</definedName>
    <definedName name="IQ_TOTAL_ASSETS">"c1234"</definedName>
    <definedName name="IQ_TOTAL_ASSETS_10YR_ANN_GROWTH">"c1235"</definedName>
    <definedName name="IQ_TOTAL_ASSETS_1YR_ANN_GROWTH">"c1236"</definedName>
    <definedName name="IQ_TOTAL_ASSETS_2YR_ANN_GROWTH">"c1237"</definedName>
    <definedName name="IQ_TOTAL_ASSETS_3YR_ANN_GROWTH">"c1238"</definedName>
    <definedName name="IQ_TOTAL_ASSETS_5YR_ANN_GROWTH">"c1239"</definedName>
    <definedName name="IQ_TOTAL_ASSETS_7YR_ANN_GROWTH">"c1240"</definedName>
    <definedName name="IQ_TOTAL_AVG_CE_TOTAL_AVG_ASSETS">"c1241"</definedName>
    <definedName name="IQ_TOTAL_AVG_EQUITY_TOTAL_AVG_ASSETS">"c1242"</definedName>
    <definedName name="IQ_TOTAL_BANK_CAPITAL">"c2668"</definedName>
    <definedName name="IQ_TOTAL_CA">"c1243"</definedName>
    <definedName name="IQ_TOTAL_CAP">"c1507"</definedName>
    <definedName name="IQ_TOTAL_CAPITAL_RATIO">"c1244"</definedName>
    <definedName name="IQ_TOTAL_CASH_DIVID">"c1455"</definedName>
    <definedName name="IQ_TOTAL_CASH_FINAN">"c1352"</definedName>
    <definedName name="IQ_TOTAL_CASH_INVEST">"c1353"</definedName>
    <definedName name="IQ_TOTAL_CASH_OPER">"c1354"</definedName>
    <definedName name="IQ_TOTAL_CHURN">"c2122"</definedName>
    <definedName name="IQ_TOTAL_CL">"c1245"</definedName>
    <definedName name="IQ_TOTAL_COMMON">"c1411"</definedName>
    <definedName name="IQ_TOTAL_COMMON_EQUITY">"c1246"</definedName>
    <definedName name="IQ_TOTAL_CURRENT_ASSETS">"c1430"</definedName>
    <definedName name="IQ_TOTAL_CURRENT_LIAB">"c1431"</definedName>
    <definedName name="IQ_TOTAL_DEBT">"c1247"</definedName>
    <definedName name="IQ_TOTAL_DEBT_CAPITAL">"c1248"</definedName>
    <definedName name="IQ_TOTAL_DEBT_EBITDA">"c1249"</definedName>
    <definedName name="IQ_TOTAL_DEBT_EBITDA_CAPEX">"c2948"</definedName>
    <definedName name="IQ_TOTAL_DEBT_EQUITY">"c1250"</definedName>
    <definedName name="IQ_TOTAL_DEBT_EXCL_FIN">"c2937"</definedName>
    <definedName name="IQ_TOTAL_DEBT_ISSUED">"c1251"</definedName>
    <definedName name="IQ_TOTAL_DEBT_ISSUED_BNK">"c1252"</definedName>
    <definedName name="IQ_TOTAL_DEBT_ISSUED_BR">"c1253"</definedName>
    <definedName name="IQ_TOTAL_DEBT_ISSUED_FIN">"c1254"</definedName>
    <definedName name="IQ_TOTAL_DEBT_ISSUED_REIT">"c1255"</definedName>
    <definedName name="IQ_TOTAL_DEBT_ISSUED_UTI">"c1256"</definedName>
    <definedName name="IQ_TOTAL_DEBT_ISSUES_INS">"c1257"</definedName>
    <definedName name="IQ_TOTAL_DEBT_OVER_EBITDA">"c1433"</definedName>
    <definedName name="IQ_TOTAL_DEBT_OVER_TOTAL_BV">"c1434"</definedName>
    <definedName name="IQ_TOTAL_DEBT_OVER_TOTAL_CAP">"c1432"</definedName>
    <definedName name="IQ_TOTAL_DEBT_REPAID">"c1258"</definedName>
    <definedName name="IQ_TOTAL_DEBT_REPAID_BNK">"c1259"</definedName>
    <definedName name="IQ_TOTAL_DEBT_REPAID_BR">"c1260"</definedName>
    <definedName name="IQ_TOTAL_DEBT_REPAID_FIN">"c1261"</definedName>
    <definedName name="IQ_TOTAL_DEBT_REPAID_INS">"c1262"</definedName>
    <definedName name="IQ_TOTAL_DEBT_REPAID_REIT">"c1263"</definedName>
    <definedName name="IQ_TOTAL_DEBT_REPAID_UTI">"c1264"</definedName>
    <definedName name="IQ_TOTAL_DEPOSITS">"c1265"</definedName>
    <definedName name="IQ_TOTAL_DIV_PAID_CF">"c1266"</definedName>
    <definedName name="IQ_TOTAL_EMPLOYEE">"c2141"</definedName>
    <definedName name="IQ_TOTAL_EMPLOYEES">"c1522"</definedName>
    <definedName name="IQ_TOTAL_EQUITY">"c1267"</definedName>
    <definedName name="IQ_TOTAL_EQUITY_10YR_ANN_GROWTH">"c1268"</definedName>
    <definedName name="IQ_TOTAL_EQUITY_1YR_ANN_GROWTH">"c1269"</definedName>
    <definedName name="IQ_TOTAL_EQUITY_2YR_ANN_GROWTH">"c1270"</definedName>
    <definedName name="IQ_TOTAL_EQUITY_3YR_ANN_GROWTH">"c1271"</definedName>
    <definedName name="IQ_TOTAL_EQUITY_5YR_ANN_GROWTH">"c1272"</definedName>
    <definedName name="IQ_TOTAL_EQUITY_7YR_ANN_GROWTH">"c1273"</definedName>
    <definedName name="IQ_TOTAL_EQUITY_ALLOWANCE_TOTAL_LOANS">"c1274"</definedName>
    <definedName name="IQ_TOTAL_INTEREST_EXP">"c1382"</definedName>
    <definedName name="IQ_TOTAL_INVENTORY">"c1385"</definedName>
    <definedName name="IQ_TOTAL_INVEST">"c1275"</definedName>
    <definedName name="IQ_TOTAL_LIAB">"c1276"</definedName>
    <definedName name="IQ_TOTAL_LIAB_BNK">"c1277"</definedName>
    <definedName name="IQ_TOTAL_LIAB_BR">"c1278"</definedName>
    <definedName name="IQ_TOTAL_LIAB_EQUITY">"c1279"</definedName>
    <definedName name="IQ_TOTAL_LIAB_FIN">"c1280"</definedName>
    <definedName name="IQ_TOTAL_LIAB_INS">"c1281"</definedName>
    <definedName name="IQ_TOTAL_LIAB_REIT">"c1282"</definedName>
    <definedName name="IQ_TOTAL_LIAB_SHAREHOLD">"c1435"</definedName>
    <definedName name="IQ_TOTAL_LIAB_TOTAL_ASSETS">"c1283"</definedName>
    <definedName name="IQ_TOTAL_LONG_DEBT">"c1617"</definedName>
    <definedName name="IQ_TOTAL_NON_REC">"c1444"</definedName>
    <definedName name="IQ_TOTAL_OPER_EXP_BR">"c1284"</definedName>
    <definedName name="IQ_TOTAL_OPER_EXP_FIN">"c1285"</definedName>
    <definedName name="IQ_TOTAL_OPER_EXP_INS">"c1286"</definedName>
    <definedName name="IQ_TOTAL_OPER_EXP_REIT">"c1287"</definedName>
    <definedName name="IQ_TOTAL_OPER_EXP_UTI">"c1288"</definedName>
    <definedName name="IQ_TOTAL_OPER_EXPEN">"c1445"</definedName>
    <definedName name="IQ_TOTAL_OPTIONS_BEG_OS">"c2693"</definedName>
    <definedName name="IQ_TOTAL_OPTIONS_CANCELLED">"c2696"</definedName>
    <definedName name="IQ_TOTAL_OPTIONS_END_OS">"c2697"</definedName>
    <definedName name="IQ_TOTAL_OPTIONS_EXERCISED">"c2695"</definedName>
    <definedName name="IQ_TOTAL_OPTIONS_GRANTED">"c2694"</definedName>
    <definedName name="IQ_TOTAL_OTHER_OPER">"c1289"</definedName>
    <definedName name="IQ_TOTAL_OUTSTANDING_BS_DATE">"c1022"</definedName>
    <definedName name="IQ_TOTAL_OUTSTANDING_FILING_DATE">"c2107"</definedName>
    <definedName name="IQ_TOTAL_PENSION_ASSETS">"c1290"</definedName>
    <definedName name="IQ_TOTAL_PENSION_ASSETS_DOMESTIC">"c2658"</definedName>
    <definedName name="IQ_TOTAL_PENSION_ASSETS_FOREIGN">"c2666"</definedName>
    <definedName name="IQ_TOTAL_PENSION_EXP">"c1291"</definedName>
    <definedName name="IQ_TOTAL_PRINCIPAL">"c2509"</definedName>
    <definedName name="IQ_TOTAL_PRINCIPAL_PCT">"c2510"</definedName>
    <definedName name="IQ_TOTAL_PROVED_RESERVES_NGL">"c2924"</definedName>
    <definedName name="IQ_TOTAL_PROVED_RESERVES_OIL">"c2040"</definedName>
    <definedName name="IQ_TOTAL_RECEIV">"c1293"</definedName>
    <definedName name="IQ_TOTAL_REV">"c1294"</definedName>
    <definedName name="IQ_TOTAL_REV_10YR_ANN_GROWTH">"c1295"</definedName>
    <definedName name="IQ_TOTAL_REV_1YR_ANN_GROWTH">"c1296"</definedName>
    <definedName name="IQ_TOTAL_REV_2YR_ANN_GROWTH">"c1297"</definedName>
    <definedName name="IQ_TOTAL_REV_3YR_ANN_GROWTH">"c1298"</definedName>
    <definedName name="IQ_TOTAL_REV_5YR_ANN_GROWTH">"c1299"</definedName>
    <definedName name="IQ_TOTAL_REV_7YR_ANN_GROWTH">"c1300"</definedName>
    <definedName name="IQ_TOTAL_REV_AS_REPORTED">"c1301"</definedName>
    <definedName name="IQ_TOTAL_REV_BNK">"c1302"</definedName>
    <definedName name="IQ_TOTAL_REV_BR">"c1303"</definedName>
    <definedName name="IQ_TOTAL_REV_EMPLOYEE">"c1304"</definedName>
    <definedName name="IQ_TOTAL_REV_FIN">"c1305"</definedName>
    <definedName name="IQ_TOTAL_REV_INS">"c1306"</definedName>
    <definedName name="IQ_TOTAL_REV_REIT">"c1307"</definedName>
    <definedName name="IQ_TOTAL_REV_SHARE">"c1912"</definedName>
    <definedName name="IQ_TOTAL_REV_UTI">"c1308"</definedName>
    <definedName name="IQ_TOTAL_REVENUE">"c1436"</definedName>
    <definedName name="IQ_TOTAL_SPECIAL">"c1618"</definedName>
    <definedName name="IQ_TOTAL_ST_BORROW">"c1424"</definedName>
    <definedName name="IQ_TOTAL_SUB_DEBT">"c2528"</definedName>
    <definedName name="IQ_TOTAL_SUB_DEBT_EBITDA">"c2554"</definedName>
    <definedName name="IQ_TOTAL_SUB_DEBT_EBITDA_CAPEX">"c2555"</definedName>
    <definedName name="IQ_TOTAL_SUB_DEBT_PCT">"c2529"</definedName>
    <definedName name="IQ_TOTAL_SUBS">"c2119"</definedName>
    <definedName name="IQ_TOTAL_UNUSUAL">"c1508"</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DA">"c2381"</definedName>
    <definedName name="IQ_TR_ACQ_FILING_CURRENCY">"c3033"</definedName>
    <definedName name="IQ_TR_ACQ_MCAP_1DAY">"c2345"</definedName>
    <definedName name="IQ_TR_ACQ_MIN_INT">"c2374"</definedName>
    <definedName name="IQ_TR_ACQ_NET_DEBT">"c2373"</definedName>
    <definedName name="IQ_TR_ACQ_NI">"c2378"</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DA">"c2334"</definedName>
    <definedName name="IQ_TR_TARGET_FILING_CURRENCY">"c3034"</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"c2298"</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"c1345"</definedName>
    <definedName name="IQ_TRADE_PRINCIPAL">"c1309"</definedName>
    <definedName name="IQ_TRADING_ASSETS">"c1310"</definedName>
    <definedName name="IQ_TRADING_CURRENCY">"c2212"</definedName>
    <definedName name="IQ_TREASURY">"c1311"</definedName>
    <definedName name="IQ_TREASURY_OTHER_EQUITY">"c1312"</definedName>
    <definedName name="IQ_TREASURY_OTHER_EQUITY_BNK">"c1313"</definedName>
    <definedName name="IQ_TREASURY_OTHER_EQUITY_BR">"c1314"</definedName>
    <definedName name="IQ_TREASURY_OTHER_EQUITY_FIN">"c1315"</definedName>
    <definedName name="IQ_TREASURY_OTHER_EQUITY_INS">"c1316"</definedName>
    <definedName name="IQ_TREASURY_OTHER_EQUITY_REIT">"c1317"</definedName>
    <definedName name="IQ_TREASURY_OTHER_EQUITY_UTI">"c1318"</definedName>
    <definedName name="IQ_TREASURY_STOCK">"c1438"</definedName>
    <definedName name="IQ_TRUST_INC">"c1319"</definedName>
    <definedName name="IQ_TRUST_PREF">"c1320"</definedName>
    <definedName name="IQ_TRUST_PREFERRED">"c3029"</definedName>
    <definedName name="IQ_TRUST_PREFERRED_PCT">"c3030"</definedName>
    <definedName name="IQ_UFCF_10YR_ANN_GROWTH">"c1948"</definedName>
    <definedName name="IQ_UFCF_1YR_ANN_GROWTH">"c1943"</definedName>
    <definedName name="IQ_UFCF_2YR_ANN_GROWTH">"c1944"</definedName>
    <definedName name="IQ_UFCF_3YR_ANN_GROWTH">"c1945"</definedName>
    <definedName name="IQ_UFCF_5YR_ANN_GROWTH">"c1946"</definedName>
    <definedName name="IQ_UFCF_7YR_ANN_GROWTH">"c1947"</definedName>
    <definedName name="IQ_UFCF_MARGIN">"c1962"</definedName>
    <definedName name="IQ_UNAMORT_DISC">"c2513"</definedName>
    <definedName name="IQ_UNAMORT_DISC_PCT">"c2514"</definedName>
    <definedName name="IQ_UNAMORT_PREMIUM">"c2511"</definedName>
    <definedName name="IQ_UNAMORT_PREMIUM_PCT">"c2512"</definedName>
    <definedName name="IQ_UNDRAWN_CP">"c2518"</definedName>
    <definedName name="IQ_UNDRAWN_CREDIT">"c3032"</definedName>
    <definedName name="IQ_UNDRAWN_RC">"c2517"</definedName>
    <definedName name="IQ_UNDRAWN_TL">"c2519"</definedName>
    <definedName name="IQ_UNEARN_PREMIUM">"c1321"</definedName>
    <definedName name="IQ_UNEARN_REV_CURRENT">"c1322"</definedName>
    <definedName name="IQ_UNEARN_REV_CURRENT_BNK">"c1323"</definedName>
    <definedName name="IQ_UNEARN_REV_CURRENT_BR">"c1324"</definedName>
    <definedName name="IQ_UNEARN_REV_CURRENT_FIN">"c1325"</definedName>
    <definedName name="IQ_UNEARN_REV_CURRENT_INS">"c1326"</definedName>
    <definedName name="IQ_UNEARN_REV_CURRENT_REIT">"c1327"</definedName>
    <definedName name="IQ_UNEARN_REV_CURRENT_UTI">"c1328"</definedName>
    <definedName name="IQ_UNEARN_REV_LT">"c1329"</definedName>
    <definedName name="IQ_UNLEVERED_FCF">"c1908"</definedName>
    <definedName name="IQ_UNPAID_CLAIMS">"c1330"</definedName>
    <definedName name="IQ_UNREALIZED_GAIN">"c1619"</definedName>
    <definedName name="IQ_UNSECURED_DEBT">"c2548"</definedName>
    <definedName name="IQ_UNSECURED_DEBT_PCT">"c2549"</definedName>
    <definedName name="IQ_UNUSUAL_EXP">"c1456"</definedName>
    <definedName name="IQ_US_GAAP">"c1331"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TIL_PPE_NET">"c1620"</definedName>
    <definedName name="IQ_UTIL_REV">"c2091"</definedName>
    <definedName name="IQ_UV_PENSION_LIAB">"c1332"</definedName>
    <definedName name="IQ_VALUE_TRADED_LAST_3MTH">"c1530"</definedName>
    <definedName name="IQ_VALUE_TRADED_LAST_6MTH">"c1531"</definedName>
    <definedName name="IQ_VALUE_TRADED_LAST_MTH">"c1529"</definedName>
    <definedName name="IQ_VALUE_TRADED_LAST_WK">"c1528"</definedName>
    <definedName name="IQ_VALUE_TRADED_LAST_YR">"c1532"</definedName>
    <definedName name="IQ_VOL_LAST_3MTH">"c1525"</definedName>
    <definedName name="IQ_VOL_LAST_6MTH">"c1526"</definedName>
    <definedName name="IQ_VOL_LAST_MTH">"c1524"</definedName>
    <definedName name="IQ_VOL_LAST_WK">"c1523"</definedName>
    <definedName name="IQ_VOL_LAST_YR">"c1527"</definedName>
    <definedName name="IQ_VOLUME">"c1333"</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IGHTED_AVG_PRICE">"c1334"</definedName>
    <definedName name="IQ_WIP_INV">"c1335"</definedName>
    <definedName name="IQ_WORKMEN_WRITTEN">"c1336"</definedName>
    <definedName name="IQ_XDIV_DATE">"c2203"</definedName>
    <definedName name="IQ_YEARHIGH">"c1337"</definedName>
    <definedName name="IQ_YEARHIGH_DATE">"c2250"</definedName>
    <definedName name="IQ_YEARLOW">"c1338"</definedName>
    <definedName name="IQ_YEARLOW_DATE">"c2251"</definedName>
    <definedName name="IQ_YTD">3000</definedName>
    <definedName name="IQ_Z_SCORE">"c1339"</definedName>
    <definedName name="ISytd" hidden="1">{#N/A,#N/A,FALSE,"monthly";#N/A,#N/A,FALSE,"year to date";#N/A,#N/A,FALSE,"12_months_IS";#N/A,#N/A,FALSE,"balance sheet";#N/A,#N/A,FALSE,"op_revenues_12m";#N/A,#N/A,FALSE,"op_revenues_ytd";#N/A,#N/A,FALSE,"op_revenues_cm"}</definedName>
    <definedName name="JAN">[11]Backup!#REF!</definedName>
    <definedName name="Jan05AMA">#REF!</definedName>
    <definedName name="Jane" hidden="1">{#N/A,#N/A,FALSE,"Expenditures";#N/A,#N/A,FALSE,"Property Placed In-Service";#N/A,#N/A,FALSE,"Removals";#N/A,#N/A,FALSE,"Retirements";#N/A,#N/A,FALSE,"CWIP Balances";#N/A,#N/A,FALSE,"CWIP_Expend_Ratios";#N/A,#N/A,FALSE,"CWIP_Yr_End"}</definedName>
    <definedName name="JANT">#REF!</definedName>
    <definedName name="jfkljsdkljiejgr" hidden="1">{#N/A,#N/A,FALSE,"Summ";#N/A,#N/A,FALSE,"General"}</definedName>
    <definedName name="JUL">[11]Backup!#REF!</definedName>
    <definedName name="Jul05AMA">#REF!</definedName>
    <definedName name="julcf">#REF!</definedName>
    <definedName name="julcost">#REF!</definedName>
    <definedName name="JULT">#REF!</definedName>
    <definedName name="JUN">[11]Backup!#REF!</definedName>
    <definedName name="Jun05AMA">#REF!</definedName>
    <definedName name="JUNT">#REF!</definedName>
    <definedName name="Jurisdiction">[8]Variables!$AK$15</definedName>
    <definedName name="JurisNumber">[8]Variables!$AL$15</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wh_grc06_tye0905">#REF!</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ORMOD">#REF!</definedName>
    <definedName name="LABORROLL">#REF!</definedName>
    <definedName name="LATEPAY">#REF!</definedName>
    <definedName name="Lease_total">#REF!</definedName>
    <definedName name="limcount" hidden="1">1</definedName>
    <definedName name="Line_10">#REF!</definedName>
    <definedName name="Line_11">#REF!</definedName>
    <definedName name="Line_12">#REF!</definedName>
    <definedName name="line_14">#REF!</definedName>
    <definedName name="Line_15">#REF!</definedName>
    <definedName name="Line_19">#REF!</definedName>
    <definedName name="Line_22">#REF!</definedName>
    <definedName name="Line_23">#REF!</definedName>
    <definedName name="Line_25">#REF!</definedName>
    <definedName name="Line_Ext_Credit">#REF!</definedName>
    <definedName name="Line_OH">#REF!</definedName>
    <definedName name="LoadArray">'[22]Load Source Data'!$C$78:$X$89</definedName>
    <definedName name="LoadGrowthAdder">#REF!</definedName>
    <definedName name="LOG">[11]Backup!#REF!</definedName>
    <definedName name="LOLD">1</definedName>
    <definedName name="LOLD_Table">10</definedName>
    <definedName name="LOLD_ZZCOOM_M03_Q004">10</definedName>
    <definedName name="LOLD_ZZCOOM_M03_Q004ORDERS">13</definedName>
    <definedName name="LOLD_ZZCOOM_M03_Q004SKF">13</definedName>
    <definedName name="lookup" hidden="1">{#N/A,#N/A,FALSE,"Coversheet";#N/A,#N/A,FALSE,"QA"}</definedName>
    <definedName name="LOSS">[11]Backup!#REF!</definedName>
    <definedName name="M">'[10]Sched 46'!#REF!</definedName>
    <definedName name="M9100F4">#REF!</definedName>
    <definedName name="MACTIT">#REF!</definedName>
    <definedName name="manutaxfit">#REF!</definedName>
    <definedName name="MAR">[11]Backup!#REF!</definedName>
    <definedName name="Mar05AMA">#REF!</definedName>
    <definedName name="MART">#REF!</definedName>
    <definedName name="MAY">[11]Backup!#REF!</definedName>
    <definedName name="May05AMA">#REF!</definedName>
    <definedName name="MAYT">#REF!</definedName>
    <definedName name="mcnarycost">#REF!</definedName>
    <definedName name="mcnarytoggle">#REF!</definedName>
    <definedName name="MCtoREV">#REF!</definedName>
    <definedName name="median_energy">#REF!</definedName>
    <definedName name="MEN">[1]Jan!#REF!</definedName>
    <definedName name="Menu_Begin">#REF!</definedName>
    <definedName name="Menu_Caption">#REF!</definedName>
    <definedName name="Menu_Large">#REF!</definedName>
    <definedName name="Menu_Name">#REF!</definedName>
    <definedName name="Menu_OnAction">#REF!</definedName>
    <definedName name="Menu_Parent">#REF!</definedName>
    <definedName name="Menu_Small">#REF!</definedName>
    <definedName name="METER">'[10]Sched 46'!#REF!</definedName>
    <definedName name="Miller" hidden="1">{#N/A,#N/A,FALSE,"Expenditures";#N/A,#N/A,FALSE,"Property Placed In-Service";#N/A,#N/A,FALSE,"CWIP Balances"}</definedName>
    <definedName name="MISCELLANEOUS">#REF!</definedName>
    <definedName name="MONTH">[11]Backup!#REF!</definedName>
    <definedName name="monthlist">[23]Table!$R$2:$S$13</definedName>
    <definedName name="monthtotals">'[23]WA SBC'!$D$40:$O$40</definedName>
    <definedName name="MT">#REF!</definedName>
    <definedName name="MTD_Format">[24]Mthly!$B$11:$D$11,[24]Mthly!$B$35:$D$35</definedName>
    <definedName name="MTKWH">#REF!</definedName>
    <definedName name="MTR_YR3">[25]Variables!$E$14</definedName>
    <definedName name="MTREV">#REF!</definedName>
    <definedName name="MULT">#REF!</definedName>
    <definedName name="Mwh">#REF!</definedName>
    <definedName name="nameplate">#REF!</definedName>
    <definedName name="NetToGross">[9]Variables!$D$23</definedName>
    <definedName name="new" hidden="1">{#N/A,#N/A,FALSE,"Summ";#N/A,#N/A,FALSE,"General"}</definedName>
    <definedName name="NEWMO1">[1]Jan!#REF!</definedName>
    <definedName name="NEWMO2">[1]Jan!#REF!</definedName>
    <definedName name="NEWMONTH">[1]Jan!#REF!</definedName>
    <definedName name="non_AURORA_lookup">#REF!</definedName>
    <definedName name="non_core_lookup">#REF!</definedName>
    <definedName name="nonrefundtrans">#REF!</definedName>
    <definedName name="NORMALIZE">#REF!</definedName>
    <definedName name="NOV">[11]Backup!#REF!</definedName>
    <definedName name="Nov05AMA">#REF!</definedName>
    <definedName name="novcf">#REF!</definedName>
    <definedName name="novcost">#REF!</definedName>
    <definedName name="NOVT">#REF!</definedName>
    <definedName name="NUM">#REF!</definedName>
    <definedName name="numturbines">#REF!</definedName>
    <definedName name="numturbptc">#REF!</definedName>
    <definedName name="NWSales_MWH">[5]DT_A_AMW93!#REF!</definedName>
    <definedName name="OBCLEASE">#REF!</definedName>
    <definedName name="OCT">[11]Backup!#REF!</definedName>
    <definedName name="Oct05AMA">#REF!</definedName>
    <definedName name="octcf">#REF!</definedName>
    <definedName name="octcost">#REF!</definedName>
    <definedName name="OCTT">#REF!</definedName>
    <definedName name="OMtoggle">#REF!</definedName>
    <definedName name="ONE">[1]Jan!#REF!</definedName>
    <definedName name="OP_Mo_Year1">#REF!</definedName>
    <definedName name="OPCONT">#REF!</definedName>
    <definedName name="OPEXPPF">#REF!</definedName>
    <definedName name="OPEXPRS">#REF!</definedName>
    <definedName name="option">'[26]Dist Misc'!$F$120</definedName>
    <definedName name="outlookdata">'[27]pivoted data'!$D$3:$Q$90</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110">#REF!</definedName>
    <definedName name="Page120">#REF!</definedName>
    <definedName name="Page2">#REF!</definedName>
    <definedName name="PAGE3">#REF!</definedName>
    <definedName name="Page4">#REF!</definedName>
    <definedName name="Page5">#REF!</definedName>
    <definedName name="Page6">#REF!</definedName>
    <definedName name="Page62">[28]TransInvest!#REF!</definedName>
    <definedName name="page65">#REF!</definedName>
    <definedName name="page66">#REF!</definedName>
    <definedName name="page67">#REF!</definedName>
    <definedName name="page68">#REF!</definedName>
    <definedName name="page69">#REF!</definedName>
    <definedName name="Page7">#REF!</definedName>
    <definedName name="page8">#REF!</definedName>
    <definedName name="PALL">#REF!</definedName>
    <definedName name="parasitic">#REF!</definedName>
    <definedName name="parasiticprice">#REF!</definedName>
    <definedName name="PBLOCK">#REF!</definedName>
    <definedName name="PBLOCKWZ">#REF!</definedName>
    <definedName name="PCOMP">#REF!</definedName>
    <definedName name="PCOMPOSITES">#REF!</definedName>
    <definedName name="PCOMPWZ">#REF!</definedName>
    <definedName name="peak_table">'[29]Peaks-F01'!$C$5:$E$243</definedName>
    <definedName name="PEBBLE">#REF!</definedName>
    <definedName name="percdebtcov">#REF!</definedName>
    <definedName name="PERCENTAGES_CALCULATED">#REF!</definedName>
    <definedName name="percpersonal">#REF!</definedName>
    <definedName name="percreal">#REF!</definedName>
    <definedName name="personalproptaxadjust">#REF!</definedName>
    <definedName name="PMAC">[11]Backup!#REF!</definedName>
    <definedName name="postclawdev">#REF!</definedName>
    <definedName name="postclawdevshar">#REF!</definedName>
    <definedName name="postclawtaxshar">#REF!</definedName>
    <definedName name="postclawtaxshare">#REF!</definedName>
    <definedName name="postpreftaxshar">#REF!</definedName>
    <definedName name="ppl_wkly_vect_input">#REF!</definedName>
    <definedName name="preferredreturn">#REF!</definedName>
    <definedName name="PRESENT">#REF!</definedName>
    <definedName name="presentvaluedate">#REF!</definedName>
    <definedName name="pretaxdebt">#REF!</definedName>
    <definedName name="pretaxequit">#REF!</definedName>
    <definedName name="PRICCHNG">#REF!</definedName>
    <definedName name="PriceCaseTable">#REF!</definedName>
    <definedName name="PRINT">'[10]Sched 46'!#REF!</definedName>
    <definedName name="_xlnm.Print_Area" localSheetId="0">'PSE-ElectricSummary '!$A$1:$E$113</definedName>
    <definedName name="_xlnm.Print_Area" localSheetId="1">'PSE-Gas Summary'!$A$1:$E$114</definedName>
    <definedName name="Print_Area1">#REF!</definedName>
    <definedName name="_xlnm.Print_Titles">#REF!</definedName>
    <definedName name="PRO_FORMA">#REF!</definedName>
    <definedName name="PRODADJ">#REF!</definedName>
    <definedName name="Prodprop">#REF!</definedName>
    <definedName name="Production_Factor">#REF!</definedName>
    <definedName name="Projects">[30]Sheet1!$A$1147:$B$1887</definedName>
    <definedName name="PROPSALES">#REF!</definedName>
    <definedName name="proptaxdiscfactor">#REF!</definedName>
    <definedName name="proptaxrate">#REF!</definedName>
    <definedName name="PSE">'[31]4.04'!$A$6</definedName>
    <definedName name="PSE_Pre_Tax_Equity_Rate">'[18]Assumptions of Purchase'!$B$42</definedName>
    <definedName name="PSEBPAshare">#REF!</definedName>
    <definedName name="pseownperc">#REF!</definedName>
    <definedName name="PSEWACC">#REF!</definedName>
    <definedName name="PSPL">#REF!</definedName>
    <definedName name="PTABLES">#REF!</definedName>
    <definedName name="PTC">#REF!</definedName>
    <definedName name="ptceffective">#REF!</definedName>
    <definedName name="PTCescal">#REF!</definedName>
    <definedName name="ptcescalstart">#REF!</definedName>
    <definedName name="PTDMOD">#REF!</definedName>
    <definedName name="PTDROLL">#REF!</definedName>
    <definedName name="PTMOD">#REF!</definedName>
    <definedName name="PTROLL">#REF!</definedName>
    <definedName name="PWORKBACK">#REF!</definedName>
    <definedName name="PWRCSTPF">#REF!</definedName>
    <definedName name="PWRCSTRS">#REF!</definedName>
    <definedName name="PWRCSTWP">#REF!</definedName>
    <definedName name="PWRCSTWR">#REF!</definedName>
    <definedName name="PXPACC1_ALL_MERGE">#REF!</definedName>
    <definedName name="q" hidden="1">{#N/A,#N/A,FALSE,"Coversheet";#N/A,#N/A,FALSE,"QA"}</definedName>
    <definedName name="qqq" hidden="1">{#N/A,#N/A,FALSE,"schA"}</definedName>
    <definedName name="QTD_Format">[24]QTD!$B$11:$D$11,[24]QTD!$B$35:$D$35</definedName>
    <definedName name="Query1">#REF!</definedName>
    <definedName name="RATE">#REF!</definedName>
    <definedName name="RATE2">'[14]Transp Data'!$A$8:$I$112</definedName>
    <definedName name="RATEBASE">#REF!</definedName>
    <definedName name="RATEBASE_U95">#REF!</definedName>
    <definedName name="RATECASE">#REF!</definedName>
    <definedName name="Rates">[32]Codes!$A$1:$C$500</definedName>
    <definedName name="RC_ADJ">#REF!</definedName>
    <definedName name="Realization">#REF!</definedName>
    <definedName name="realproptaxadjust">#REF!</definedName>
    <definedName name="REC">#REF!</definedName>
    <definedName name="regasset">#REF!</definedName>
    <definedName name="RESADJ">#REF!</definedName>
    <definedName name="resdebt">#REF!</definedName>
    <definedName name="resepcdevcost">#REF!</definedName>
    <definedName name="RESequit">#REF!</definedName>
    <definedName name="resource_lookup">'[33]#REF'!$B$3:$C$112</definedName>
    <definedName name="ResourceSupplier">[9]Variables!$D$28</definedName>
    <definedName name="RESTATING">#REF!</definedName>
    <definedName name="Results">#REF!</definedName>
    <definedName name="ResUnc">[20]INPUTS!$F$39</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ain">#REF!</definedName>
    <definedName name="RETIREPLAN">#REF!</definedName>
    <definedName name="REV">#REF!</definedName>
    <definedName name="REV_SCHD">#REF!</definedName>
    <definedName name="REVADJ">#REF!</definedName>
    <definedName name="RevClass">[32]Codes!$F$2:$G$10</definedName>
    <definedName name="Revenue">#REF!</definedName>
    <definedName name="Revenue_by_month_take_2">#REF!</definedName>
    <definedName name="RevenueCheck">#REF!</definedName>
    <definedName name="REVREQ">#REF!</definedName>
    <definedName name="RevReqSettle">#REF!</definedName>
    <definedName name="REVVSTRS">#REF!</definedName>
    <definedName name="RISFORM">#REF!</definedName>
    <definedName name="ROE">#REF!</definedName>
    <definedName name="royalty">#REF!</definedName>
    <definedName name="royenergyprice">#REF!</definedName>
    <definedName name="royescal">#REF!</definedName>
    <definedName name="roysched1perc">#REF!</definedName>
    <definedName name="roysched2perc">#REF!</definedName>
    <definedName name="SALESRESALEP">#REF!</definedName>
    <definedName name="SALESRESALER">#REF!</definedName>
    <definedName name="salestax">#REF!</definedName>
    <definedName name="SAPBEXdnldView">"46HLPWIQ6J3TDMPT5WG7XVEBI"</definedName>
    <definedName name="SAPBEXhrIndnt" hidden="1">"Wide"</definedName>
    <definedName name="SAPBEXrevision">1</definedName>
    <definedName name="SAPBEXsysID">"BWP"</definedName>
    <definedName name="SAPBEXwbID">"3XJ3VOPHHLH2D0QXSYZLUHSMI"</definedName>
    <definedName name="SAPsysID" hidden="1">"708C5W7SBKP804JT78WJ0JNKI"</definedName>
    <definedName name="SAPwbID" hidden="1">"ARS"</definedName>
    <definedName name="SCH33CUSTS">#REF!</definedName>
    <definedName name="SCH48ADJ">#REF!</definedName>
    <definedName name="SCH98NOR">#REF!</definedName>
    <definedName name="SCHED47">#REF!</definedName>
    <definedName name="schedtoggle">#REF!</definedName>
    <definedName name="sdlfhsdlhfkl" hidden="1">{#N/A,#N/A,FALSE,"Summ";#N/A,#N/A,FALSE,"General"}</definedName>
    <definedName name="se">#REF!</definedName>
    <definedName name="SEATAC_TEMP">#REF!</definedName>
    <definedName name="SECOND">[1]Jan!#REF!</definedName>
    <definedName name="SecSSW_MWH">[5]DT_A_AMW93!#REF!</definedName>
    <definedName name="SEP">[11]Backup!#REF!</definedName>
    <definedName name="Sep05AMA">#REF!</definedName>
    <definedName name="sepcf">#REF!</definedName>
    <definedName name="sepcost">#REF!</definedName>
    <definedName name="SEPT">#REF!</definedName>
    <definedName name="SERVICES_3">#REF!</definedName>
    <definedName name="seven" hidden="1">{#N/A,#N/A,FALSE,"CRPT";#N/A,#N/A,FALSE,"TREND";#N/A,#N/A,FALSE,"%Curve"}</definedName>
    <definedName name="sg">#REF!</definedName>
    <definedName name="six" hidden="1">{#N/A,#N/A,FALSE,"Drill Sites";"WP 212",#N/A,FALSE,"MWAG EOR";"WP 213",#N/A,FALSE,"MWAG EOR";#N/A,#N/A,FALSE,"Misc. Facility";#N/A,#N/A,FALSE,"WWTP"}</definedName>
    <definedName name="SKAGIT">#REF!</definedName>
    <definedName name="SLFINSURANCE">#REF!</definedName>
    <definedName name="solver_eval" hidden="1">0</definedName>
    <definedName name="solver_ntri" hidden="1">1000</definedName>
    <definedName name="solver_rsmp" hidden="1">1</definedName>
    <definedName name="solver_seed" hidden="1">0</definedName>
    <definedName name="STAFFREDUC">#REF!</definedName>
    <definedName name="START">[1]Jan!#REF!</definedName>
    <definedName name="stationserv">#REF!</definedName>
    <definedName name="STAX">[20]INPUTS!$F$34</definedName>
    <definedName name="STORM">#REF!</definedName>
    <definedName name="SUM_TAB1">#REF!</definedName>
    <definedName name="SUM_TAB2">#REF!</definedName>
    <definedName name="SUM_TAB3">#REF!</definedName>
    <definedName name="SUMMARY">#REF!</definedName>
    <definedName name="supentit_in_wkly_vect_input">#REF!</definedName>
    <definedName name="supentit_out_wkly_vect_input">#REF!</definedName>
    <definedName name="SWSales_MWH">[5]DT_A_AMW93!#REF!</definedName>
    <definedName name="t" hidden="1">{#N/A,#N/A,FALSE,"CESTSUM";#N/A,#N/A,FALSE,"est sum A";#N/A,#N/A,FALSE,"est detail A"}</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#REF!</definedName>
    <definedName name="TABLE2">#REF!</definedName>
    <definedName name="TABLEA">#REF!</definedName>
    <definedName name="TABLEONE">#REF!</definedName>
    <definedName name="TAXCORPLIC">#REF!</definedName>
    <definedName name="TAXENERGYP">#REF!</definedName>
    <definedName name="TAXENERGYR">#REF!</definedName>
    <definedName name="TAXEXCISE">#REF!</definedName>
    <definedName name="TAXFICA">#REF!</definedName>
    <definedName name="TAXFUT">#REF!</definedName>
    <definedName name="TAXINCOME">#REF!</definedName>
    <definedName name="TAXMEDICARE">#REF!</definedName>
    <definedName name="taxown">#REF!</definedName>
    <definedName name="TAXPFINT">#REF!</definedName>
    <definedName name="TAXPROPERTY">#REF!</definedName>
    <definedName name="TAXSUT">#REF!</definedName>
    <definedName name="tbl_Master">#REF!</definedName>
    <definedName name="TDMOD">#REF!</definedName>
    <definedName name="TDROLL">#REF!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st">#REF!</definedName>
    <definedName name="TEST0">#REF!</definedName>
    <definedName name="Test1">#REF!</definedName>
    <definedName name="Test2">#REF!</definedName>
    <definedName name="Test3">#REF!</definedName>
    <definedName name="Test4">#REF!</definedName>
    <definedName name="Test5">#REF!</definedName>
    <definedName name="TESTHKEY">#REF!</definedName>
    <definedName name="TESTKEYS">#REF!</definedName>
    <definedName name="TESTVKEY">#REF!</definedName>
    <definedName name="TESTYEAR">#REF!</definedName>
    <definedName name="Therm_upload">#REF!</definedName>
    <definedName name="therms">#REF!</definedName>
    <definedName name="thirdpartyIRR">#REF!</definedName>
    <definedName name="THM_ALL_YEARS">#REF!</definedName>
    <definedName name="today">#REF!</definedName>
    <definedName name="TopLeft">#REF!</definedName>
    <definedName name="totaldebt">#REF!</definedName>
    <definedName name="totalequit">#REF!</definedName>
    <definedName name="tr" hidden="1">{#N/A,#N/A,FALSE,"CESTSUM";#N/A,#N/A,FALSE,"est sum A";#N/A,#N/A,FALSE,"est detail A"}</definedName>
    <definedName name="TRADING_NET">[5]DT_A_DOL93!#REF!</definedName>
    <definedName name="tran_revenue">#REF!</definedName>
    <definedName name="trans_constraint_y_n">#REF!</definedName>
    <definedName name="transdb">#REF!</definedName>
    <definedName name="Transfer" hidden="1">#REF!</definedName>
    <definedName name="Transfers" hidden="1">#REF!</definedName>
    <definedName name="turbinesize">#REF!</definedName>
    <definedName name="twoyrswarranty">#REF!</definedName>
    <definedName name="u" hidden="1">{#N/A,#N/A,FALSE,"Summ";#N/A,#N/A,FALSE,"General"}</definedName>
    <definedName name="UAcct447CAEE">'[7]Func Study'!#REF!</definedName>
    <definedName name="UAcct447CAGE">'[7]Func Study'!#REF!</definedName>
    <definedName name="UAcct453CAGE">'[7]Func Study'!#REF!</definedName>
    <definedName name="UAcct453CAGW">'[7]Func Study'!#REF!</definedName>
    <definedName name="UAcct502JBG">'[7]Func Study'!#REF!</definedName>
    <definedName name="UAcct505JBG">'[7]Func Study'!#REF!</definedName>
    <definedName name="UAcct506JBG">'[7]Func Study'!#REF!</definedName>
    <definedName name="UAcct507JBG">'[7]Func Study'!#REF!</definedName>
    <definedName name="UAcct510JBG">'[7]Func Study'!#REF!</definedName>
    <definedName name="UAcct511JBG">'[7]Func Study'!#REF!</definedName>
    <definedName name="UAcct512JBG">'[7]Func Study'!#REF!</definedName>
    <definedName name="UAcct513JBG">'[7]Func Study'!#REF!</definedName>
    <definedName name="UAcct514JBG">'[7]Func Study'!#REF!</definedName>
    <definedName name="UAcct5506SE">'[7]Func Study'!#REF!</definedName>
    <definedName name="UAcct555CAEE">'[7]Func Study'!#REF!</definedName>
    <definedName name="UAcct555CAGE">'[7]Func Study'!#REF!</definedName>
    <definedName name="UBakerAvail">#REF!</definedName>
    <definedName name="UNBILREV">#REF!</definedName>
    <definedName name="UncollectibleAccounts">[9]Variables!$D$25</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MPARE">#REF!</definedName>
    <definedName name="UNITCOSTS">#REF!</definedName>
    <definedName name="UTG">#REF!</definedName>
    <definedName name="UtGrossReceipts">[9]Variables!$D$29</definedName>
    <definedName name="UTN">#REF!</definedName>
    <definedName name="v" hidden="1">{#N/A,#N/A,FALSE,"Coversheet";#N/A,#N/A,FALSE,"QA"}</definedName>
    <definedName name="ValidAccount">[8]Variables!$AK$43:$AK$369</definedName>
    <definedName name="Value" hidden="1">{#N/A,#N/A,FALSE,"Summ";#N/A,#N/A,FALSE,"General"}</definedName>
    <definedName name="VAR">[11]Backup!#REF!</definedName>
    <definedName name="VARIABLE">[21]Summary!#REF!</definedName>
    <definedName name="vartrans">#REF!</definedName>
    <definedName name="VOUCHER">#REF!</definedName>
    <definedName name="w" hidden="1">{#N/A,#N/A,FALSE,"Schedule F";#N/A,#N/A,FALSE,"Schedule G"}</definedName>
    <definedName name="WAGES">#REF!</definedName>
    <definedName name="WaRevenueTax">[9]Variables!$D$27</definedName>
    <definedName name="warrantyOM">#REF!</definedName>
    <definedName name="we" hidden="1">{#N/A,#N/A,FALSE,"Pg 6b CustCount_Gas";#N/A,#N/A,FALSE,"QA";#N/A,#N/A,FALSE,"Report";#N/A,#N/A,FALSE,"forecast"}</definedName>
    <definedName name="WEATHER">#REF!</definedName>
    <definedName name="WEATHRNORM">#REF!</definedName>
    <definedName name="WH" hidden="1">{#N/A,#N/A,FALSE,"Coversheet";#N/A,#N/A,FALSE,"QA"}</definedName>
    <definedName name="whorn_db">#REF!</definedName>
    <definedName name="WIDTH">#REF!</definedName>
    <definedName name="Winter">'[34]Input Tab'!$B$11</definedName>
    <definedName name="WORK1">#REF!</definedName>
    <definedName name="WORK2">#REF!</definedName>
    <definedName name="WORK3">#REF!</definedName>
    <definedName name="WORKSHTS">'[10]Sched 46'!#REF!</definedName>
    <definedName name="WRKCAP">#REF!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p_wkly_vect_input">#REF!</definedName>
    <definedName name="www" hidden="1">{#N/A,#N/A,FALSE,"schA"}</definedName>
    <definedName name="x">'[35]Weather Present'!$K$7</definedName>
    <definedName name="xx" hidden="1">{#N/A,#N/A,FALSE,"Balance_Sheet";#N/A,#N/A,FALSE,"income_statement_monthly";#N/A,#N/A,FALSE,"income_statement_Quarter";#N/A,#N/A,FALSE,"income_statement_ytd";#N/A,#N/A,FALSE,"income_statement_12Months"}</definedName>
    <definedName name="xxx">#REF!</definedName>
    <definedName name="y" hidden="1">'[3]DSM Output'!$B$21:$B$23</definedName>
    <definedName name="Year">#REF!</definedName>
    <definedName name="Years_evaluated">'[36]Revison Inputs'!$B$6</definedName>
    <definedName name="YEFactors">[8]Factors!$S$3:$AG$99</definedName>
    <definedName name="YTD_Format">[24]YTD!$B$13:$D$13,[24]YTD!$B$36:$D$36</definedName>
    <definedName name="yuf" hidden="1">{#N/A,#N/A,FALSE,"Summ";#N/A,#N/A,FALSE,"General"}</definedName>
    <definedName name="z" hidden="1">'[3]DSM Output'!$G$21:$G$23</definedName>
    <definedName name="ZA">'[37] annual balance '!#REF!</definedName>
    <definedName name="zilfpldebtperc">#REF!</definedName>
    <definedName name="zilkhaepcdevcost">#REF!</definedName>
    <definedName name="zilkhaownperc">#REF!</definedName>
  </definedNames>
  <calcPr calcId="162913" calcOnSave="0"/>
</workbook>
</file>

<file path=xl/calcChain.xml><?xml version="1.0" encoding="utf-8"?>
<calcChain xmlns="http://schemas.openxmlformats.org/spreadsheetml/2006/main">
  <c r="G45" i="1" l="1"/>
  <c r="F45" i="1"/>
  <c r="E45" i="1"/>
  <c r="G57" i="1" l="1"/>
  <c r="F57" i="1"/>
  <c r="E57" i="1"/>
  <c r="G58" i="1"/>
  <c r="F58" i="1"/>
  <c r="E58" i="1"/>
  <c r="G56" i="1"/>
  <c r="F56" i="1"/>
  <c r="E56" i="1"/>
  <c r="G55" i="1"/>
  <c r="F55" i="1"/>
  <c r="E55" i="1"/>
  <c r="G54" i="1"/>
  <c r="F54" i="1"/>
  <c r="E54" i="1"/>
  <c r="G53" i="1"/>
  <c r="F53" i="1"/>
  <c r="E53" i="1"/>
  <c r="G52" i="1"/>
  <c r="F52" i="1"/>
  <c r="E52" i="1"/>
  <c r="G59" i="3"/>
  <c r="F59" i="3"/>
  <c r="E59" i="3"/>
  <c r="G58" i="3"/>
  <c r="F58" i="3"/>
  <c r="E58" i="3"/>
  <c r="G57" i="3"/>
  <c r="F57" i="3"/>
  <c r="E57" i="3"/>
  <c r="G56" i="3"/>
  <c r="F56" i="3"/>
  <c r="E56" i="3"/>
  <c r="G55" i="3"/>
  <c r="F55" i="3"/>
  <c r="E55" i="3"/>
  <c r="G54" i="3"/>
  <c r="F54" i="3"/>
  <c r="E54" i="3"/>
  <c r="G53" i="3"/>
  <c r="F53" i="3"/>
  <c r="E53" i="3"/>
</calcChain>
</file>

<file path=xl/sharedStrings.xml><?xml version="1.0" encoding="utf-8"?>
<sst xmlns="http://schemas.openxmlformats.org/spreadsheetml/2006/main" count="209" uniqueCount="85">
  <si>
    <t>SUMMARY DOCUMENT</t>
  </si>
  <si>
    <t>Residential</t>
  </si>
  <si>
    <t>Secondary general service</t>
  </si>
  <si>
    <t>Primary general service</t>
  </si>
  <si>
    <t>High Voltage</t>
  </si>
  <si>
    <t>Lighting</t>
  </si>
  <si>
    <t>Total</t>
  </si>
  <si>
    <t>Common Equity</t>
  </si>
  <si>
    <t>Current authorized rate of return on common equity</t>
  </si>
  <si>
    <t>Current authorized overall rate of return</t>
  </si>
  <si>
    <t xml:space="preserve">Requested rate base: </t>
  </si>
  <si>
    <t>Requested authorized overall rate of return</t>
  </si>
  <si>
    <t>Requested authorized rate of return on common equity</t>
  </si>
  <si>
    <t>(i)</t>
  </si>
  <si>
    <t>The last general rate increase authorized by the Commission is related to</t>
  </si>
  <si>
    <t xml:space="preserve"> </t>
  </si>
  <si>
    <t>Resulting Increase (Decrease) in Proforma Revenue:</t>
  </si>
  <si>
    <t>Requested net operating income:</t>
  </si>
  <si>
    <t>Short &amp; Long Term Debt</t>
  </si>
  <si>
    <t>Schedules 31 &amp; 31T</t>
  </si>
  <si>
    <t>Schedules 41 &amp; 41T</t>
  </si>
  <si>
    <t>Schedules 85 &amp; 85T</t>
  </si>
  <si>
    <t>Schedules 86 &amp; 86T</t>
  </si>
  <si>
    <t>Schedules 87 &amp; 87T</t>
  </si>
  <si>
    <t>Average Residential Customer using 64 Therms/mo.</t>
  </si>
  <si>
    <t>Requested net operating income</t>
  </si>
  <si>
    <t>Average Customer Count</t>
  </si>
  <si>
    <t>PUGET SOUND ENERGY</t>
  </si>
  <si>
    <t>Special Contract</t>
  </si>
  <si>
    <t>Contracts</t>
  </si>
  <si>
    <r>
      <t xml:space="preserve">Total </t>
    </r>
    <r>
      <rPr>
        <sz val="8"/>
        <rFont val="Arial"/>
        <family val="2"/>
      </rPr>
      <t>(may be differences due to rounding)</t>
    </r>
  </si>
  <si>
    <t>Present Rates - Total Adjusted Operating Revenues</t>
  </si>
  <si>
    <t>Proposed Rates - Total Adjusted Operating Revenues</t>
  </si>
  <si>
    <t>IN ACCORDANCE WITH: WAC 480-07-510, SECTION (5)(a)</t>
  </si>
  <si>
    <t>(ii)</t>
  </si>
  <si>
    <t>(iii)</t>
  </si>
  <si>
    <t>(iv)</t>
  </si>
  <si>
    <t>(v)</t>
  </si>
  <si>
    <t>AVERAGE CUSTOMER IMPACTS--</t>
  </si>
  <si>
    <t>TYPICAL RESIDENTIAL CUSTOMER IMPACTS PER MONTH--</t>
  </si>
  <si>
    <t>TYPICAL RESIDENTIAL CUSTOMER IMPACT PER MONTH--</t>
  </si>
  <si>
    <t>(vi)</t>
  </si>
  <si>
    <t>(vii)</t>
  </si>
  <si>
    <t>(viii)</t>
  </si>
  <si>
    <t>Actual rate of return and actual rate of return on common equity for the test period</t>
  </si>
  <si>
    <t>(x)</t>
  </si>
  <si>
    <t>(ix)</t>
  </si>
  <si>
    <t>(xi)</t>
  </si>
  <si>
    <t>(xii)</t>
  </si>
  <si>
    <t>(xiii)</t>
  </si>
  <si>
    <t xml:space="preserve">The date and amount of the last general rate change the commission authorized for the </t>
  </si>
  <si>
    <t>company and the revenue the company realized from that change during the test period</t>
  </si>
  <si>
    <t>based on the company's test period units of sale (e.g., kilowatthours, therms, etc.)</t>
  </si>
  <si>
    <t>Current authorized overall rate of return and authorized rate of return on common equity</t>
  </si>
  <si>
    <t>Requested overall rate of return and requested rate of return on common equity,</t>
  </si>
  <si>
    <t>and the method or methods used to calculate the requested rates of return</t>
  </si>
  <si>
    <t>Requested rate base and method of calculation, or equivalent</t>
  </si>
  <si>
    <t>Requested capital structure</t>
  </si>
  <si>
    <t>Most current customer count, by major customer class</t>
  </si>
  <si>
    <t>Requested revenue change in dollars, in total and by major customer class</t>
  </si>
  <si>
    <t>Requested revenue change in percentage, in total and by major customer class</t>
  </si>
  <si>
    <t>Total revenues the company is realizing at its present rates and the total revenues the company would realize at the requested rates</t>
  </si>
  <si>
    <t>Revenue effect of any requested attrition allowance</t>
  </si>
  <si>
    <t xml:space="preserve">The representative effect of the request in dollars for the average monthly use per customer, by customer class or other similar meaningful representation, including, but not limited to, the effect of the proposed rate change in dollars per month on residential customers by usage categories
</t>
  </si>
  <si>
    <t>and the method or methods used to calculate rate of return on common equity</t>
  </si>
  <si>
    <t>Realized revenue during the test period:</t>
  </si>
  <si>
    <t>2022 ELECTRIC GENERAL RATE CASE</t>
  </si>
  <si>
    <t>Advice No. 2022-02</t>
  </si>
  <si>
    <t>Filed January 31, 2022</t>
  </si>
  <si>
    <t>2022 NATURAL GAS GENERAL RATE CASE</t>
  </si>
  <si>
    <t>Advice No. 2022-03</t>
  </si>
  <si>
    <t>N/A - no requested attrition allowance</t>
  </si>
  <si>
    <t>Typical residential customer using 800 kWh/mo.</t>
  </si>
  <si>
    <t>Retail Wheeling</t>
  </si>
  <si>
    <t>Average Monthly Change per Customer [Revenue/Customers]</t>
  </si>
  <si>
    <t>Average Monthly Change per Customer [Revenue/Customer]</t>
  </si>
  <si>
    <t>Total requested revenue change</t>
  </si>
  <si>
    <t>Total change for major customer classes</t>
  </si>
  <si>
    <t>The actual rate of return for the test period was 5.42%. The rate of return on a restated basis was 7.15%.</t>
  </si>
  <si>
    <t>The actual rate of return for the test period was 6.03%. The rate of return on a restated basis was 6.91%.</t>
  </si>
  <si>
    <t>ROE was calculated using DCF, CAPM, ECAPM, Risk Premium approach, and Expected Earnings Analysis.</t>
  </si>
  <si>
    <t>As described in Susan Free's testimony, the requested rate base was calculated using the average of monthly average balances.</t>
  </si>
  <si>
    <t>The restated actual rate of return on common equity for calendar year 2020 based on the Commission Basis Report was 7.93%</t>
  </si>
  <si>
    <t>The restated actual rate of return on common equity for calendar year 2020 based on the Commission Basis Report was 7.59%</t>
  </si>
  <si>
    <t xml:space="preserve">Dockets UE-190529 and UG-190530, effective October 1, 2021 and October 1, 2020, respectively.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</si>
</sst>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2">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_(* #,##0_);_(* \(#,##0\);_(* &quot;-&quot;??_);_(@_)"/>
    <numFmt numFmtId="167" formatCode="_(&quot;$&quot;* #,##0_);_(&quot;$&quot;* \(#,##0\);_(&quot;$&quot;* &quot;-&quot;??_);_(@_)"/>
    <numFmt numFmtId="168" formatCode="0.000000"/>
    <numFmt numFmtId="169" formatCode="#,##0.00\ ;\(#,##0.00\)"/>
    <numFmt numFmtId="170" formatCode="#."/>
    <numFmt numFmtId="171" formatCode="_(&quot;$&quot;* #,##0.0000_);_(&quot;$&quot;* \(#,##0.0000\);_(&quot;$&quot;* &quot;-&quot;????_);_(@_)"/>
    <numFmt numFmtId="172" formatCode="&quot;$&quot;#,##0.00"/>
    <numFmt numFmtId="173" formatCode="_(* #,##0.00000_);_(* \(#,##0.00000\);_(* &quot;-&quot;??_);_(@_)"/>
    <numFmt numFmtId="174" formatCode="_(* #,##0.0_);_(* \(#,##0.0\);_(* &quot;-&quot;_);_(@_)"/>
    <numFmt numFmtId="175" formatCode="d\.mmm\.yy"/>
    <numFmt numFmtId="176" formatCode="0.0000000"/>
    <numFmt numFmtId="177" formatCode="&quot;$&quot;#,##0;\-&quot;$&quot;#,##0"/>
    <numFmt numFmtId="178" formatCode="0.000_)"/>
    <numFmt numFmtId="179" formatCode="########\-###\-###"/>
    <numFmt numFmtId="180" formatCode="General_)"/>
    <numFmt numFmtId="181" formatCode="0000"/>
    <numFmt numFmtId="182" formatCode="000000"/>
    <numFmt numFmtId="183" formatCode="_-* ###0_-;\(###0\);_-* &quot;–&quot;_-;_-@_-"/>
    <numFmt numFmtId="184" formatCode="_-* #,###_-;\(#,###\);_-* &quot;–&quot;_-;_-@_-"/>
    <numFmt numFmtId="185" formatCode="_-\ #,##0.0_-;\(#,##0.0\);_-* &quot;–&quot;_-;_-@_-"/>
    <numFmt numFmtId="186" formatCode="0.0"/>
    <numFmt numFmtId="187" formatCode="_-* #,##0.00\ _D_M_-;\-* #,##0.00\ _D_M_-;_-* &quot;-&quot;??\ _D_M_-;_-@_-"/>
    <numFmt numFmtId="188" formatCode="_(* #,##0.000_);_(* \(#,##0.000\);_(* &quot;-&quot;??_);_(@_)"/>
    <numFmt numFmtId="189" formatCode="[$-409]mmm\-yy;@"/>
    <numFmt numFmtId="190" formatCode="#,##0.0"/>
    <numFmt numFmtId="191" formatCode="_-* #,##0.00\ &quot;DM&quot;_-;\-* #,##0.00\ &quot;DM&quot;_-;_-* &quot;-&quot;??\ &quot;DM&quot;_-;_-@_-"/>
    <numFmt numFmtId="192" formatCode="_(* ###0_);_(* \(###0\);_(* &quot;-&quot;_);_(@_)"/>
    <numFmt numFmtId="193" formatCode="#,##0.0_);[Red]\(#,##0.0\)"/>
    <numFmt numFmtId="194" formatCode="&quot;$&quot;#,##0\ ;\(&quot;$&quot;#,##0\)"/>
    <numFmt numFmtId="195" formatCode="m/d/yy\ h:mm\ AM/PM"/>
    <numFmt numFmtId="196" formatCode="m/d/yy\ h:mm"/>
    <numFmt numFmtId="197" formatCode="00000"/>
    <numFmt numFmtId="198" formatCode="[Blue]#,##0_);[Magenta]\(#,##0\)"/>
    <numFmt numFmtId="199" formatCode="_([$€-2]* #,##0.00_);_([$€-2]* \(#,##0.00\);_([$€-2]* &quot;-&quot;??_)"/>
    <numFmt numFmtId="200" formatCode="_(&quot;$&quot;* #,##0.0_);_(&quot;$&quot;* \(#,##0.0\);_(&quot;$&quot;* &quot;-&quot;??_);_(@_)"/>
    <numFmt numFmtId="201" formatCode="0.0000_);\(0.0000\)"/>
    <numFmt numFmtId="202" formatCode="mmm\-yyyy"/>
    <numFmt numFmtId="203" formatCode="_(&quot;$&quot;* #,##0.000000_);_(&quot;$&quot;* \(#,##0.000000\);_(&quot;$&quot;* &quot;-&quot;??????_);_(@_)"/>
    <numFmt numFmtId="204" formatCode="&quot;$&quot;#,"/>
    <numFmt numFmtId="205" formatCode="0.00_);\(0.00\)"/>
    <numFmt numFmtId="206" formatCode="0.00_)"/>
    <numFmt numFmtId="207" formatCode="0\ &quot; HR&quot;"/>
    <numFmt numFmtId="208" formatCode="0000000"/>
    <numFmt numFmtId="209" formatCode="#,##0_);\-#,##0_);\-_)"/>
    <numFmt numFmtId="210" formatCode="#,##0.00_);\-#,##0.00_);\-_)"/>
    <numFmt numFmtId="211" formatCode="#,##0.000_);[Red]\(#,##0.000\)"/>
    <numFmt numFmtId="212" formatCode="0.0000%"/>
    <numFmt numFmtId="213" formatCode="&quot;$&quot;#,##0.000_);[Red]\(&quot;$&quot;#,##0.000\)"/>
    <numFmt numFmtId="214" formatCode="0.00000%"/>
    <numFmt numFmtId="215" formatCode="_(&quot;$&quot;* #,##0.000_);_(&quot;$&quot;* \(#,##0.000\);_(&quot;$&quot;* &quot;-&quot;??_);_(@_)"/>
    <numFmt numFmtId="216" formatCode="m/yy"/>
    <numFmt numFmtId="217" formatCode="_(* #,##0.0_);_(* \(#,##0.0\);_(* &quot;-&quot;??_);_(@_)"/>
    <numFmt numFmtId="218" formatCode="0.00\ ;\-0.00\ ;&quot;- &quot;"/>
    <numFmt numFmtId="219" formatCode="#,##0.0_);\-#,##0.0_);\-_)"/>
    <numFmt numFmtId="220" formatCode="0.000%"/>
    <numFmt numFmtId="221" formatCode="mmm\ dd\,\ yyyy"/>
    <numFmt numFmtId="222" formatCode="yyyy"/>
    <numFmt numFmtId="223" formatCode="0.0000"/>
    <numFmt numFmtId="224" formatCode="0.00\ "/>
    <numFmt numFmtId="225" formatCode="\£\ #,##0_);[Red]\(\£\ #,##0\)"/>
    <numFmt numFmtId="226" formatCode="\¥\ #,##0_);[Red]\(\¥\ #,##0\)"/>
    <numFmt numFmtId="227" formatCode="\£#,##0_);\(\£#,##0\)"/>
    <numFmt numFmtId="228" formatCode="\•\ \ @"/>
    <numFmt numFmtId="229" formatCode="_-* #,##0_)_-;* \(#,##0\)_-;_-* &quot;-&quot;??_-;_-@_-"/>
    <numFmt numFmtId="230" formatCode="&quot;$&quot;#,\);\(&quot;$&quot;#,##0\)"/>
    <numFmt numFmtId="231" formatCode="&quot;€&quot;_-0.00"/>
    <numFmt numFmtId="232" formatCode="&quot;£&quot;_-0.00"/>
    <numFmt numFmtId="233" formatCode="\ \ _•\–\ \ \ \ @"/>
    <numFmt numFmtId="234" formatCode="#,##0.00_);\(#,##0.00\);\-_)"/>
    <numFmt numFmtId="235" formatCode="_-* #,##0\ _D_M_-;\-* #,##0\ _D_M_-;_-* &quot;-&quot;\ _D_M_-;_-@_-"/>
    <numFmt numFmtId="236" formatCode="_(* #,##0_);_(* \(#,##0\);_(* &quot;&quot;_);_(@_)"/>
    <numFmt numFmtId="237" formatCode="#,##0.0_);\(#,##0.0\)"/>
    <numFmt numFmtId="238" formatCode="\ ;\ ;"/>
    <numFmt numFmtId="239" formatCode="_-* #,##0_-;\-* #,##0_-;_-* &quot;-&quot;_-;_-@_-"/>
    <numFmt numFmtId="240" formatCode="#,##0\x_);\(#,##0\x\)"/>
    <numFmt numFmtId="241" formatCode="#,##0.0\x_);\(#,##0.0\x\);&quot;-&quot;_)"/>
    <numFmt numFmtId="242" formatCode="#,##0\ \ \ ;[Red]\(#,##0\)\ \ ;\—\ \ \ \ "/>
    <numFmt numFmtId="243" formatCode="&quot;On&quot;_);;&quot;Off&quot;_)"/>
    <numFmt numFmtId="244" formatCode="0.00\x_);\(0.00\x\);\-\x_)"/>
    <numFmt numFmtId="245" formatCode="#,##0_*;\(#,##0\);0_*;@_)"/>
    <numFmt numFmtId="246" formatCode="_-* #,##0\ &quot;DM&quot;_-;\-* #,##0\ &quot;DM&quot;_-;_-* &quot;-&quot;\ &quot;DM&quot;_-;_-@_-"/>
    <numFmt numFmtId="247" formatCode="\¥#,##0_);\(\¥#,##0\)"/>
    <numFmt numFmtId="248" formatCode="&quot;Yes&quot;;&quot;Yes&quot;;&quot;No&quot;"/>
  </numFmts>
  <fonts count="233">
    <font>
      <sz val="10"/>
      <name val="Arial"/>
    </font>
    <font>
      <sz val="11"/>
      <color theme="1"/>
      <name val="Calibri"/>
      <family val="2"/>
      <scheme val="minor"/>
    </font>
    <font>
      <sz val="10"/>
      <name val="Arial"/>
      <family val="2"/>
    </font>
    <font>
      <sz val="12"/>
      <name val="Arial"/>
      <family val="2"/>
    </font>
    <font>
      <b/>
      <sz val="12"/>
      <name val="Arial"/>
      <family val="2"/>
    </font>
    <font>
      <b/>
      <sz val="9"/>
      <name val="Arial"/>
      <family val="2"/>
    </font>
    <font>
      <sz val="8"/>
      <name val="Arial"/>
      <family val="2"/>
    </font>
    <font>
      <u/>
      <sz val="12"/>
      <name val="Arial"/>
      <family val="2"/>
    </font>
    <font>
      <b/>
      <i/>
      <sz val="12"/>
      <name val="Arial"/>
      <family val="2"/>
    </font>
    <font>
      <b/>
      <sz val="16"/>
      <name val="Arial"/>
      <family val="2"/>
    </font>
    <font>
      <sz val="8"/>
      <name val="Arial"/>
      <family val="2"/>
    </font>
    <font>
      <sz val="9"/>
      <name val="Arial"/>
      <family val="2"/>
    </font>
    <font>
      <sz val="10"/>
      <color indexed="8"/>
      <name val="MS Sans Serif"/>
      <family val="2"/>
    </font>
    <font>
      <sz val="10"/>
      <name val="Arial"/>
      <family val="2"/>
    </font>
    <font>
      <sz val="12"/>
      <name val="Arial"/>
      <family val="2"/>
    </font>
    <font>
      <sz val="10"/>
      <name val="Helv"/>
    </font>
    <font>
      <sz val="12"/>
      <name val="TIMES"/>
    </font>
    <font>
      <sz val="1"/>
      <color indexed="16"/>
      <name val="Courier"/>
      <family val="3"/>
    </font>
    <font>
      <sz val="10"/>
      <name val="MS Serif"/>
      <family val="1"/>
    </font>
    <font>
      <sz val="10"/>
      <name val="Courier"/>
      <family val="3"/>
    </font>
    <font>
      <b/>
      <sz val="12"/>
      <name val="Arial"/>
      <family val="2"/>
    </font>
    <font>
      <sz val="18"/>
      <name val="Arial"/>
      <family val="2"/>
    </font>
    <font>
      <b/>
      <sz val="8"/>
      <name val="Arial"/>
      <family val="2"/>
    </font>
    <font>
      <sz val="10"/>
      <color indexed="12"/>
      <name val="Arial"/>
      <family val="2"/>
    </font>
    <font>
      <b/>
      <sz val="12"/>
      <color indexed="20"/>
      <name val="Arial"/>
      <family val="2"/>
    </font>
    <font>
      <b/>
      <sz val="10"/>
      <name val="Arial"/>
      <family val="2"/>
    </font>
    <font>
      <sz val="7"/>
      <name val="Small Fonts"/>
      <family val="2"/>
    </font>
    <font>
      <sz val="10"/>
      <name val="MS Sans Serif"/>
      <family val="2"/>
    </font>
    <font>
      <b/>
      <sz val="10"/>
      <name val="MS Sans Serif"/>
      <family val="2"/>
    </font>
    <font>
      <sz val="12"/>
      <color indexed="10"/>
      <name val="Arial"/>
      <family val="2"/>
    </font>
    <font>
      <sz val="12"/>
      <color indexed="10"/>
      <name val="TIMES"/>
    </font>
    <font>
      <b/>
      <sz val="10"/>
      <name val="Arial"/>
      <family val="2"/>
    </font>
    <font>
      <i/>
      <sz val="10"/>
      <name val="Arial"/>
      <family val="2"/>
    </font>
    <font>
      <sz val="8"/>
      <name val="Helv"/>
    </font>
    <font>
      <b/>
      <sz val="8"/>
      <color indexed="8"/>
      <name val="Helv"/>
    </font>
    <font>
      <b/>
      <i/>
      <sz val="10"/>
      <name val="Arial"/>
      <family val="2"/>
    </font>
    <font>
      <b/>
      <sz val="12"/>
      <color indexed="56"/>
      <name val="Arial"/>
      <family val="2"/>
    </font>
    <font>
      <b/>
      <sz val="14"/>
      <color indexed="56"/>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2"/>
      <color indexed="10"/>
      <name val="Arial"/>
      <family val="2"/>
    </font>
    <font>
      <b/>
      <sz val="18"/>
      <color indexed="56"/>
      <name val="Cambria"/>
      <family val="2"/>
    </font>
    <font>
      <sz val="11"/>
      <color indexed="10"/>
      <name val="Calibri"/>
      <family val="2"/>
    </font>
    <font>
      <sz val="12"/>
      <name val="Times New Roman"/>
      <family val="1"/>
    </font>
    <font>
      <sz val="10"/>
      <color indexed="24"/>
      <name val="Arial"/>
      <family val="2"/>
    </font>
    <font>
      <sz val="10"/>
      <name val="MS Sans Serif"/>
      <family val="2"/>
    </font>
    <font>
      <b/>
      <sz val="8"/>
      <name val="Arial"/>
      <family val="2"/>
    </font>
    <font>
      <sz val="10"/>
      <color indexed="8"/>
      <name val="Arial"/>
      <family val="2"/>
    </font>
    <font>
      <b/>
      <sz val="10"/>
      <color indexed="8"/>
      <name val="Arial"/>
      <family val="2"/>
    </font>
    <font>
      <b/>
      <sz val="16"/>
      <color indexed="23"/>
      <name val="Arial"/>
      <family val="2"/>
    </font>
    <font>
      <sz val="11"/>
      <name val="Times New Roman"/>
      <family val="1"/>
    </font>
    <font>
      <b/>
      <sz val="12"/>
      <name val="Times New Roman"/>
      <family val="1"/>
    </font>
    <font>
      <sz val="12"/>
      <name val="Times New Roman"/>
      <family val="1"/>
    </font>
    <font>
      <sz val="7"/>
      <name val="Arial"/>
      <family val="2"/>
    </font>
    <font>
      <sz val="12"/>
      <color indexed="12"/>
      <name val="Times New Roman"/>
      <family val="1"/>
    </font>
    <font>
      <sz val="12"/>
      <name val="Arial MT"/>
    </font>
    <font>
      <sz val="10"/>
      <name val="LinePrinter"/>
    </font>
    <font>
      <sz val="8"/>
      <name val="Antique Olive"/>
      <family val="2"/>
    </font>
    <font>
      <sz val="8"/>
      <name val="Geneva"/>
      <family val="2"/>
    </font>
    <font>
      <b/>
      <u val="double"/>
      <sz val="14"/>
      <name val="Arial MT"/>
    </font>
    <font>
      <b/>
      <sz val="14"/>
      <name val="Arial MT"/>
    </font>
    <font>
      <sz val="11"/>
      <color theme="1"/>
      <name val="Calibri"/>
      <family val="2"/>
    </font>
    <font>
      <sz val="10"/>
      <color theme="1"/>
      <name val="Arial"/>
      <family val="2"/>
    </font>
    <font>
      <sz val="11"/>
      <color indexed="8"/>
      <name val="Calibri"/>
      <family val="2"/>
      <scheme val="minor"/>
    </font>
    <font>
      <sz val="11"/>
      <color indexed="63"/>
      <name val="Calibri"/>
      <family val="2"/>
      <scheme val="minor"/>
    </font>
    <font>
      <sz val="11"/>
      <color theme="0"/>
      <name val="Calibri"/>
      <family val="2"/>
      <scheme val="minor"/>
    </font>
    <font>
      <sz val="10"/>
      <color theme="0"/>
      <name val="Arial"/>
      <family val="2"/>
    </font>
    <font>
      <sz val="11"/>
      <color theme="0"/>
      <name val="Calibri"/>
      <family val="2"/>
    </font>
    <font>
      <sz val="11"/>
      <color rgb="FF9C0006"/>
      <name val="Calibri"/>
      <family val="2"/>
      <scheme val="minor"/>
    </font>
    <font>
      <sz val="11"/>
      <color indexed="16"/>
      <name val="Calibri"/>
      <family val="2"/>
    </font>
    <font>
      <sz val="11"/>
      <color indexed="51"/>
      <name val="Calibri"/>
      <family val="2"/>
    </font>
    <font>
      <sz val="10"/>
      <color rgb="FF9C0006"/>
      <name val="Arial"/>
      <family val="2"/>
    </font>
    <font>
      <sz val="11"/>
      <color rgb="FF9C0006"/>
      <name val="Calibri"/>
      <family val="2"/>
    </font>
    <font>
      <sz val="8"/>
      <color indexed="13"/>
      <name val="Arial"/>
      <family val="2"/>
    </font>
    <font>
      <b/>
      <sz val="8"/>
      <color indexed="57"/>
      <name val="Arial"/>
      <family val="2"/>
    </font>
    <font>
      <sz val="6.5"/>
      <name val="Arial"/>
      <family val="2"/>
    </font>
    <font>
      <sz val="10"/>
      <color indexed="8"/>
      <name val="MS Sans Serif"/>
      <family val="2"/>
    </font>
    <font>
      <b/>
      <sz val="11"/>
      <color rgb="FFFA7D00"/>
      <name val="Calibri"/>
      <family val="2"/>
      <scheme val="minor"/>
    </font>
    <font>
      <b/>
      <sz val="11"/>
      <color indexed="52"/>
      <name val="Calibri"/>
      <family val="2"/>
    </font>
    <font>
      <b/>
      <sz val="11"/>
      <color indexed="10"/>
      <name val="Calibri"/>
      <family val="2"/>
      <scheme val="minor"/>
    </font>
    <font>
      <b/>
      <sz val="11"/>
      <color indexed="53"/>
      <name val="Calibri"/>
      <family val="2"/>
    </font>
    <font>
      <b/>
      <sz val="11"/>
      <color indexed="10"/>
      <name val="Calibri"/>
      <family val="2"/>
    </font>
    <font>
      <b/>
      <sz val="10"/>
      <color rgb="FFFA7D00"/>
      <name val="Arial"/>
      <family val="2"/>
    </font>
    <font>
      <b/>
      <sz val="11"/>
      <color theme="0"/>
      <name val="Calibri"/>
      <family val="2"/>
      <scheme val="minor"/>
    </font>
    <font>
      <b/>
      <sz val="11"/>
      <color indexed="8"/>
      <name val="Calibri"/>
      <family val="2"/>
    </font>
    <font>
      <b/>
      <sz val="10"/>
      <color theme="0"/>
      <name val="Arial"/>
      <family val="2"/>
    </font>
    <font>
      <b/>
      <sz val="11"/>
      <color theme="0"/>
      <name val="Calibri"/>
      <family val="2"/>
    </font>
    <font>
      <b/>
      <sz val="9"/>
      <color indexed="18"/>
      <name val="Arial"/>
      <family val="2"/>
    </font>
    <font>
      <sz val="11"/>
      <name val="Tms Rmn"/>
    </font>
    <font>
      <sz val="10"/>
      <color theme="1"/>
      <name val="Calibri"/>
      <family val="2"/>
    </font>
    <font>
      <sz val="11"/>
      <name val="univers (E1)"/>
    </font>
    <font>
      <sz val="10"/>
      <name val="Calibri"/>
      <family val="2"/>
    </font>
    <font>
      <b/>
      <sz val="10"/>
      <name val="Arial Unicode MS"/>
      <family val="2"/>
    </font>
    <font>
      <sz val="10"/>
      <name val="Times New Roman"/>
      <family val="1"/>
    </font>
    <font>
      <sz val="10"/>
      <name val="Geneva"/>
    </font>
    <font>
      <sz val="12"/>
      <color indexed="8"/>
      <name val="Arial"/>
      <family val="2"/>
    </font>
    <font>
      <sz val="12"/>
      <name val="Helv"/>
    </font>
    <font>
      <sz val="12"/>
      <name val="Times"/>
      <family val="1"/>
    </font>
    <font>
      <sz val="12"/>
      <color indexed="24"/>
      <name val="Arial"/>
      <family val="2"/>
    </font>
    <font>
      <i/>
      <sz val="9"/>
      <name val="MS Sans Serif"/>
      <family val="2"/>
    </font>
    <font>
      <sz val="10"/>
      <name val="MS Serif"/>
      <family val="1"/>
    </font>
    <font>
      <sz val="10"/>
      <name val="Courier"/>
      <family val="3"/>
    </font>
    <font>
      <b/>
      <sz val="14"/>
      <color indexed="8"/>
      <name val="Arial"/>
      <family val="2"/>
    </font>
    <font>
      <sz val="10"/>
      <name val="Arial Unicode MS"/>
      <family val="2"/>
    </font>
    <font>
      <sz val="8"/>
      <color theme="1"/>
      <name val="Arial"/>
      <family val="2"/>
    </font>
    <font>
      <sz val="8"/>
      <color indexed="8"/>
      <name val="Arial"/>
      <family val="2"/>
    </font>
    <font>
      <sz val="10"/>
      <color indexed="22"/>
      <name val="Arial"/>
      <family val="2"/>
    </font>
    <font>
      <sz val="8"/>
      <color indexed="12"/>
      <name val="Arial"/>
      <family val="2"/>
    </font>
    <font>
      <i/>
      <sz val="11"/>
      <color rgb="FF7F7F7F"/>
      <name val="Calibri"/>
      <family val="2"/>
      <scheme val="minor"/>
    </font>
    <font>
      <i/>
      <sz val="11"/>
      <color indexed="63"/>
      <name val="Calibri"/>
      <family val="2"/>
    </font>
    <font>
      <i/>
      <sz val="10"/>
      <color rgb="FF7F7F7F"/>
      <name val="Arial"/>
      <family val="2"/>
    </font>
    <font>
      <i/>
      <sz val="11"/>
      <color rgb="FF7F7F7F"/>
      <name val="Calibri"/>
      <family val="2"/>
    </font>
    <font>
      <sz val="14"/>
      <color indexed="32"/>
      <name val="Times New Roman"/>
      <family val="1"/>
    </font>
    <font>
      <sz val="11"/>
      <color rgb="FF0000FF"/>
      <name val="Calibri"/>
      <family val="2"/>
    </font>
    <font>
      <sz val="8"/>
      <color indexed="50"/>
      <name val="Arial"/>
      <family val="2"/>
    </font>
    <font>
      <sz val="8"/>
      <color indexed="57"/>
      <name val="Arial"/>
      <family val="2"/>
    </font>
    <font>
      <vertAlign val="superscript"/>
      <sz val="8"/>
      <color indexed="57"/>
      <name val="Arial"/>
      <family val="2"/>
    </font>
    <font>
      <b/>
      <sz val="7.5"/>
      <color indexed="57"/>
      <name val="Arial"/>
      <family val="2"/>
    </font>
    <font>
      <sz val="11"/>
      <color rgb="FF006100"/>
      <name val="Calibri"/>
      <family val="2"/>
      <scheme val="minor"/>
    </font>
    <font>
      <sz val="11"/>
      <color indexed="24"/>
      <name val="Calibri"/>
      <family val="2"/>
    </font>
    <font>
      <sz val="10"/>
      <color rgb="FF006100"/>
      <name val="Arial"/>
      <family val="2"/>
    </font>
    <font>
      <sz val="11"/>
      <color rgb="FF006100"/>
      <name val="Calibri"/>
      <family val="2"/>
    </font>
    <font>
      <b/>
      <sz val="11"/>
      <name val="Arial"/>
      <family val="2"/>
    </font>
    <font>
      <b/>
      <sz val="15"/>
      <color theme="3"/>
      <name val="Calibri"/>
      <family val="2"/>
      <scheme val="minor"/>
    </font>
    <font>
      <b/>
      <sz val="15"/>
      <color indexed="56"/>
      <name val="Calibri"/>
      <family val="2"/>
    </font>
    <font>
      <b/>
      <sz val="15"/>
      <color indexed="62"/>
      <name val="Calibri"/>
      <family val="2"/>
    </font>
    <font>
      <b/>
      <sz val="15"/>
      <color indexed="62"/>
      <name val="Calibri"/>
      <family val="2"/>
      <scheme val="minor"/>
    </font>
    <font>
      <sz val="18"/>
      <name val="Arial"/>
      <family val="2"/>
    </font>
    <font>
      <b/>
      <sz val="15"/>
      <color theme="3"/>
      <name val="Arial"/>
      <family val="2"/>
    </font>
    <font>
      <b/>
      <sz val="18"/>
      <name val="Arial"/>
      <family val="2"/>
    </font>
    <font>
      <b/>
      <sz val="13"/>
      <color theme="3"/>
      <name val="Calibri"/>
      <family val="2"/>
      <scheme val="minor"/>
    </font>
    <font>
      <b/>
      <sz val="13"/>
      <color indexed="56"/>
      <name val="Calibri"/>
      <family val="2"/>
    </font>
    <font>
      <b/>
      <sz val="13"/>
      <color indexed="62"/>
      <name val="Calibri"/>
      <family val="2"/>
    </font>
    <font>
      <b/>
      <sz val="13"/>
      <color indexed="62"/>
      <name val="Calibri"/>
      <family val="2"/>
      <scheme val="minor"/>
    </font>
    <font>
      <b/>
      <sz val="13"/>
      <color theme="3"/>
      <name val="Arial"/>
      <family val="2"/>
    </font>
    <font>
      <b/>
      <sz val="11"/>
      <color theme="3"/>
      <name val="Calibri"/>
      <family val="2"/>
      <scheme val="minor"/>
    </font>
    <font>
      <b/>
      <sz val="11"/>
      <color indexed="62"/>
      <name val="Calibri"/>
      <family val="2"/>
    </font>
    <font>
      <b/>
      <sz val="11"/>
      <color indexed="62"/>
      <name val="Calibri"/>
      <family val="2"/>
      <scheme val="minor"/>
    </font>
    <font>
      <b/>
      <sz val="11"/>
      <color indexed="43"/>
      <name val="Calibri"/>
      <family val="2"/>
    </font>
    <font>
      <b/>
      <sz val="11"/>
      <color theme="3"/>
      <name val="Arial"/>
      <family val="2"/>
    </font>
    <font>
      <b/>
      <sz val="11"/>
      <color theme="3"/>
      <name val="Calibri"/>
      <family val="2"/>
    </font>
    <font>
      <sz val="9"/>
      <color indexed="13"/>
      <name val="Arial"/>
      <family val="2"/>
    </font>
    <font>
      <u/>
      <sz val="10"/>
      <color indexed="12"/>
      <name val="Arial"/>
      <family val="2"/>
    </font>
    <font>
      <u/>
      <sz val="8"/>
      <color indexed="12"/>
      <name val="Arial"/>
      <family val="2"/>
    </font>
    <font>
      <sz val="11"/>
      <color rgb="FF3F3F76"/>
      <name val="Calibri"/>
      <family val="2"/>
      <scheme val="minor"/>
    </font>
    <font>
      <sz val="11"/>
      <color indexed="48"/>
      <name val="Calibri"/>
      <family val="2"/>
    </font>
    <font>
      <sz val="10"/>
      <color rgb="FF3F3F76"/>
      <name val="Arial"/>
      <family val="2"/>
    </font>
    <font>
      <sz val="11"/>
      <color rgb="FF3F3F76"/>
      <name val="Calibri"/>
      <family val="2"/>
    </font>
    <font>
      <b/>
      <sz val="12"/>
      <color indexed="20"/>
      <name val="Arial"/>
      <family val="2"/>
    </font>
    <font>
      <sz val="11"/>
      <color rgb="FFFA7D00"/>
      <name val="Calibri"/>
      <family val="2"/>
      <scheme val="minor"/>
    </font>
    <font>
      <sz val="11"/>
      <color indexed="53"/>
      <name val="Calibri"/>
      <family val="2"/>
    </font>
    <font>
      <sz val="11"/>
      <color indexed="10"/>
      <name val="Calibri"/>
      <family val="2"/>
      <scheme val="minor"/>
    </font>
    <font>
      <sz val="11"/>
      <color indexed="11"/>
      <name val="Calibri"/>
      <family val="2"/>
    </font>
    <font>
      <sz val="10"/>
      <color rgb="FFFA7D00"/>
      <name val="Arial"/>
      <family val="2"/>
    </font>
    <font>
      <sz val="11"/>
      <color rgb="FFFA7D00"/>
      <name val="Calibri"/>
      <family val="2"/>
    </font>
    <font>
      <sz val="11"/>
      <color rgb="FF9C6500"/>
      <name val="Calibri"/>
      <family val="2"/>
      <scheme val="minor"/>
    </font>
    <font>
      <sz val="11"/>
      <color indexed="19"/>
      <name val="Calibri"/>
      <family val="2"/>
      <scheme val="minor"/>
    </font>
    <font>
      <sz val="11"/>
      <color indexed="19"/>
      <name val="Calibri"/>
      <family val="2"/>
    </font>
    <font>
      <sz val="10"/>
      <color rgb="FF9C6500"/>
      <name val="Arial"/>
      <family val="2"/>
    </font>
    <font>
      <sz val="11"/>
      <color rgb="FF9C6500"/>
      <name val="Calibri"/>
      <family val="2"/>
    </font>
    <font>
      <sz val="7"/>
      <name val="Small Fonts"/>
      <family val="2"/>
    </font>
    <font>
      <b/>
      <i/>
      <sz val="16"/>
      <name val="Helv"/>
    </font>
    <font>
      <sz val="11"/>
      <color rgb="FF000000"/>
      <name val="Calibri"/>
      <family val="2"/>
      <scheme val="minor"/>
    </font>
    <font>
      <sz val="11"/>
      <color indexed="63"/>
      <name val="Calibri"/>
      <family val="2"/>
    </font>
    <font>
      <sz val="10"/>
      <color rgb="FF000000"/>
      <name val="Arial"/>
      <family val="2"/>
    </font>
    <font>
      <sz val="8"/>
      <name val="MS Sans Serif"/>
      <family val="2"/>
    </font>
    <font>
      <sz val="12"/>
      <color theme="1"/>
      <name val="Arial"/>
      <family val="2"/>
    </font>
    <font>
      <b/>
      <sz val="11"/>
      <color rgb="FF3F3F3F"/>
      <name val="Calibri"/>
      <family val="2"/>
      <scheme val="minor"/>
    </font>
    <font>
      <b/>
      <sz val="11"/>
      <color indexed="60"/>
      <name val="Calibri"/>
      <family val="2"/>
    </font>
    <font>
      <b/>
      <sz val="10"/>
      <color rgb="FF3F3F3F"/>
      <name val="Arial"/>
      <family val="2"/>
    </font>
    <font>
      <b/>
      <sz val="11"/>
      <color rgb="FF3F3F3F"/>
      <name val="Calibri"/>
      <family val="2"/>
    </font>
    <font>
      <sz val="8"/>
      <color indexed="32"/>
      <name val="Arial"/>
      <family val="2"/>
    </font>
    <font>
      <b/>
      <sz val="10"/>
      <name val="MS Sans Serif"/>
      <family val="2"/>
    </font>
    <font>
      <sz val="12"/>
      <color indexed="10"/>
      <name val="Times"/>
      <family val="1"/>
    </font>
    <font>
      <b/>
      <sz val="10"/>
      <name val="Helv"/>
    </font>
    <font>
      <b/>
      <i/>
      <sz val="10"/>
      <name val="Helv"/>
    </font>
    <font>
      <i/>
      <sz val="10"/>
      <name val="Helv"/>
    </font>
    <font>
      <b/>
      <sz val="8"/>
      <color indexed="18"/>
      <name val="Arial"/>
      <family val="2"/>
    </font>
    <font>
      <b/>
      <sz val="10"/>
      <color indexed="39"/>
      <name val="Arial"/>
      <family val="2"/>
    </font>
    <font>
      <sz val="10"/>
      <color indexed="39"/>
      <name val="Arial"/>
      <family val="2"/>
    </font>
    <font>
      <b/>
      <sz val="12"/>
      <color indexed="8"/>
      <name val="Arial"/>
      <family val="2"/>
    </font>
    <font>
      <b/>
      <sz val="8"/>
      <color indexed="62"/>
      <name val="Arial"/>
      <family val="2"/>
    </font>
    <font>
      <b/>
      <sz val="18"/>
      <color indexed="62"/>
      <name val="Arial"/>
      <family val="2"/>
    </font>
    <font>
      <sz val="19"/>
      <color indexed="48"/>
      <name val="Arial"/>
      <family val="2"/>
    </font>
    <font>
      <sz val="10"/>
      <color indexed="10"/>
      <name val="Arial"/>
      <family val="2"/>
    </font>
    <font>
      <b/>
      <sz val="18"/>
      <color indexed="62"/>
      <name val="Cambria"/>
      <family val="2"/>
    </font>
    <font>
      <b/>
      <sz val="14"/>
      <color indexed="9"/>
      <name val="Arial"/>
      <family val="2"/>
    </font>
    <font>
      <b/>
      <sz val="14"/>
      <name val="Arial"/>
      <family val="2"/>
    </font>
    <font>
      <b/>
      <sz val="12"/>
      <color indexed="9"/>
      <name val="Arial"/>
      <family val="2"/>
    </font>
    <font>
      <b/>
      <sz val="10"/>
      <color indexed="9"/>
      <name val="Arial"/>
      <family val="2"/>
    </font>
    <font>
      <b/>
      <i/>
      <sz val="8"/>
      <color indexed="9"/>
      <name val="Arial"/>
      <family val="2"/>
    </font>
    <font>
      <b/>
      <i/>
      <sz val="12"/>
      <color indexed="12"/>
      <name val="Arial"/>
      <family val="2"/>
    </font>
    <font>
      <b/>
      <sz val="12"/>
      <color indexed="18"/>
      <name val="Arial"/>
      <family val="2"/>
    </font>
    <font>
      <b/>
      <u val="double"/>
      <sz val="12"/>
      <name val="Arial MT"/>
    </font>
    <font>
      <sz val="9"/>
      <color indexed="29"/>
      <name val="Arial"/>
      <family val="2"/>
    </font>
    <font>
      <b/>
      <sz val="9"/>
      <color indexed="29"/>
      <name val="Arial"/>
      <family val="2"/>
    </font>
    <font>
      <b/>
      <sz val="8"/>
      <name val="Times New Roman"/>
      <family val="1"/>
    </font>
    <font>
      <b/>
      <sz val="10"/>
      <color indexed="10"/>
      <name val="Arial"/>
      <family val="2"/>
    </font>
    <font>
      <b/>
      <sz val="18"/>
      <color theme="3"/>
      <name val="Cambria"/>
      <family val="2"/>
      <scheme val="major"/>
    </font>
    <font>
      <b/>
      <sz val="18"/>
      <color indexed="62"/>
      <name val="Cambria"/>
      <family val="2"/>
      <scheme val="major"/>
    </font>
    <font>
      <b/>
      <sz val="18"/>
      <color indexed="43"/>
      <name val="Cambria"/>
      <family val="2"/>
    </font>
    <font>
      <b/>
      <sz val="12"/>
      <color indexed="60"/>
      <name val="Arial"/>
      <family val="2"/>
    </font>
    <font>
      <b/>
      <sz val="11"/>
      <color theme="1"/>
      <name val="Calibri"/>
      <family val="2"/>
      <scheme val="minor"/>
    </font>
    <font>
      <b/>
      <sz val="10"/>
      <color theme="1"/>
      <name val="Arial"/>
      <family val="2"/>
    </font>
    <font>
      <sz val="11"/>
      <color rgb="FFFF0000"/>
      <name val="Calibri"/>
      <family val="2"/>
      <scheme val="minor"/>
    </font>
    <font>
      <sz val="11"/>
      <color indexed="25"/>
      <name val="Calibri"/>
      <family val="2"/>
    </font>
    <font>
      <sz val="10"/>
      <color rgb="FFFF0000"/>
      <name val="Arial"/>
      <family val="2"/>
    </font>
    <font>
      <sz val="11"/>
      <color rgb="FFFF0000"/>
      <name val="Calibri"/>
      <family val="2"/>
    </font>
    <font>
      <sz val="10"/>
      <name val="Helvetica 45 Light"/>
      <family val="2"/>
    </font>
    <font>
      <sz val="10"/>
      <color indexed="12"/>
      <name val="Palatino"/>
    </font>
    <font>
      <sz val="8"/>
      <name val="Times New Roman"/>
      <family val="1"/>
    </font>
    <font>
      <u val="singleAccounting"/>
      <sz val="10"/>
      <name val="Arial"/>
      <family val="2"/>
    </font>
    <font>
      <sz val="8"/>
      <color indexed="8"/>
      <name val="Calibri"/>
      <family val="2"/>
    </font>
    <font>
      <sz val="11"/>
      <name val="Book Antiqua"/>
      <family val="1"/>
    </font>
    <font>
      <sz val="11"/>
      <color indexed="12"/>
      <name val="Book Antiqua"/>
      <family val="1"/>
    </font>
    <font>
      <sz val="8"/>
      <color theme="1"/>
      <name val="Calibri"/>
      <family val="2"/>
    </font>
    <font>
      <u val="doubleAccounting"/>
      <sz val="10"/>
      <name val="Arial"/>
      <family val="2"/>
    </font>
    <font>
      <sz val="10"/>
      <color indexed="9"/>
      <name val="Arial"/>
      <family val="2"/>
    </font>
    <font>
      <sz val="11"/>
      <name val="굴림체"/>
      <family val="3"/>
      <charset val="129"/>
    </font>
    <font>
      <sz val="8"/>
      <color indexed="62"/>
      <name val="Arial"/>
      <family val="2"/>
    </font>
    <font>
      <sz val="9"/>
      <name val="Helvetica-Black"/>
    </font>
    <font>
      <sz val="10"/>
      <name val="Arial"/>
      <family val="2"/>
    </font>
    <font>
      <b/>
      <i/>
      <sz val="11"/>
      <name val="Arial"/>
      <family val="2"/>
    </font>
    <font>
      <sz val="11"/>
      <name val="Arial"/>
      <family val="2"/>
    </font>
  </fonts>
  <fills count="1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mediumGray">
        <fgColor indexed="22"/>
      </patternFill>
    </fill>
    <fill>
      <patternFill patternType="solid">
        <fgColor indexed="31"/>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gray0625">
        <fgColor indexed="8"/>
      </patternFill>
    </fill>
    <fill>
      <patternFill patternType="gray125">
        <fgColor indexed="8"/>
      </patternFill>
    </fill>
    <fill>
      <patternFill patternType="solid">
        <fgColor theme="4" tint="0.79998168889431442"/>
        <bgColor indexed="65"/>
      </patternFill>
    </fill>
    <fill>
      <patternFill patternType="solid">
        <fgColor indexed="18"/>
      </patternFill>
    </fill>
    <fill>
      <patternFill patternType="solid">
        <fgColor theme="5" tint="0.79998168889431442"/>
        <bgColor indexed="65"/>
      </patternFill>
    </fill>
    <fill>
      <patternFill patternType="solid">
        <fgColor indexed="20"/>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indexed="28"/>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indexed="13"/>
      </patternFill>
    </fill>
    <fill>
      <patternFill patternType="solid">
        <fgColor theme="6" tint="0.39997558519241921"/>
        <bgColor indexed="65"/>
      </patternFill>
    </fill>
    <fill>
      <patternFill patternType="solid">
        <fgColor indexed="39"/>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theme="4"/>
      </patternFill>
    </fill>
    <fill>
      <patternFill patternType="solid">
        <fgColor indexed="48"/>
        <bgColor indexed="48"/>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theme="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theme="6"/>
      </patternFill>
    </fill>
    <fill>
      <patternFill patternType="solid">
        <fgColor theme="7"/>
      </patternFill>
    </fill>
    <fill>
      <patternFill patternType="solid">
        <fgColor indexed="23"/>
        <bgColor indexed="23"/>
      </patternFill>
    </fill>
    <fill>
      <patternFill patternType="solid">
        <fgColor indexed="54"/>
      </patternFill>
    </fill>
    <fill>
      <patternFill patternType="solid">
        <fgColor theme="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theme="9"/>
      </patternFill>
    </fill>
    <fill>
      <patternFill patternType="solid">
        <fgColor indexed="52"/>
        <bgColor indexed="52"/>
      </patternFill>
    </fill>
    <fill>
      <patternFill patternType="solid">
        <fgColor rgb="FFFFC7CE"/>
      </patternFill>
    </fill>
    <fill>
      <patternFill patternType="solid">
        <fgColor indexed="32"/>
        <bgColor indexed="64"/>
      </patternFill>
    </fill>
    <fill>
      <patternFill patternType="solid">
        <fgColor rgb="FFF2F2F2"/>
      </patternFill>
    </fill>
    <fill>
      <patternFill patternType="solid">
        <fgColor indexed="9"/>
      </patternFill>
    </fill>
    <fill>
      <patternFill patternType="solid">
        <fgColor indexed="9"/>
        <bgColor indexed="9"/>
      </patternFill>
    </fill>
    <fill>
      <patternFill patternType="solid">
        <fgColor rgb="FFA5A5A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6EFCE"/>
      </patternFill>
    </fill>
    <fill>
      <patternFill patternType="solid">
        <fgColor indexed="42"/>
        <bgColor indexed="42"/>
      </patternFill>
    </fill>
    <fill>
      <patternFill patternType="solid">
        <fgColor indexed="27"/>
        <bgColor indexed="64"/>
      </patternFill>
    </fill>
    <fill>
      <patternFill patternType="solid">
        <fgColor rgb="FFFFCC99"/>
      </patternFill>
    </fill>
    <fill>
      <patternFill patternType="solid">
        <fgColor indexed="26"/>
        <bgColor indexed="64"/>
      </patternFill>
    </fill>
    <fill>
      <patternFill patternType="solid">
        <fgColor rgb="FFFFEB9C"/>
      </patternFill>
    </fill>
    <fill>
      <patternFill patternType="solid">
        <fgColor rgb="FFFFFFCC"/>
      </patternFill>
    </fill>
    <fill>
      <patternFill patternType="solid">
        <fgColor indexed="8"/>
      </patternFill>
    </fill>
    <fill>
      <patternFill patternType="lightGray">
        <fgColor indexed="8"/>
        <bgColor indexed="8"/>
      </patternFill>
    </fill>
    <fill>
      <patternFill patternType="solid">
        <fgColor indexed="40"/>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solid">
        <fgColor indexed="11"/>
        <bgColor indexed="64"/>
      </patternFill>
    </fill>
    <fill>
      <patternFill patternType="lightDown">
        <fgColor indexed="22"/>
        <bgColor indexed="23"/>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55"/>
        <bgColor indexed="64"/>
      </patternFill>
    </fill>
    <fill>
      <patternFill patternType="solid">
        <fgColor indexed="15"/>
      </patternFill>
    </fill>
    <fill>
      <patternFill patternType="solid">
        <fgColor indexed="63"/>
        <bgColor indexed="64"/>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8"/>
        <bgColor indexed="64"/>
      </patternFill>
    </fill>
    <fill>
      <patternFill patternType="solid">
        <fgColor indexed="62"/>
        <bgColor indexed="64"/>
      </patternFill>
    </fill>
    <fill>
      <patternFill patternType="solid">
        <fgColor indexed="25"/>
        <bgColor indexed="64"/>
      </patternFill>
    </fill>
    <fill>
      <patternFill patternType="solid">
        <fgColor indexed="12"/>
      </patternFill>
    </fill>
  </fills>
  <borders count="68">
    <border>
      <left/>
      <right/>
      <top/>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3"/>
      </left>
      <right style="thin">
        <color indexed="63"/>
      </right>
      <top style="thin">
        <color indexed="64"/>
      </top>
      <bottom style="thin">
        <color indexed="63"/>
      </bottom>
      <diagonal/>
    </border>
    <border>
      <left/>
      <right/>
      <top style="hair">
        <color indexed="64"/>
      </top>
      <bottom/>
      <diagonal/>
    </border>
    <border>
      <left/>
      <right/>
      <top style="double">
        <color indexed="8"/>
      </top>
      <bottom/>
      <diagonal/>
    </border>
    <border>
      <left style="thin">
        <color indexed="64"/>
      </left>
      <right/>
      <top style="thin">
        <color indexed="64"/>
      </top>
      <bottom/>
      <diagonal/>
    </border>
    <border>
      <left/>
      <right/>
      <top/>
      <bottom style="thin">
        <color indexed="8"/>
      </bottom>
      <diagonal/>
    </border>
    <border>
      <left/>
      <right/>
      <top/>
      <bottom style="medium">
        <color indexed="8"/>
      </bottom>
      <diagonal/>
    </border>
    <border>
      <left style="thin">
        <color indexed="64"/>
      </left>
      <right/>
      <top/>
      <bottom/>
      <diagonal/>
    </border>
    <border>
      <left/>
      <right/>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double">
        <color indexed="60"/>
      </left>
      <right style="double">
        <color indexed="60"/>
      </right>
      <top style="double">
        <color indexed="60"/>
      </top>
      <bottom style="double">
        <color indexed="60"/>
      </bottom>
      <diagonal/>
    </border>
    <border>
      <left/>
      <right/>
      <top style="medium">
        <color indexed="64"/>
      </top>
      <bottom style="thin">
        <color indexed="64"/>
      </bottom>
      <diagonal/>
    </border>
    <border>
      <left/>
      <right/>
      <top/>
      <bottom style="thick">
        <color theme="4"/>
      </bottom>
      <diagonal/>
    </border>
    <border>
      <left/>
      <right/>
      <top/>
      <bottom style="thick">
        <color indexed="62"/>
      </bottom>
      <diagonal/>
    </border>
    <border>
      <left/>
      <right/>
      <top/>
      <bottom style="thick">
        <color indexed="56"/>
      </bottom>
      <diagonal/>
    </border>
    <border>
      <left/>
      <right/>
      <top/>
      <bottom style="thick">
        <color indexed="48"/>
      </bottom>
      <diagonal/>
    </border>
    <border>
      <left/>
      <right/>
      <top/>
      <bottom style="thick">
        <color theme="4" tint="0.499984740745262"/>
      </bottom>
      <diagonal/>
    </border>
    <border>
      <left/>
      <right/>
      <top/>
      <bottom style="thick">
        <color indexed="22"/>
      </bottom>
      <diagonal/>
    </border>
    <border>
      <left/>
      <right/>
      <top/>
      <bottom style="thick">
        <color indexed="27"/>
      </bottom>
      <diagonal/>
    </border>
    <border>
      <left/>
      <right/>
      <top/>
      <bottom style="medium">
        <color theme="4" tint="0.39997558519241921"/>
      </bottom>
      <diagonal/>
    </border>
    <border>
      <left/>
      <right/>
      <top/>
      <bottom style="medium">
        <color indexed="27"/>
      </bottom>
      <diagonal/>
    </border>
    <border>
      <left/>
      <right/>
      <top/>
      <bottom style="medium">
        <color indexed="49"/>
      </bottom>
      <diagonal/>
    </border>
    <border>
      <left/>
      <right/>
      <top/>
      <bottom style="medium">
        <color indexed="24"/>
      </bottom>
      <diagonal/>
    </border>
    <border>
      <left/>
      <right/>
      <top/>
      <bottom style="medium">
        <color indexed="28"/>
      </bottom>
      <diagonal/>
    </border>
    <border>
      <left/>
      <right/>
      <top/>
      <bottom style="double">
        <color rgb="FFFF8001"/>
      </bottom>
      <diagonal/>
    </border>
    <border>
      <left/>
      <right/>
      <top/>
      <bottom style="double">
        <color indexed="10"/>
      </bottom>
      <diagonal/>
    </border>
    <border>
      <left/>
      <right/>
      <top/>
      <bottom style="double">
        <color indexed="53"/>
      </bottom>
      <diagonal/>
    </border>
    <border>
      <left/>
      <right/>
      <top/>
      <bottom style="double">
        <color indexed="11"/>
      </bottom>
      <diagonal/>
    </border>
    <border>
      <left style="thin">
        <color rgb="FFB2B2B2"/>
      </left>
      <right style="thin">
        <color rgb="FFB2B2B2"/>
      </right>
      <top style="thin">
        <color rgb="FFB2B2B2"/>
      </top>
      <bottom style="thin">
        <color rgb="FFB2B2B2"/>
      </bottom>
      <diagonal/>
    </border>
    <border>
      <left style="thin">
        <color indexed="62"/>
      </left>
      <right style="thin">
        <color indexed="62"/>
      </right>
      <top style="thin">
        <color indexed="62"/>
      </top>
      <bottom style="thin">
        <color indexed="62"/>
      </bottom>
      <diagonal/>
    </border>
    <border>
      <left style="thin">
        <color rgb="FF3F3F3F"/>
      </left>
      <right style="thin">
        <color rgb="FF3F3F3F"/>
      </right>
      <top style="thin">
        <color rgb="FF3F3F3F"/>
      </top>
      <bottom style="thin">
        <color rgb="FF3F3F3F"/>
      </bottom>
      <diagonal/>
    </border>
    <border>
      <left style="thin">
        <color indexed="60"/>
      </left>
      <right style="thin">
        <color indexed="60"/>
      </right>
      <top style="thin">
        <color indexed="60"/>
      </top>
      <bottom style="thin">
        <color indexed="60"/>
      </bottom>
      <diagonal/>
    </border>
    <border>
      <left/>
      <right/>
      <top style="thin">
        <color indexed="8"/>
      </top>
      <bottom style="thin">
        <color indexed="8"/>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style="thin">
        <color indexed="28"/>
      </left>
      <right/>
      <top/>
      <bottom style="thin">
        <color indexed="28"/>
      </bottom>
      <diagonal/>
    </border>
    <border>
      <left/>
      <right/>
      <top style="thin">
        <color theme="4"/>
      </top>
      <bottom style="double">
        <color theme="4"/>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right/>
      <top style="thin">
        <color indexed="64"/>
      </top>
      <bottom style="medium">
        <color indexed="64"/>
      </bottom>
      <diagonal/>
    </border>
    <border>
      <left/>
      <right/>
      <top/>
      <bottom style="thin">
        <color indexed="44"/>
      </bottom>
      <diagonal/>
    </border>
    <border>
      <left/>
      <right style="thin">
        <color indexed="8"/>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s>
  <cellStyleXfs count="43288">
    <xf numFmtId="0" fontId="0" fillId="0" borderId="0"/>
    <xf numFmtId="168" fontId="2" fillId="0" borderId="0">
      <alignment horizontal="left" wrapText="1"/>
    </xf>
    <xf numFmtId="0" fontId="13" fillId="0" borderId="0"/>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6"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6" fontId="2"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52" fillId="0" borderId="0"/>
    <xf numFmtId="173" fontId="13" fillId="0" borderId="0">
      <alignment horizontal="left" wrapText="1"/>
    </xf>
    <xf numFmtId="168" fontId="2" fillId="0" borderId="0">
      <alignment horizontal="left" wrapText="1"/>
    </xf>
    <xf numFmtId="168" fontId="13" fillId="0" borderId="0">
      <alignment horizontal="left" wrapText="1"/>
    </xf>
    <xf numFmtId="168" fontId="2" fillId="0" borderId="0">
      <alignment horizontal="left" wrapText="1"/>
    </xf>
    <xf numFmtId="168" fontId="13"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6"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2" fillId="0" borderId="0">
      <alignment horizontal="left" wrapText="1"/>
    </xf>
    <xf numFmtId="173" fontId="2" fillId="0" borderId="0">
      <alignment horizontal="left" wrapText="1"/>
    </xf>
    <xf numFmtId="173" fontId="2"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2"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2" fillId="0" borderId="0">
      <alignment horizontal="left" wrapText="1"/>
    </xf>
    <xf numFmtId="173" fontId="2" fillId="0" borderId="0">
      <alignment horizontal="left" wrapText="1"/>
    </xf>
    <xf numFmtId="173" fontId="2"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52" fillId="0" borderId="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175" fontId="12" fillId="0" borderId="0" applyFill="0" applyBorder="0" applyAlignment="0"/>
    <xf numFmtId="41" fontId="2" fillId="20" borderId="0"/>
    <xf numFmtId="0" fontId="41" fillId="21" borderId="1" applyNumberFormat="0" applyAlignment="0" applyProtection="0"/>
    <xf numFmtId="41" fontId="13" fillId="22" borderId="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4" fillId="0" borderId="0" applyFill="0" applyBorder="0" applyAlignment="0" applyProtection="0"/>
    <xf numFmtId="0" fontId="15" fillId="0" borderId="0"/>
    <xf numFmtId="0" fontId="15" fillId="0" borderId="0"/>
    <xf numFmtId="0" fontId="16" fillId="0" borderId="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170" fontId="17" fillId="0" borderId="0">
      <protection locked="0"/>
    </xf>
    <xf numFmtId="0" fontId="16" fillId="0" borderId="0"/>
    <xf numFmtId="0" fontId="18" fillId="0" borderId="0" applyNumberFormat="0" applyAlignment="0">
      <alignment horizontal="left"/>
    </xf>
    <xf numFmtId="0" fontId="19" fillId="0" borderId="0" applyNumberFormat="0" applyAlignment="0"/>
    <xf numFmtId="0" fontId="15" fillId="0" borderId="0"/>
    <xf numFmtId="0" fontId="16" fillId="0" borderId="0"/>
    <xf numFmtId="0" fontId="15" fillId="0" borderId="0"/>
    <xf numFmtId="0" fontId="16" fillId="0" borderId="0"/>
    <xf numFmtId="44"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5" fontId="14" fillId="0" borderId="0" applyFill="0" applyBorder="0" applyAlignment="0" applyProtection="0"/>
    <xf numFmtId="164" fontId="14" fillId="0" borderId="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168" fontId="2" fillId="0" borderId="0"/>
    <xf numFmtId="0" fontId="42" fillId="0" borderId="0" applyNumberFormat="0" applyFill="0" applyBorder="0" applyAlignment="0" applyProtection="0"/>
    <xf numFmtId="2" fontId="14" fillId="0" borderId="0" applyFill="0" applyBorder="0" applyAlignment="0" applyProtection="0"/>
    <xf numFmtId="0" fontId="15" fillId="0" borderId="0"/>
    <xf numFmtId="0" fontId="43" fillId="4" borderId="0" applyNumberFormat="0" applyBorder="0" applyAlignment="0" applyProtection="0"/>
    <xf numFmtId="38" fontId="10"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0" fontId="20" fillId="0" borderId="2" applyNumberFormat="0" applyAlignment="0" applyProtection="0">
      <alignment horizontal="left"/>
    </xf>
    <xf numFmtId="0" fontId="20" fillId="0" borderId="3">
      <alignment horizontal="left"/>
    </xf>
    <xf numFmtId="0" fontId="21" fillId="0" borderId="0" applyNumberFormat="0" applyFill="0" applyBorder="0" applyAlignment="0" applyProtection="0"/>
    <xf numFmtId="0" fontId="10" fillId="0" borderId="0" applyNumberFormat="0" applyFill="0" applyBorder="0" applyAlignment="0" applyProtection="0"/>
    <xf numFmtId="0" fontId="44" fillId="0" borderId="4" applyNumberFormat="0" applyFill="0" applyAlignment="0" applyProtection="0"/>
    <xf numFmtId="0" fontId="44" fillId="0" borderId="0" applyNumberFormat="0" applyFill="0" applyBorder="0" applyAlignment="0" applyProtection="0"/>
    <xf numFmtId="38" fontId="22" fillId="0" borderId="0"/>
    <xf numFmtId="40" fontId="22" fillId="0" borderId="0"/>
    <xf numFmtId="0" fontId="45" fillId="7" borderId="5" applyNumberFormat="0" applyAlignment="0" applyProtection="0"/>
    <xf numFmtId="10" fontId="10"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41" fontId="23" fillId="23" borderId="7">
      <alignment horizontal="left"/>
      <protection locked="0"/>
    </xf>
    <xf numFmtId="10" fontId="23" fillId="23" borderId="7">
      <alignment horizontal="right"/>
      <protection locked="0"/>
    </xf>
    <xf numFmtId="0" fontId="6" fillId="22" borderId="0"/>
    <xf numFmtId="3" fontId="24" fillId="0" borderId="0" applyFill="0" applyBorder="0" applyAlignment="0" applyProtection="0"/>
    <xf numFmtId="0" fontId="46" fillId="0" borderId="8" applyNumberFormat="0" applyFill="0" applyAlignment="0" applyProtection="0"/>
    <xf numFmtId="44" fontId="25" fillId="0" borderId="9" applyNumberFormat="0" applyFont="0" applyAlignment="0">
      <alignment horizontal="center"/>
    </xf>
    <xf numFmtId="44" fontId="31" fillId="0" borderId="9" applyNumberFormat="0" applyFont="0" applyAlignment="0">
      <alignment horizontal="center"/>
    </xf>
    <xf numFmtId="44" fontId="31" fillId="0" borderId="9" applyNumberFormat="0" applyFont="0" applyAlignment="0">
      <alignment horizontal="center"/>
    </xf>
    <xf numFmtId="44" fontId="31" fillId="0" borderId="9" applyNumberFormat="0" applyFont="0" applyAlignment="0">
      <alignment horizontal="center"/>
    </xf>
    <xf numFmtId="44" fontId="25" fillId="0" borderId="10" applyNumberFormat="0" applyFont="0" applyAlignment="0">
      <alignment horizontal="center"/>
    </xf>
    <xf numFmtId="44" fontId="31" fillId="0" borderId="10" applyNumberFormat="0" applyFont="0" applyAlignment="0">
      <alignment horizontal="center"/>
    </xf>
    <xf numFmtId="44" fontId="31" fillId="0" borderId="10" applyNumberFormat="0" applyFont="0" applyAlignment="0">
      <alignment horizontal="center"/>
    </xf>
    <xf numFmtId="44" fontId="31" fillId="0" borderId="10" applyNumberFormat="0" applyFont="0" applyAlignment="0">
      <alignment horizontal="center"/>
    </xf>
    <xf numFmtId="0" fontId="47" fillId="24" borderId="0" applyNumberFormat="0" applyBorder="0" applyAlignment="0" applyProtection="0"/>
    <xf numFmtId="37" fontId="26" fillId="0" borderId="0"/>
    <xf numFmtId="169" fontId="2" fillId="0" borderId="0"/>
    <xf numFmtId="177" fontId="13" fillId="0" borderId="0"/>
    <xf numFmtId="177" fontId="13" fillId="0" borderId="0"/>
    <xf numFmtId="177" fontId="13" fillId="0" borderId="0"/>
    <xf numFmtId="0" fontId="13" fillId="0" borderId="0"/>
    <xf numFmtId="0" fontId="13"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13" fillId="0" borderId="0"/>
    <xf numFmtId="0" fontId="13" fillId="0" borderId="0"/>
    <xf numFmtId="0" fontId="13" fillId="0" borderId="0"/>
    <xf numFmtId="0" fontId="13" fillId="0" borderId="0"/>
    <xf numFmtId="0" fontId="38" fillId="0" borderId="0"/>
    <xf numFmtId="0" fontId="38" fillId="0" borderId="0"/>
    <xf numFmtId="0" fontId="38" fillId="0" borderId="0"/>
    <xf numFmtId="0" fontId="38" fillId="0" borderId="0"/>
    <xf numFmtId="0" fontId="13"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48" fillId="26" borderId="12" applyNumberFormat="0" applyAlignment="0" applyProtection="0"/>
    <xf numFmtId="0" fontId="15" fillId="0" borderId="0"/>
    <xf numFmtId="0" fontId="15" fillId="0" borderId="0"/>
    <xf numFmtId="0" fontId="16" fillId="0" borderId="0"/>
    <xf numFmtId="9" fontId="2" fillId="0" borderId="0" applyFont="0" applyFill="0" applyBorder="0" applyAlignment="0" applyProtection="0"/>
    <xf numFmtId="10"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1" fontId="13" fillId="27" borderId="7"/>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28" fillId="0" borderId="13">
      <alignment horizontal="center"/>
    </xf>
    <xf numFmtId="3" fontId="27" fillId="0" borderId="0" applyFont="0" applyFill="0" applyBorder="0" applyAlignment="0" applyProtection="0"/>
    <xf numFmtId="0" fontId="27" fillId="28" borderId="0" applyNumberFormat="0" applyFont="0" applyBorder="0" applyAlignment="0" applyProtection="0"/>
    <xf numFmtId="0" fontId="16" fillId="0" borderId="0"/>
    <xf numFmtId="3" fontId="29" fillId="0" borderId="0" applyFill="0" applyBorder="0" applyAlignment="0" applyProtection="0"/>
    <xf numFmtId="0" fontId="30" fillId="0" borderId="0"/>
    <xf numFmtId="3" fontId="49" fillId="0" borderId="0" applyFill="0" applyBorder="0" applyAlignment="0" applyProtection="0"/>
    <xf numFmtId="42" fontId="13" fillId="20" borderId="0"/>
    <xf numFmtId="42" fontId="13" fillId="20" borderId="14">
      <alignment vertical="center"/>
    </xf>
    <xf numFmtId="0" fontId="31" fillId="20" borderId="15" applyNumberFormat="0">
      <alignment horizontal="center" vertical="center" wrapText="1"/>
    </xf>
    <xf numFmtId="10" fontId="2" fillId="20" borderId="0"/>
    <xf numFmtId="171" fontId="2" fillId="20" borderId="0"/>
    <xf numFmtId="166" fontId="55" fillId="0" borderId="0" applyBorder="0" applyAlignment="0"/>
    <xf numFmtId="42" fontId="13" fillId="20" borderId="16">
      <alignment horizontal="left"/>
    </xf>
    <xf numFmtId="171" fontId="32" fillId="20" borderId="16">
      <alignment horizontal="left"/>
    </xf>
    <xf numFmtId="14" fontId="33" fillId="0" borderId="0" applyNumberFormat="0" applyFill="0" applyBorder="0" applyAlignment="0" applyProtection="0">
      <alignment horizontal="left"/>
    </xf>
    <xf numFmtId="174" fontId="2" fillId="0" borderId="0" applyFont="0" applyFill="0" applyAlignment="0">
      <alignment horizontal="right"/>
    </xf>
    <xf numFmtId="4" fontId="56" fillId="23" borderId="12" applyNumberFormat="0" applyProtection="0">
      <alignment vertical="center"/>
    </xf>
    <xf numFmtId="4" fontId="56" fillId="23" borderId="12" applyNumberFormat="0" applyProtection="0">
      <alignment horizontal="left" vertical="center" indent="1"/>
    </xf>
    <xf numFmtId="0" fontId="2" fillId="29" borderId="12" applyNumberFormat="0" applyProtection="0">
      <alignment horizontal="left" vertical="center" indent="1"/>
    </xf>
    <xf numFmtId="4" fontId="57" fillId="30" borderId="12" applyNumberFormat="0" applyProtection="0">
      <alignment horizontal="left" vertical="center" indent="1"/>
    </xf>
    <xf numFmtId="4" fontId="56" fillId="31" borderId="17" applyNumberFormat="0" applyProtection="0">
      <alignment horizontal="left" vertical="center" indent="1"/>
    </xf>
    <xf numFmtId="4" fontId="56" fillId="31" borderId="12" applyNumberFormat="0" applyProtection="0">
      <alignment horizontal="left" vertical="center" indent="1"/>
    </xf>
    <xf numFmtId="4" fontId="56" fillId="32" borderId="12" applyNumberFormat="0" applyProtection="0">
      <alignment horizontal="left" vertical="center" indent="1"/>
    </xf>
    <xf numFmtId="0" fontId="2" fillId="32" borderId="12" applyNumberFormat="0" applyProtection="0">
      <alignment horizontal="left" vertical="center" indent="1"/>
    </xf>
    <xf numFmtId="4" fontId="56" fillId="31" borderId="12" applyNumberFormat="0" applyProtection="0">
      <alignment horizontal="right" vertical="center"/>
    </xf>
    <xf numFmtId="0" fontId="2" fillId="29" borderId="12" applyNumberFormat="0" applyProtection="0">
      <alignment horizontal="left" vertical="center" indent="1"/>
    </xf>
    <xf numFmtId="0" fontId="2" fillId="29" borderId="12" applyNumberFormat="0" applyProtection="0">
      <alignment horizontal="left" vertical="center" indent="1"/>
    </xf>
    <xf numFmtId="0" fontId="58" fillId="0" borderId="0"/>
    <xf numFmtId="39" fontId="2" fillId="33" borderId="0"/>
    <xf numFmtId="38" fontId="10" fillId="0" borderId="18"/>
    <xf numFmtId="38" fontId="6" fillId="0" borderId="18"/>
    <xf numFmtId="38" fontId="6" fillId="0" borderId="18"/>
    <xf numFmtId="38" fontId="6" fillId="0" borderId="18"/>
    <xf numFmtId="38" fontId="22" fillId="0" borderId="16"/>
    <xf numFmtId="39" fontId="33" fillId="34" borderId="0"/>
    <xf numFmtId="168" fontId="13" fillId="0" borderId="0">
      <alignment horizontal="left" wrapText="1"/>
    </xf>
    <xf numFmtId="168" fontId="13" fillId="0" borderId="0">
      <alignment horizontal="left" wrapText="1"/>
    </xf>
    <xf numFmtId="168" fontId="13" fillId="0" borderId="0">
      <alignment horizontal="left" wrapText="1"/>
    </xf>
    <xf numFmtId="40" fontId="34" fillId="0" borderId="0" applyBorder="0">
      <alignment horizontal="right"/>
    </xf>
    <xf numFmtId="41" fontId="35" fillId="20" borderId="0">
      <alignment horizontal="left"/>
    </xf>
    <xf numFmtId="0" fontId="50" fillId="0" borderId="0" applyNumberFormat="0" applyFill="0" applyBorder="0" applyAlignment="0" applyProtection="0"/>
    <xf numFmtId="172" fontId="36" fillId="20" borderId="0">
      <alignment horizontal="left" vertical="center"/>
    </xf>
    <xf numFmtId="0" fontId="31" fillId="20" borderId="0">
      <alignment horizontal="left" wrapText="1"/>
    </xf>
    <xf numFmtId="0" fontId="37" fillId="0" borderId="0">
      <alignment horizontal="left" vertical="center"/>
    </xf>
    <xf numFmtId="41" fontId="31" fillId="20" borderId="0">
      <alignment horizontal="left"/>
    </xf>
    <xf numFmtId="0" fontId="16" fillId="0" borderId="19"/>
    <xf numFmtId="0" fontId="51" fillId="0" borderId="0" applyNumberFormat="0" applyFill="0" applyBorder="0" applyAlignment="0" applyProtection="0"/>
    <xf numFmtId="0" fontId="61" fillId="0" borderId="0"/>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68" fontId="13" fillId="0" borderId="0">
      <alignment horizontal="left" wrapText="1"/>
    </xf>
    <xf numFmtId="168" fontId="13" fillId="0" borderId="0">
      <alignment horizontal="left" wrapText="1"/>
    </xf>
    <xf numFmtId="176"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62" fillId="0" borderId="0" applyFont="0" applyFill="0" applyBorder="0" applyAlignment="0" applyProtection="0">
      <alignment horizontal="left"/>
    </xf>
    <xf numFmtId="179" fontId="13" fillId="0" borderId="0"/>
    <xf numFmtId="166" fontId="63" fillId="0" borderId="0" applyFont="0" applyAlignment="0" applyProtection="0"/>
    <xf numFmtId="0" fontId="13" fillId="0" borderId="0"/>
    <xf numFmtId="0" fontId="3" fillId="0" borderId="0"/>
    <xf numFmtId="0" fontId="13" fillId="0" borderId="0"/>
    <xf numFmtId="0" fontId="64" fillId="0" borderId="0"/>
    <xf numFmtId="0" fontId="52" fillId="0" borderId="0"/>
    <xf numFmtId="0" fontId="1" fillId="0" borderId="0"/>
    <xf numFmtId="0" fontId="1" fillId="0" borderId="0"/>
    <xf numFmtId="0" fontId="1" fillId="0" borderId="0"/>
    <xf numFmtId="0" fontId="13" fillId="0" borderId="0"/>
    <xf numFmtId="0" fontId="13" fillId="0" borderId="0"/>
    <xf numFmtId="0" fontId="13" fillId="0" borderId="0">
      <alignmen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0" fontId="65" fillId="0" borderId="0">
      <alignment horizontal="left"/>
    </xf>
    <xf numFmtId="44" fontId="1" fillId="0" borderId="0" applyFont="0" applyFill="0" applyBorder="0" applyAlignment="0" applyProtection="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68"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alignment horizontal="left" wrapText="1"/>
    </xf>
    <xf numFmtId="0" fontId="13" fillId="0" borderId="0">
      <alignment horizontal="left" wrapText="1"/>
    </xf>
    <xf numFmtId="176" fontId="13" fillId="0" borderId="0">
      <alignment horizontal="left" wrapText="1"/>
    </xf>
    <xf numFmtId="176" fontId="13" fillId="0" borderId="0">
      <alignment horizontal="left" wrapText="1"/>
    </xf>
    <xf numFmtId="0" fontId="13" fillId="0" borderId="0">
      <alignment horizontal="left" wrapText="1"/>
    </xf>
    <xf numFmtId="176" fontId="13" fillId="0" borderId="0">
      <alignment horizontal="left" wrapText="1"/>
    </xf>
    <xf numFmtId="0" fontId="13" fillId="0" borderId="0">
      <alignment horizontal="left" wrapText="1"/>
    </xf>
    <xf numFmtId="0" fontId="13" fillId="0" borderId="0">
      <alignment horizontal="left" wrapText="1"/>
    </xf>
    <xf numFmtId="176" fontId="13" fillId="0" borderId="0">
      <alignment horizontal="left" wrapText="1"/>
    </xf>
    <xf numFmtId="176"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176" fontId="13" fillId="0" borderId="0">
      <alignment horizontal="left" wrapText="1"/>
    </xf>
    <xf numFmtId="176" fontId="13" fillId="0" borderId="0">
      <alignment horizontal="left" wrapText="1"/>
    </xf>
    <xf numFmtId="0"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52" fillId="0" borderId="0"/>
    <xf numFmtId="0" fontId="52"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52"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52" fillId="0" borderId="0"/>
    <xf numFmtId="0" fontId="52" fillId="0" borderId="0"/>
    <xf numFmtId="0" fontId="52"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52"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52"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52"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2"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38" fillId="0" borderId="0"/>
    <xf numFmtId="0" fontId="52" fillId="0" borderId="0"/>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alignment horizontal="left" wrapText="1"/>
    </xf>
    <xf numFmtId="0"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13" fillId="0" borderId="0">
      <alignment horizontal="left" wrapText="1"/>
    </xf>
    <xf numFmtId="0" fontId="38" fillId="0" borderId="0"/>
    <xf numFmtId="0"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6"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176" fontId="13" fillId="0" borderId="0">
      <alignment horizontal="left" wrapText="1"/>
    </xf>
    <xf numFmtId="0" fontId="38" fillId="0" borderId="0"/>
    <xf numFmtId="0" fontId="13" fillId="0" borderId="0"/>
    <xf numFmtId="0" fontId="13" fillId="0" borderId="0"/>
    <xf numFmtId="0" fontId="38" fillId="0" borderId="0"/>
    <xf numFmtId="176" fontId="13" fillId="0" borderId="0">
      <alignment horizontal="left" wrapText="1"/>
    </xf>
    <xf numFmtId="176" fontId="13" fillId="0" borderId="0">
      <alignment horizontal="left" wrapText="1"/>
    </xf>
    <xf numFmtId="0" fontId="38"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0" fontId="13"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6"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6" fontId="13" fillId="0" borderId="0">
      <alignment horizontal="left" wrapText="1"/>
    </xf>
    <xf numFmtId="176"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68" fontId="33" fillId="0" borderId="0">
      <alignment horizontal="left" wrapText="1"/>
    </xf>
    <xf numFmtId="0" fontId="38" fillId="0" borderId="0"/>
    <xf numFmtId="168" fontId="33" fillId="0" borderId="0">
      <alignment horizontal="left" wrapText="1"/>
    </xf>
    <xf numFmtId="0" fontId="38" fillId="0" borderId="0"/>
    <xf numFmtId="168" fontId="3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68" fontId="33" fillId="0" borderId="0">
      <alignment horizontal="left" wrapText="1"/>
    </xf>
    <xf numFmtId="0" fontId="38" fillId="0" borderId="0"/>
    <xf numFmtId="173" fontId="13" fillId="0" borderId="0">
      <alignment horizontal="left" wrapText="1"/>
    </xf>
    <xf numFmtId="173"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33" fillId="0" borderId="0">
      <alignment horizontal="left" wrapText="1"/>
    </xf>
    <xf numFmtId="0"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33" fillId="0" borderId="0">
      <alignment horizontal="left" wrapText="1"/>
    </xf>
    <xf numFmtId="0" fontId="38" fillId="0" borderId="0"/>
    <xf numFmtId="168" fontId="33" fillId="0" borderId="0">
      <alignment horizontal="left" wrapText="1"/>
    </xf>
    <xf numFmtId="0" fontId="38" fillId="0" borderId="0"/>
    <xf numFmtId="168" fontId="3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0" fontId="38" fillId="0" borderId="0"/>
    <xf numFmtId="168" fontId="33" fillId="0" borderId="0">
      <alignment horizontal="left" wrapText="1"/>
    </xf>
    <xf numFmtId="0" fontId="38" fillId="0" borderId="0"/>
    <xf numFmtId="0" fontId="52" fillId="0" borderId="0"/>
    <xf numFmtId="0" fontId="52"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52" fillId="0" borderId="0"/>
    <xf numFmtId="0" fontId="52"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38" fillId="0" borderId="0"/>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68" fontId="33" fillId="0" borderId="0">
      <alignment horizontal="left" wrapText="1"/>
    </xf>
    <xf numFmtId="0" fontId="38" fillId="0" borderId="0"/>
    <xf numFmtId="168" fontId="33" fillId="0" borderId="0">
      <alignment horizontal="left" wrapText="1"/>
    </xf>
    <xf numFmtId="0" fontId="38" fillId="0" borderId="0"/>
    <xf numFmtId="168" fontId="3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68" fontId="33" fillId="0" borderId="0">
      <alignment horizontal="left" wrapText="1"/>
    </xf>
    <xf numFmtId="0" fontId="38" fillId="0" borderId="0"/>
    <xf numFmtId="0" fontId="13" fillId="0" borderId="0"/>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52"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81" fontId="66" fillId="0" borderId="0">
      <alignment horizontal="left"/>
    </xf>
    <xf numFmtId="182" fontId="67" fillId="0" borderId="0">
      <alignment horizontal="left"/>
    </xf>
    <xf numFmtId="0" fontId="68" fillId="0" borderId="22"/>
    <xf numFmtId="0" fontId="69" fillId="0" borderId="0"/>
    <xf numFmtId="0" fontId="1" fillId="35" borderId="0" applyNumberFormat="0" applyBorder="0" applyAlignment="0" applyProtection="0"/>
    <xf numFmtId="0" fontId="38" fillId="0" borderId="0"/>
    <xf numFmtId="0" fontId="70" fillId="35" borderId="0" applyNumberFormat="0" applyBorder="0" applyAlignment="0" applyProtection="0"/>
    <xf numFmtId="0" fontId="13" fillId="0" borderId="0"/>
    <xf numFmtId="0" fontId="70" fillId="35" borderId="0" applyNumberFormat="0" applyBorder="0" applyAlignment="0" applyProtection="0"/>
    <xf numFmtId="0" fontId="1" fillId="35" borderId="0" applyNumberFormat="0" applyBorder="0" applyAlignment="0" applyProtection="0"/>
    <xf numFmtId="0" fontId="70"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0" borderId="0"/>
    <xf numFmtId="0" fontId="13" fillId="0" borderId="0"/>
    <xf numFmtId="0" fontId="38" fillId="0" borderId="0"/>
    <xf numFmtId="0" fontId="38" fillId="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35"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0" borderId="0"/>
    <xf numFmtId="0" fontId="38" fillId="0" borderId="0"/>
    <xf numFmtId="0" fontId="38" fillId="2" borderId="0" applyNumberFormat="0" applyBorder="0" applyAlignment="0" applyProtection="0"/>
    <xf numFmtId="0" fontId="38" fillId="0" borderId="0"/>
    <xf numFmtId="0" fontId="13" fillId="0" borderId="0"/>
    <xf numFmtId="0" fontId="38" fillId="0" borderId="0"/>
    <xf numFmtId="0" fontId="38" fillId="2" borderId="0" applyNumberFormat="0" applyBorder="0" applyAlignment="0" applyProtection="0"/>
    <xf numFmtId="0" fontId="38" fillId="2" borderId="0" applyNumberFormat="0" applyBorder="0" applyAlignment="0" applyProtection="0"/>
    <xf numFmtId="0" fontId="13" fillId="0" borderId="0"/>
    <xf numFmtId="0" fontId="38" fillId="0" borderId="0"/>
    <xf numFmtId="0" fontId="13" fillId="0" borderId="0"/>
    <xf numFmtId="0" fontId="38" fillId="0" borderId="0"/>
    <xf numFmtId="0" fontId="38" fillId="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2"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35" borderId="0" applyNumberFormat="0" applyBorder="0" applyAlignment="0" applyProtection="0"/>
    <xf numFmtId="0" fontId="38" fillId="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0" borderId="0"/>
    <xf numFmtId="0" fontId="38" fillId="2" borderId="0" applyNumberFormat="0" applyBorder="0" applyAlignment="0" applyProtection="0"/>
    <xf numFmtId="0" fontId="38" fillId="0" borderId="0"/>
    <xf numFmtId="0" fontId="1" fillId="8" borderId="0" applyNumberFormat="0" applyBorder="0" applyAlignment="0" applyProtection="0"/>
    <xf numFmtId="0" fontId="13" fillId="0" borderId="0"/>
    <xf numFmtId="0" fontId="13" fillId="0" borderId="0"/>
    <xf numFmtId="168" fontId="33" fillId="0" borderId="0">
      <alignment horizontal="left" wrapText="1"/>
    </xf>
    <xf numFmtId="0" fontId="38" fillId="2" borderId="0" applyNumberFormat="0" applyBorder="0" applyAlignment="0" applyProtection="0"/>
    <xf numFmtId="0" fontId="38" fillId="0" borderId="0"/>
    <xf numFmtId="0" fontId="1" fillId="8" borderId="0" applyNumberFormat="0" applyBorder="0" applyAlignment="0" applyProtection="0"/>
    <xf numFmtId="0" fontId="13"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0" borderId="0"/>
    <xf numFmtId="0" fontId="1" fillId="0" borderId="0"/>
    <xf numFmtId="0" fontId="13" fillId="0" borderId="0"/>
    <xf numFmtId="0" fontId="1" fillId="8" borderId="0" applyNumberFormat="0" applyBorder="0" applyAlignment="0" applyProtection="0"/>
    <xf numFmtId="0" fontId="38" fillId="0" borderId="0"/>
    <xf numFmtId="0" fontId="1" fillId="35" borderId="0" applyNumberFormat="0" applyBorder="0" applyAlignment="0" applyProtection="0"/>
    <xf numFmtId="0" fontId="7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68" fontId="33" fillId="0" borderId="0">
      <alignment horizontal="left" wrapText="1"/>
    </xf>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8" fillId="2" borderId="0" applyNumberFormat="0" applyBorder="0" applyAlignment="0" applyProtection="0"/>
    <xf numFmtId="0" fontId="1" fillId="8" borderId="0" applyNumberFormat="0" applyBorder="0" applyAlignment="0" applyProtection="0"/>
    <xf numFmtId="168" fontId="33" fillId="0" borderId="0">
      <alignment horizontal="left" wrapText="1"/>
    </xf>
    <xf numFmtId="0" fontId="1" fillId="8" borderId="0" applyNumberFormat="0" applyBorder="0" applyAlignment="0" applyProtection="0"/>
    <xf numFmtId="0" fontId="38" fillId="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3" fillId="0" borderId="0"/>
    <xf numFmtId="0" fontId="38" fillId="0" borderId="0"/>
    <xf numFmtId="0" fontId="38" fillId="0" borderId="0"/>
    <xf numFmtId="0" fontId="1" fillId="35" borderId="0" applyNumberFormat="0" applyBorder="0" applyAlignment="0" applyProtection="0"/>
    <xf numFmtId="0" fontId="38" fillId="0" borderId="0"/>
    <xf numFmtId="0" fontId="13" fillId="0" borderId="0"/>
    <xf numFmtId="0" fontId="1" fillId="35" borderId="0" applyNumberFormat="0" applyBorder="0" applyAlignment="0" applyProtection="0"/>
    <xf numFmtId="0" fontId="38" fillId="0" borderId="0"/>
    <xf numFmtId="0" fontId="13" fillId="0" borderId="0"/>
    <xf numFmtId="0" fontId="13" fillId="0" borderId="0"/>
    <xf numFmtId="0" fontId="7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8" borderId="0" applyNumberFormat="0" applyBorder="0" applyAlignment="0" applyProtection="0"/>
    <xf numFmtId="0" fontId="38" fillId="2" borderId="0" applyNumberFormat="0" applyBorder="0" applyAlignment="0" applyProtection="0"/>
    <xf numFmtId="0" fontId="13" fillId="0" borderId="0"/>
    <xf numFmtId="0" fontId="38" fillId="0" borderId="0"/>
    <xf numFmtId="0" fontId="38" fillId="0" borderId="0"/>
    <xf numFmtId="0" fontId="1" fillId="35" borderId="0" applyNumberFormat="0" applyBorder="0" applyAlignment="0" applyProtection="0"/>
    <xf numFmtId="0" fontId="47" fillId="36" borderId="0" applyNumberFormat="0" applyBorder="0" applyAlignment="0" applyProtection="0"/>
    <xf numFmtId="0" fontId="38" fillId="0" borderId="0"/>
    <xf numFmtId="0" fontId="13" fillId="0" borderId="0"/>
    <xf numFmtId="0" fontId="13" fillId="0" borderId="0"/>
    <xf numFmtId="0" fontId="38" fillId="0" borderId="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2" borderId="0" applyNumberFormat="0" applyBorder="0" applyAlignment="0" applyProtection="0"/>
    <xf numFmtId="0" fontId="1" fillId="8" borderId="0" applyNumberFormat="0" applyBorder="0" applyAlignment="0" applyProtection="0"/>
    <xf numFmtId="0" fontId="13" fillId="0" borderId="0"/>
    <xf numFmtId="0" fontId="13" fillId="0" borderId="0"/>
    <xf numFmtId="0" fontId="38" fillId="0" borderId="0"/>
    <xf numFmtId="0" fontId="38" fillId="0" borderId="0"/>
    <xf numFmtId="0" fontId="70" fillId="35" borderId="0" applyNumberFormat="0" applyBorder="0" applyAlignment="0" applyProtection="0"/>
    <xf numFmtId="0" fontId="13" fillId="0" borderId="0"/>
    <xf numFmtId="0" fontId="38" fillId="0" borderId="0"/>
    <xf numFmtId="0" fontId="13" fillId="0" borderId="0"/>
    <xf numFmtId="0" fontId="38" fillId="0" borderId="0"/>
    <xf numFmtId="0" fontId="70" fillId="35" borderId="0" applyNumberFormat="0" applyBorder="0" applyAlignment="0" applyProtection="0"/>
    <xf numFmtId="0" fontId="1" fillId="8" borderId="0" applyNumberFormat="0" applyBorder="0" applyAlignment="0" applyProtection="0"/>
    <xf numFmtId="0" fontId="13" fillId="0" borderId="0"/>
    <xf numFmtId="0" fontId="38" fillId="0" borderId="0"/>
    <xf numFmtId="0" fontId="70" fillId="35" borderId="0" applyNumberFormat="0" applyBorder="0" applyAlignment="0" applyProtection="0"/>
    <xf numFmtId="0" fontId="70" fillId="35" borderId="0" applyNumberFormat="0" applyBorder="0" applyAlignment="0" applyProtection="0"/>
    <xf numFmtId="0" fontId="1" fillId="8" borderId="0" applyNumberFormat="0" applyBorder="0" applyAlignment="0" applyProtection="0"/>
    <xf numFmtId="0" fontId="1" fillId="35" borderId="0" applyNumberFormat="0" applyBorder="0" applyAlignment="0" applyProtection="0"/>
    <xf numFmtId="0" fontId="38" fillId="0" borderId="0"/>
    <xf numFmtId="0" fontId="70" fillId="35" borderId="0" applyNumberFormat="0" applyBorder="0" applyAlignment="0" applyProtection="0"/>
    <xf numFmtId="0" fontId="38" fillId="0" borderId="0"/>
    <xf numFmtId="0" fontId="13" fillId="0" borderId="0"/>
    <xf numFmtId="0" fontId="70" fillId="35" borderId="0" applyNumberFormat="0" applyBorder="0" applyAlignment="0" applyProtection="0"/>
    <xf numFmtId="0" fontId="1" fillId="37" borderId="0" applyNumberFormat="0" applyBorder="0" applyAlignment="0" applyProtection="0"/>
    <xf numFmtId="0" fontId="38" fillId="0" borderId="0"/>
    <xf numFmtId="0" fontId="70" fillId="37" borderId="0" applyNumberFormat="0" applyBorder="0" applyAlignment="0" applyProtection="0"/>
    <xf numFmtId="0" fontId="13" fillId="0" borderId="0"/>
    <xf numFmtId="0" fontId="70" fillId="37" borderId="0" applyNumberFormat="0" applyBorder="0" applyAlignment="0" applyProtection="0"/>
    <xf numFmtId="0" fontId="1" fillId="37" borderId="0" applyNumberFormat="0" applyBorder="0" applyAlignment="0" applyProtection="0"/>
    <xf numFmtId="0" fontId="70"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0" borderId="0"/>
    <xf numFmtId="0" fontId="13" fillId="0" borderId="0"/>
    <xf numFmtId="0" fontId="38" fillId="0" borderId="0"/>
    <xf numFmtId="0" fontId="38" fillId="3"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37"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0" borderId="0"/>
    <xf numFmtId="0" fontId="38" fillId="0" borderId="0"/>
    <xf numFmtId="0" fontId="38" fillId="3" borderId="0" applyNumberFormat="0" applyBorder="0" applyAlignment="0" applyProtection="0"/>
    <xf numFmtId="0" fontId="38" fillId="0" borderId="0"/>
    <xf numFmtId="0" fontId="13" fillId="0" borderId="0"/>
    <xf numFmtId="0" fontId="38" fillId="0" borderId="0"/>
    <xf numFmtId="0" fontId="38" fillId="3" borderId="0" applyNumberFormat="0" applyBorder="0" applyAlignment="0" applyProtection="0"/>
    <xf numFmtId="0" fontId="38" fillId="3" borderId="0" applyNumberFormat="0" applyBorder="0" applyAlignment="0" applyProtection="0"/>
    <xf numFmtId="0" fontId="13" fillId="0" borderId="0"/>
    <xf numFmtId="0" fontId="38" fillId="0" borderId="0"/>
    <xf numFmtId="0" fontId="13" fillId="0" borderId="0"/>
    <xf numFmtId="0" fontId="38" fillId="0" borderId="0"/>
    <xf numFmtId="0" fontId="38" fillId="3"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3"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37" borderId="0" applyNumberFormat="0" applyBorder="0" applyAlignment="0" applyProtection="0"/>
    <xf numFmtId="0" fontId="38"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0" borderId="0"/>
    <xf numFmtId="0" fontId="38" fillId="3" borderId="0" applyNumberFormat="0" applyBorder="0" applyAlignment="0" applyProtection="0"/>
    <xf numFmtId="0" fontId="38" fillId="0" borderId="0"/>
    <xf numFmtId="0" fontId="1" fillId="9" borderId="0" applyNumberFormat="0" applyBorder="0" applyAlignment="0" applyProtection="0"/>
    <xf numFmtId="0" fontId="13" fillId="0" borderId="0"/>
    <xf numFmtId="0" fontId="13" fillId="0" borderId="0"/>
    <xf numFmtId="168" fontId="33" fillId="0" borderId="0">
      <alignment horizontal="left" wrapText="1"/>
    </xf>
    <xf numFmtId="0" fontId="38" fillId="3" borderId="0" applyNumberFormat="0" applyBorder="0" applyAlignment="0" applyProtection="0"/>
    <xf numFmtId="0" fontId="38" fillId="0" borderId="0"/>
    <xf numFmtId="0" fontId="1" fillId="9" borderId="0" applyNumberFormat="0" applyBorder="0" applyAlignment="0" applyProtection="0"/>
    <xf numFmtId="0" fontId="13"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0" borderId="0"/>
    <xf numFmtId="0" fontId="1" fillId="0" borderId="0"/>
    <xf numFmtId="0" fontId="13" fillId="0" borderId="0"/>
    <xf numFmtId="0" fontId="1" fillId="9" borderId="0" applyNumberFormat="0" applyBorder="0" applyAlignment="0" applyProtection="0"/>
    <xf numFmtId="0" fontId="38" fillId="0" borderId="0"/>
    <xf numFmtId="0" fontId="1" fillId="37" borderId="0" applyNumberFormat="0" applyBorder="0" applyAlignment="0" applyProtection="0"/>
    <xf numFmtId="0" fontId="7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68" fontId="33" fillId="0" borderId="0">
      <alignment horizontal="left" wrapText="1"/>
    </xf>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3" borderId="0" applyNumberFormat="0" applyBorder="0" applyAlignment="0" applyProtection="0"/>
    <xf numFmtId="0" fontId="1" fillId="9" borderId="0" applyNumberFormat="0" applyBorder="0" applyAlignment="0" applyProtection="0"/>
    <xf numFmtId="168" fontId="33" fillId="0" borderId="0">
      <alignment horizontal="left" wrapText="1"/>
    </xf>
    <xf numFmtId="0" fontId="1" fillId="9" borderId="0" applyNumberFormat="0" applyBorder="0" applyAlignment="0" applyProtection="0"/>
    <xf numFmtId="0" fontId="38"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13" fillId="0" borderId="0"/>
    <xf numFmtId="0" fontId="38" fillId="0" borderId="0"/>
    <xf numFmtId="0" fontId="38" fillId="0" borderId="0"/>
    <xf numFmtId="0" fontId="1" fillId="37" borderId="0" applyNumberFormat="0" applyBorder="0" applyAlignment="0" applyProtection="0"/>
    <xf numFmtId="0" fontId="38" fillId="0" borderId="0"/>
    <xf numFmtId="0" fontId="13" fillId="0" borderId="0"/>
    <xf numFmtId="0" fontId="1" fillId="37" borderId="0" applyNumberFormat="0" applyBorder="0" applyAlignment="0" applyProtection="0"/>
    <xf numFmtId="0" fontId="38" fillId="0" borderId="0"/>
    <xf numFmtId="0" fontId="13" fillId="0" borderId="0"/>
    <xf numFmtId="0" fontId="13" fillId="0" borderId="0"/>
    <xf numFmtId="0" fontId="7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9" borderId="0" applyNumberFormat="0" applyBorder="0" applyAlignment="0" applyProtection="0"/>
    <xf numFmtId="0" fontId="38" fillId="3" borderId="0" applyNumberFormat="0" applyBorder="0" applyAlignment="0" applyProtection="0"/>
    <xf numFmtId="0" fontId="13" fillId="0" borderId="0"/>
    <xf numFmtId="0" fontId="38" fillId="0" borderId="0"/>
    <xf numFmtId="0" fontId="38" fillId="0" borderId="0"/>
    <xf numFmtId="0" fontId="1" fillId="37" borderId="0" applyNumberFormat="0" applyBorder="0" applyAlignment="0" applyProtection="0"/>
    <xf numFmtId="0" fontId="47" fillId="38" borderId="0" applyNumberFormat="0" applyBorder="0" applyAlignment="0" applyProtection="0"/>
    <xf numFmtId="0" fontId="38" fillId="0" borderId="0"/>
    <xf numFmtId="0" fontId="13" fillId="0" borderId="0"/>
    <xf numFmtId="0" fontId="13" fillId="0" borderId="0"/>
    <xf numFmtId="0" fontId="38"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 borderId="0" applyNumberFormat="0" applyBorder="0" applyAlignment="0" applyProtection="0"/>
    <xf numFmtId="0" fontId="1" fillId="9" borderId="0" applyNumberFormat="0" applyBorder="0" applyAlignment="0" applyProtection="0"/>
    <xf numFmtId="0" fontId="13" fillId="0" borderId="0"/>
    <xf numFmtId="0" fontId="13" fillId="0" borderId="0"/>
    <xf numFmtId="0" fontId="38" fillId="0" borderId="0"/>
    <xf numFmtId="0" fontId="38" fillId="0" borderId="0"/>
    <xf numFmtId="0" fontId="70" fillId="37" borderId="0" applyNumberFormat="0" applyBorder="0" applyAlignment="0" applyProtection="0"/>
    <xf numFmtId="0" fontId="13" fillId="0" borderId="0"/>
    <xf numFmtId="0" fontId="38" fillId="0" borderId="0"/>
    <xf numFmtId="0" fontId="13" fillId="0" borderId="0"/>
    <xf numFmtId="0" fontId="38" fillId="0" borderId="0"/>
    <xf numFmtId="0" fontId="70" fillId="37" borderId="0" applyNumberFormat="0" applyBorder="0" applyAlignment="0" applyProtection="0"/>
    <xf numFmtId="0" fontId="1" fillId="9" borderId="0" applyNumberFormat="0" applyBorder="0" applyAlignment="0" applyProtection="0"/>
    <xf numFmtId="0" fontId="13" fillId="0" borderId="0"/>
    <xf numFmtId="0" fontId="38" fillId="0" borderId="0"/>
    <xf numFmtId="0" fontId="70" fillId="37" borderId="0" applyNumberFormat="0" applyBorder="0" applyAlignment="0" applyProtection="0"/>
    <xf numFmtId="0" fontId="70" fillId="37" borderId="0" applyNumberFormat="0" applyBorder="0" applyAlignment="0" applyProtection="0"/>
    <xf numFmtId="0" fontId="1" fillId="9" borderId="0" applyNumberFormat="0" applyBorder="0" applyAlignment="0" applyProtection="0"/>
    <xf numFmtId="0" fontId="1" fillId="37" borderId="0" applyNumberFormat="0" applyBorder="0" applyAlignment="0" applyProtection="0"/>
    <xf numFmtId="0" fontId="38" fillId="0" borderId="0"/>
    <xf numFmtId="0" fontId="70" fillId="37" borderId="0" applyNumberFormat="0" applyBorder="0" applyAlignment="0" applyProtection="0"/>
    <xf numFmtId="0" fontId="38" fillId="0" borderId="0"/>
    <xf numFmtId="0" fontId="13" fillId="0" borderId="0"/>
    <xf numFmtId="0" fontId="70" fillId="37" borderId="0" applyNumberFormat="0" applyBorder="0" applyAlignment="0" applyProtection="0"/>
    <xf numFmtId="0" fontId="1" fillId="39" borderId="0" applyNumberFormat="0" applyBorder="0" applyAlignment="0" applyProtection="0"/>
    <xf numFmtId="0" fontId="38" fillId="0" borderId="0"/>
    <xf numFmtId="0" fontId="70" fillId="39" borderId="0" applyNumberFormat="0" applyBorder="0" applyAlignment="0" applyProtection="0"/>
    <xf numFmtId="0" fontId="13" fillId="0" borderId="0"/>
    <xf numFmtId="0" fontId="70" fillId="39" borderId="0" applyNumberFormat="0" applyBorder="0" applyAlignment="0" applyProtection="0"/>
    <xf numFmtId="0" fontId="1" fillId="39" borderId="0" applyNumberFormat="0" applyBorder="0" applyAlignment="0" applyProtection="0"/>
    <xf numFmtId="0" fontId="70"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0" borderId="0"/>
    <xf numFmtId="0" fontId="13" fillId="0" borderId="0"/>
    <xf numFmtId="0" fontId="38" fillId="0" borderId="0"/>
    <xf numFmtId="0" fontId="38" fillId="4"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39"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0" borderId="0"/>
    <xf numFmtId="0" fontId="38" fillId="0" borderId="0"/>
    <xf numFmtId="0" fontId="38" fillId="4" borderId="0" applyNumberFormat="0" applyBorder="0" applyAlignment="0" applyProtection="0"/>
    <xf numFmtId="0" fontId="38" fillId="0" borderId="0"/>
    <xf numFmtId="0" fontId="13" fillId="0" borderId="0"/>
    <xf numFmtId="0" fontId="38" fillId="0" borderId="0"/>
    <xf numFmtId="0" fontId="38" fillId="4" borderId="0" applyNumberFormat="0" applyBorder="0" applyAlignment="0" applyProtection="0"/>
    <xf numFmtId="0" fontId="38" fillId="4" borderId="0" applyNumberFormat="0" applyBorder="0" applyAlignment="0" applyProtection="0"/>
    <xf numFmtId="0" fontId="13" fillId="0" borderId="0"/>
    <xf numFmtId="0" fontId="38" fillId="0" borderId="0"/>
    <xf numFmtId="0" fontId="13" fillId="0" borderId="0"/>
    <xf numFmtId="0" fontId="38" fillId="0" borderId="0"/>
    <xf numFmtId="0" fontId="38" fillId="4"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4"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39" borderId="0" applyNumberFormat="0" applyBorder="0" applyAlignment="0" applyProtection="0"/>
    <xf numFmtId="0" fontId="38" fillId="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0" borderId="0"/>
    <xf numFmtId="0" fontId="38" fillId="4"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3" fillId="0" borderId="0"/>
    <xf numFmtId="168" fontId="33" fillId="0" borderId="0">
      <alignment horizontal="left" wrapText="1"/>
    </xf>
    <xf numFmtId="0" fontId="38" fillId="4"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0" borderId="0"/>
    <xf numFmtId="0" fontId="1" fillId="0" borderId="0"/>
    <xf numFmtId="0" fontId="13" fillId="0" borderId="0"/>
    <xf numFmtId="0" fontId="1" fillId="25" borderId="0" applyNumberFormat="0" applyBorder="0" applyAlignment="0" applyProtection="0"/>
    <xf numFmtId="0" fontId="38" fillId="0" borderId="0"/>
    <xf numFmtId="0" fontId="1" fillId="39" borderId="0" applyNumberFormat="0" applyBorder="0" applyAlignment="0" applyProtection="0"/>
    <xf numFmtId="0" fontId="7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4"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38" fillId="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13" fillId="0" borderId="0"/>
    <xf numFmtId="0" fontId="38" fillId="0" borderId="0"/>
    <xf numFmtId="0" fontId="38" fillId="0" borderId="0"/>
    <xf numFmtId="0" fontId="1" fillId="39" borderId="0" applyNumberFormat="0" applyBorder="0" applyAlignment="0" applyProtection="0"/>
    <xf numFmtId="0" fontId="38" fillId="0" borderId="0"/>
    <xf numFmtId="0" fontId="13" fillId="0" borderId="0"/>
    <xf numFmtId="0" fontId="1" fillId="39" borderId="0" applyNumberFormat="0" applyBorder="0" applyAlignment="0" applyProtection="0"/>
    <xf numFmtId="0" fontId="38" fillId="0" borderId="0"/>
    <xf numFmtId="0" fontId="13" fillId="0" borderId="0"/>
    <xf numFmtId="0" fontId="13" fillId="0" borderId="0"/>
    <xf numFmtId="0" fontId="7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38" fillId="4" borderId="0" applyNumberFormat="0" applyBorder="0" applyAlignment="0" applyProtection="0"/>
    <xf numFmtId="0" fontId="13" fillId="0" borderId="0"/>
    <xf numFmtId="0" fontId="38" fillId="0" borderId="0"/>
    <xf numFmtId="0" fontId="38" fillId="0" borderId="0"/>
    <xf numFmtId="0" fontId="1" fillId="39" borderId="0" applyNumberFormat="0" applyBorder="0" applyAlignment="0" applyProtection="0"/>
    <xf numFmtId="0" fontId="47" fillId="38" borderId="0" applyNumberFormat="0" applyBorder="0" applyAlignment="0" applyProtection="0"/>
    <xf numFmtId="0" fontId="38" fillId="0" borderId="0"/>
    <xf numFmtId="0" fontId="13" fillId="0" borderId="0"/>
    <xf numFmtId="0" fontId="13" fillId="0" borderId="0"/>
    <xf numFmtId="0" fontId="38"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 borderId="0" applyNumberFormat="0" applyBorder="0" applyAlignment="0" applyProtection="0"/>
    <xf numFmtId="0" fontId="1" fillId="25" borderId="0" applyNumberFormat="0" applyBorder="0" applyAlignment="0" applyProtection="0"/>
    <xf numFmtId="0" fontId="13" fillId="0" borderId="0"/>
    <xf numFmtId="0" fontId="13" fillId="0" borderId="0"/>
    <xf numFmtId="0" fontId="38" fillId="0" borderId="0"/>
    <xf numFmtId="0" fontId="38" fillId="0" borderId="0"/>
    <xf numFmtId="0" fontId="70" fillId="39" borderId="0" applyNumberFormat="0" applyBorder="0" applyAlignment="0" applyProtection="0"/>
    <xf numFmtId="0" fontId="13" fillId="0" borderId="0"/>
    <xf numFmtId="0" fontId="38" fillId="0" borderId="0"/>
    <xf numFmtId="0" fontId="13" fillId="0" borderId="0"/>
    <xf numFmtId="0" fontId="38" fillId="0" borderId="0"/>
    <xf numFmtId="0" fontId="70" fillId="39" borderId="0" applyNumberFormat="0" applyBorder="0" applyAlignment="0" applyProtection="0"/>
    <xf numFmtId="0" fontId="1" fillId="25" borderId="0" applyNumberFormat="0" applyBorder="0" applyAlignment="0" applyProtection="0"/>
    <xf numFmtId="0" fontId="13" fillId="0" borderId="0"/>
    <xf numFmtId="0" fontId="38" fillId="0" borderId="0"/>
    <xf numFmtId="0" fontId="70" fillId="39" borderId="0" applyNumberFormat="0" applyBorder="0" applyAlignment="0" applyProtection="0"/>
    <xf numFmtId="0" fontId="70"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38" fillId="0" borderId="0"/>
    <xf numFmtId="0" fontId="70" fillId="39" borderId="0" applyNumberFormat="0" applyBorder="0" applyAlignment="0" applyProtection="0"/>
    <xf numFmtId="0" fontId="38" fillId="0" borderId="0"/>
    <xf numFmtId="0" fontId="13" fillId="0" borderId="0"/>
    <xf numFmtId="0" fontId="70" fillId="39" borderId="0" applyNumberFormat="0" applyBorder="0" applyAlignment="0" applyProtection="0"/>
    <xf numFmtId="0" fontId="1" fillId="40" borderId="0" applyNumberFormat="0" applyBorder="0" applyAlignment="0" applyProtection="0"/>
    <xf numFmtId="0" fontId="38" fillId="0" borderId="0"/>
    <xf numFmtId="0" fontId="70" fillId="40" borderId="0" applyNumberFormat="0" applyBorder="0" applyAlignment="0" applyProtection="0"/>
    <xf numFmtId="0" fontId="13" fillId="0" borderId="0"/>
    <xf numFmtId="0" fontId="70" fillId="40" borderId="0" applyNumberFormat="0" applyBorder="0" applyAlignment="0" applyProtection="0"/>
    <xf numFmtId="0" fontId="1" fillId="40" borderId="0" applyNumberFormat="0" applyBorder="0" applyAlignment="0" applyProtection="0"/>
    <xf numFmtId="0" fontId="7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38" fillId="0" borderId="0"/>
    <xf numFmtId="0" fontId="38" fillId="5" borderId="0" applyNumberFormat="0" applyBorder="0" applyAlignment="0" applyProtection="0"/>
    <xf numFmtId="0" fontId="38" fillId="0" borderId="0"/>
    <xf numFmtId="0" fontId="13" fillId="0" borderId="0"/>
    <xf numFmtId="0" fontId="38" fillId="0" borderId="0"/>
    <xf numFmtId="0" fontId="38" fillId="5" borderId="0" applyNumberFormat="0" applyBorder="0" applyAlignment="0" applyProtection="0"/>
    <xf numFmtId="0" fontId="38" fillId="5" borderId="0" applyNumberFormat="0" applyBorder="0" applyAlignment="0" applyProtection="0"/>
    <xf numFmtId="0" fontId="13" fillId="0" borderId="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0" borderId="0" applyNumberFormat="0" applyBorder="0" applyAlignment="0" applyProtection="0"/>
    <xf numFmtId="0" fontId="38" fillId="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38" fillId="5" borderId="0" applyNumberFormat="0" applyBorder="0" applyAlignment="0" applyProtection="0"/>
    <xf numFmtId="0" fontId="38" fillId="0" borderId="0"/>
    <xf numFmtId="0" fontId="1" fillId="7" borderId="0" applyNumberFormat="0" applyBorder="0" applyAlignment="0" applyProtection="0"/>
    <xf numFmtId="0" fontId="13" fillId="0" borderId="0"/>
    <xf numFmtId="0" fontId="13" fillId="0" borderId="0"/>
    <xf numFmtId="168" fontId="33" fillId="0" borderId="0">
      <alignment horizontal="left" wrapText="1"/>
    </xf>
    <xf numFmtId="0" fontId="38" fillId="5" borderId="0" applyNumberFormat="0" applyBorder="0" applyAlignment="0" applyProtection="0"/>
    <xf numFmtId="0" fontId="38" fillId="0" borderId="0"/>
    <xf numFmtId="0" fontId="1" fillId="7" borderId="0" applyNumberFormat="0" applyBorder="0" applyAlignment="0" applyProtection="0"/>
    <xf numFmtId="0" fontId="13" fillId="0" borderId="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1" fillId="0" borderId="0"/>
    <xf numFmtId="0" fontId="13" fillId="0" borderId="0"/>
    <xf numFmtId="0" fontId="1" fillId="7" borderId="0" applyNumberFormat="0" applyBorder="0" applyAlignment="0" applyProtection="0"/>
    <xf numFmtId="0" fontId="38" fillId="0" borderId="0"/>
    <xf numFmtId="0" fontId="1" fillId="40" borderId="0" applyNumberFormat="0" applyBorder="0" applyAlignment="0" applyProtection="0"/>
    <xf numFmtId="0" fontId="7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68" fontId="33" fillId="0" borderId="0">
      <alignment horizontal="left" wrapText="1"/>
    </xf>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8" fillId="5" borderId="0" applyNumberFormat="0" applyBorder="0" applyAlignment="0" applyProtection="0"/>
    <xf numFmtId="0" fontId="1" fillId="7" borderId="0" applyNumberFormat="0" applyBorder="0" applyAlignment="0" applyProtection="0"/>
    <xf numFmtId="168" fontId="33" fillId="0" borderId="0">
      <alignment horizontal="left" wrapText="1"/>
    </xf>
    <xf numFmtId="0" fontId="1" fillId="7" borderId="0" applyNumberFormat="0" applyBorder="0" applyAlignment="0" applyProtection="0"/>
    <xf numFmtId="0" fontId="38" fillId="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13" fillId="0" borderId="0"/>
    <xf numFmtId="0" fontId="38" fillId="0" borderId="0"/>
    <xf numFmtId="0" fontId="38" fillId="0" borderId="0"/>
    <xf numFmtId="0" fontId="1" fillId="40" borderId="0" applyNumberFormat="0" applyBorder="0" applyAlignment="0" applyProtection="0"/>
    <xf numFmtId="0" fontId="38" fillId="0" borderId="0"/>
    <xf numFmtId="0" fontId="13" fillId="0" borderId="0"/>
    <xf numFmtId="0" fontId="1" fillId="40" borderId="0" applyNumberFormat="0" applyBorder="0" applyAlignment="0" applyProtection="0"/>
    <xf numFmtId="0" fontId="38" fillId="0" borderId="0"/>
    <xf numFmtId="0" fontId="13" fillId="0" borderId="0"/>
    <xf numFmtId="0" fontId="13" fillId="0" borderId="0"/>
    <xf numFmtId="0" fontId="7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7" borderId="0" applyNumberFormat="0" applyBorder="0" applyAlignment="0" applyProtection="0"/>
    <xf numFmtId="0" fontId="38" fillId="5" borderId="0" applyNumberFormat="0" applyBorder="0" applyAlignment="0" applyProtection="0"/>
    <xf numFmtId="0" fontId="13" fillId="0" borderId="0"/>
    <xf numFmtId="0" fontId="38" fillId="0" borderId="0"/>
    <xf numFmtId="0" fontId="38" fillId="0" borderId="0"/>
    <xf numFmtId="0" fontId="1" fillId="40" borderId="0" applyNumberFormat="0" applyBorder="0" applyAlignment="0" applyProtection="0"/>
    <xf numFmtId="0" fontId="47" fillId="36" borderId="0" applyNumberFormat="0" applyBorder="0" applyAlignment="0" applyProtection="0"/>
    <xf numFmtId="0" fontId="38" fillId="0" borderId="0"/>
    <xf numFmtId="0" fontId="13" fillId="0" borderId="0"/>
    <xf numFmtId="0" fontId="13" fillId="0" borderId="0"/>
    <xf numFmtId="0" fontId="3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5" borderId="0" applyNumberFormat="0" applyBorder="0" applyAlignment="0" applyProtection="0"/>
    <xf numFmtId="0" fontId="1" fillId="7" borderId="0" applyNumberFormat="0" applyBorder="0" applyAlignment="0" applyProtection="0"/>
    <xf numFmtId="0" fontId="13" fillId="0" borderId="0"/>
    <xf numFmtId="0" fontId="13" fillId="0" borderId="0"/>
    <xf numFmtId="0" fontId="38" fillId="0" borderId="0"/>
    <xf numFmtId="0" fontId="38" fillId="0" borderId="0"/>
    <xf numFmtId="0" fontId="70" fillId="40" borderId="0" applyNumberFormat="0" applyBorder="0" applyAlignment="0" applyProtection="0"/>
    <xf numFmtId="0" fontId="13" fillId="0" borderId="0"/>
    <xf numFmtId="0" fontId="38" fillId="0" borderId="0"/>
    <xf numFmtId="0" fontId="13" fillId="0" borderId="0"/>
    <xf numFmtId="0" fontId="38" fillId="0" borderId="0"/>
    <xf numFmtId="0" fontId="70" fillId="40" borderId="0" applyNumberFormat="0" applyBorder="0" applyAlignment="0" applyProtection="0"/>
    <xf numFmtId="0" fontId="1" fillId="7" borderId="0" applyNumberFormat="0" applyBorder="0" applyAlignment="0" applyProtection="0"/>
    <xf numFmtId="0" fontId="13" fillId="0" borderId="0"/>
    <xf numFmtId="0" fontId="38" fillId="0" borderId="0"/>
    <xf numFmtId="0" fontId="70" fillId="40" borderId="0" applyNumberFormat="0" applyBorder="0" applyAlignment="0" applyProtection="0"/>
    <xf numFmtId="0" fontId="70" fillId="40" borderId="0" applyNumberFormat="0" applyBorder="0" applyAlignment="0" applyProtection="0"/>
    <xf numFmtId="0" fontId="1" fillId="7" borderId="0" applyNumberFormat="0" applyBorder="0" applyAlignment="0" applyProtection="0"/>
    <xf numFmtId="0" fontId="1" fillId="40" borderId="0" applyNumberFormat="0" applyBorder="0" applyAlignment="0" applyProtection="0"/>
    <xf numFmtId="0" fontId="38" fillId="0" borderId="0"/>
    <xf numFmtId="0" fontId="70" fillId="40" borderId="0" applyNumberFormat="0" applyBorder="0" applyAlignment="0" applyProtection="0"/>
    <xf numFmtId="0" fontId="38" fillId="0" borderId="0"/>
    <xf numFmtId="0" fontId="13" fillId="0" borderId="0"/>
    <xf numFmtId="0" fontId="70" fillId="40" borderId="0" applyNumberFormat="0" applyBorder="0" applyAlignment="0" applyProtection="0"/>
    <xf numFmtId="0" fontId="1" fillId="41" borderId="0" applyNumberFormat="0" applyBorder="0" applyAlignment="0" applyProtection="0"/>
    <xf numFmtId="0" fontId="38" fillId="0" borderId="0"/>
    <xf numFmtId="0" fontId="70" fillId="41" borderId="0" applyNumberFormat="0" applyBorder="0" applyAlignment="0" applyProtection="0"/>
    <xf numFmtId="0" fontId="70" fillId="41" borderId="0" applyNumberFormat="0" applyBorder="0" applyAlignment="0" applyProtection="0"/>
    <xf numFmtId="0" fontId="1" fillId="41" borderId="0" applyNumberFormat="0" applyBorder="0" applyAlignment="0" applyProtection="0"/>
    <xf numFmtId="0" fontId="70"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0" borderId="0"/>
    <xf numFmtId="0" fontId="13" fillId="0" borderId="0"/>
    <xf numFmtId="0" fontId="38" fillId="0" borderId="0"/>
    <xf numFmtId="0" fontId="38" fillId="6"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1"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0" borderId="0"/>
    <xf numFmtId="0" fontId="38" fillId="0" borderId="0"/>
    <xf numFmtId="0" fontId="38" fillId="6" borderId="0" applyNumberFormat="0" applyBorder="0" applyAlignment="0" applyProtection="0"/>
    <xf numFmtId="0" fontId="38" fillId="0" borderId="0"/>
    <xf numFmtId="0" fontId="13" fillId="0" borderId="0"/>
    <xf numFmtId="0" fontId="38" fillId="0" borderId="0"/>
    <xf numFmtId="0" fontId="38" fillId="6" borderId="0" applyNumberFormat="0" applyBorder="0" applyAlignment="0" applyProtection="0"/>
    <xf numFmtId="0" fontId="38" fillId="6" borderId="0" applyNumberFormat="0" applyBorder="0" applyAlignment="0" applyProtection="0"/>
    <xf numFmtId="0" fontId="13" fillId="0" borderId="0"/>
    <xf numFmtId="0" fontId="38" fillId="0" borderId="0"/>
    <xf numFmtId="0" fontId="72" fillId="0" borderId="0"/>
    <xf numFmtId="0" fontId="73" fillId="41"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8" fillId="6"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1" borderId="0" applyNumberFormat="0" applyBorder="0" applyAlignment="0" applyProtection="0"/>
    <xf numFmtId="0" fontId="38" fillId="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0" borderId="0"/>
    <xf numFmtId="0" fontId="38" fillId="6" borderId="0" applyNumberFormat="0" applyBorder="0" applyAlignment="0" applyProtection="0"/>
    <xf numFmtId="0" fontId="38" fillId="0" borderId="0"/>
    <xf numFmtId="0" fontId="1" fillId="41" borderId="0" applyNumberFormat="0" applyBorder="0" applyAlignment="0" applyProtection="0"/>
    <xf numFmtId="0" fontId="13" fillId="0" borderId="0"/>
    <xf numFmtId="0" fontId="13" fillId="0" borderId="0"/>
    <xf numFmtId="168" fontId="33" fillId="0" borderId="0">
      <alignment horizontal="left" wrapText="1"/>
    </xf>
    <xf numFmtId="0" fontId="38" fillId="6" borderId="0" applyNumberFormat="0" applyBorder="0" applyAlignment="0" applyProtection="0"/>
    <xf numFmtId="0" fontId="38" fillId="0" borderId="0"/>
    <xf numFmtId="0" fontId="1" fillId="41" borderId="0" applyNumberFormat="0" applyBorder="0" applyAlignment="0" applyProtection="0"/>
    <xf numFmtId="0" fontId="13"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0" borderId="0"/>
    <xf numFmtId="0" fontId="1" fillId="0" borderId="0"/>
    <xf numFmtId="0" fontId="13" fillId="0" borderId="0"/>
    <xf numFmtId="0" fontId="1" fillId="41" borderId="0" applyNumberFormat="0" applyBorder="0" applyAlignment="0" applyProtection="0"/>
    <xf numFmtId="0" fontId="38" fillId="0" borderId="0"/>
    <xf numFmtId="0" fontId="7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38"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38"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0" borderId="0"/>
    <xf numFmtId="0" fontId="38" fillId="0" borderId="0"/>
    <xf numFmtId="0" fontId="1" fillId="41" borderId="0" applyNumberFormat="0" applyBorder="0" applyAlignment="0" applyProtection="0"/>
    <xf numFmtId="0" fontId="38" fillId="0" borderId="0"/>
    <xf numFmtId="0" fontId="13" fillId="0" borderId="0"/>
    <xf numFmtId="0" fontId="13" fillId="0" borderId="0"/>
    <xf numFmtId="0" fontId="38" fillId="0" borderId="0"/>
    <xf numFmtId="0" fontId="7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0" borderId="0"/>
    <xf numFmtId="0" fontId="38" fillId="0" borderId="0"/>
    <xf numFmtId="0" fontId="1" fillId="41" borderId="0" applyNumberFormat="0" applyBorder="0" applyAlignment="0" applyProtection="0"/>
    <xf numFmtId="0" fontId="1" fillId="41" borderId="0" applyNumberFormat="0" applyBorder="0" applyAlignment="0" applyProtection="0"/>
    <xf numFmtId="0" fontId="38" fillId="0" borderId="0"/>
    <xf numFmtId="0" fontId="13" fillId="0" borderId="0"/>
    <xf numFmtId="0" fontId="13" fillId="0" borderId="0"/>
    <xf numFmtId="0" fontId="38"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3" fillId="0" borderId="0"/>
    <xf numFmtId="0" fontId="38" fillId="0" borderId="0"/>
    <xf numFmtId="0" fontId="38" fillId="0" borderId="0"/>
    <xf numFmtId="0" fontId="70" fillId="41" borderId="0" applyNumberFormat="0" applyBorder="0" applyAlignment="0" applyProtection="0"/>
    <xf numFmtId="0" fontId="13" fillId="0" borderId="0"/>
    <xf numFmtId="0" fontId="38" fillId="0" borderId="0"/>
    <xf numFmtId="0" fontId="13" fillId="0" borderId="0"/>
    <xf numFmtId="0" fontId="38" fillId="0" borderId="0"/>
    <xf numFmtId="0" fontId="70"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0" borderId="0"/>
    <xf numFmtId="0" fontId="70" fillId="41" borderId="0" applyNumberFormat="0" applyBorder="0" applyAlignment="0" applyProtection="0"/>
    <xf numFmtId="0" fontId="70" fillId="41" borderId="0" applyNumberFormat="0" applyBorder="0" applyAlignment="0" applyProtection="0"/>
    <xf numFmtId="0" fontId="1" fillId="41" borderId="0" applyNumberFormat="0" applyBorder="0" applyAlignment="0" applyProtection="0"/>
    <xf numFmtId="0" fontId="13" fillId="0" borderId="0"/>
    <xf numFmtId="0" fontId="38" fillId="0" borderId="0"/>
    <xf numFmtId="0" fontId="70" fillId="41" borderId="0" applyNumberFormat="0" applyBorder="0" applyAlignment="0" applyProtection="0"/>
    <xf numFmtId="0" fontId="38" fillId="0" borderId="0"/>
    <xf numFmtId="0" fontId="13" fillId="0" borderId="0"/>
    <xf numFmtId="0" fontId="70" fillId="41" borderId="0" applyNumberFormat="0" applyBorder="0" applyAlignment="0" applyProtection="0"/>
    <xf numFmtId="0" fontId="1" fillId="42" borderId="0" applyNumberFormat="0" applyBorder="0" applyAlignment="0" applyProtection="0"/>
    <xf numFmtId="0" fontId="38" fillId="0" borderId="0"/>
    <xf numFmtId="0" fontId="70" fillId="42" borderId="0" applyNumberFormat="0" applyBorder="0" applyAlignment="0" applyProtection="0"/>
    <xf numFmtId="0" fontId="13" fillId="0" borderId="0"/>
    <xf numFmtId="0" fontId="70" fillId="42" borderId="0" applyNumberFormat="0" applyBorder="0" applyAlignment="0" applyProtection="0"/>
    <xf numFmtId="0" fontId="1" fillId="42" borderId="0" applyNumberFormat="0" applyBorder="0" applyAlignment="0" applyProtection="0"/>
    <xf numFmtId="0" fontId="70"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0" borderId="0"/>
    <xf numFmtId="0" fontId="13" fillId="0" borderId="0"/>
    <xf numFmtId="0" fontId="38" fillId="0" borderId="0"/>
    <xf numFmtId="0" fontId="38" fillId="7"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2"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0" borderId="0"/>
    <xf numFmtId="0" fontId="38" fillId="0" borderId="0"/>
    <xf numFmtId="0" fontId="38" fillId="7" borderId="0" applyNumberFormat="0" applyBorder="0" applyAlignment="0" applyProtection="0"/>
    <xf numFmtId="0" fontId="38" fillId="0" borderId="0"/>
    <xf numFmtId="0" fontId="13" fillId="0" borderId="0"/>
    <xf numFmtId="0" fontId="38" fillId="0" borderId="0"/>
    <xf numFmtId="0" fontId="38" fillId="7" borderId="0" applyNumberFormat="0" applyBorder="0" applyAlignment="0" applyProtection="0"/>
    <xf numFmtId="0" fontId="38" fillId="7" borderId="0" applyNumberFormat="0" applyBorder="0" applyAlignment="0" applyProtection="0"/>
    <xf numFmtId="0" fontId="13" fillId="0" borderId="0"/>
    <xf numFmtId="0" fontId="38" fillId="0" borderId="0"/>
    <xf numFmtId="0" fontId="72" fillId="0" borderId="0"/>
    <xf numFmtId="0" fontId="73" fillId="42"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8" fillId="7"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2" borderId="0" applyNumberFormat="0" applyBorder="0" applyAlignment="0" applyProtection="0"/>
    <xf numFmtId="0" fontId="38" fillId="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0" borderId="0"/>
    <xf numFmtId="0" fontId="38" fillId="7"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3" fillId="0" borderId="0"/>
    <xf numFmtId="168" fontId="33" fillId="0" borderId="0">
      <alignment horizontal="left" wrapText="1"/>
    </xf>
    <xf numFmtId="0" fontId="38" fillId="7"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0" borderId="0"/>
    <xf numFmtId="0" fontId="1" fillId="0" borderId="0"/>
    <xf numFmtId="0" fontId="13" fillId="0" borderId="0"/>
    <xf numFmtId="0" fontId="1" fillId="25" borderId="0" applyNumberFormat="0" applyBorder="0" applyAlignment="0" applyProtection="0"/>
    <xf numFmtId="0" fontId="38" fillId="0" borderId="0"/>
    <xf numFmtId="0" fontId="1" fillId="42" borderId="0" applyNumberFormat="0" applyBorder="0" applyAlignment="0" applyProtection="0"/>
    <xf numFmtId="0" fontId="7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7"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38" fillId="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13" fillId="0" borderId="0"/>
    <xf numFmtId="0" fontId="38" fillId="0" borderId="0"/>
    <xf numFmtId="0" fontId="38" fillId="0" borderId="0"/>
    <xf numFmtId="0" fontId="1" fillId="42" borderId="0" applyNumberFormat="0" applyBorder="0" applyAlignment="0" applyProtection="0"/>
    <xf numFmtId="0" fontId="38" fillId="0" borderId="0"/>
    <xf numFmtId="0" fontId="13" fillId="0" borderId="0"/>
    <xf numFmtId="0" fontId="1" fillId="42" borderId="0" applyNumberFormat="0" applyBorder="0" applyAlignment="0" applyProtection="0"/>
    <xf numFmtId="0" fontId="38" fillId="0" borderId="0"/>
    <xf numFmtId="0" fontId="13" fillId="0" borderId="0"/>
    <xf numFmtId="0" fontId="13" fillId="0" borderId="0"/>
    <xf numFmtId="0" fontId="7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38" fillId="7" borderId="0" applyNumberFormat="0" applyBorder="0" applyAlignment="0" applyProtection="0"/>
    <xf numFmtId="0" fontId="13" fillId="0" borderId="0"/>
    <xf numFmtId="0" fontId="38" fillId="0" borderId="0"/>
    <xf numFmtId="0" fontId="38" fillId="0" borderId="0"/>
    <xf numFmtId="0" fontId="1" fillId="42" borderId="0" applyNumberFormat="0" applyBorder="0" applyAlignment="0" applyProtection="0"/>
    <xf numFmtId="0" fontId="47" fillId="38" borderId="0" applyNumberFormat="0" applyBorder="0" applyAlignment="0" applyProtection="0"/>
    <xf numFmtId="0" fontId="38" fillId="0" borderId="0"/>
    <xf numFmtId="0" fontId="13" fillId="0" borderId="0"/>
    <xf numFmtId="0" fontId="13" fillId="0" borderId="0"/>
    <xf numFmtId="0" fontId="38"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7" borderId="0" applyNumberFormat="0" applyBorder="0" applyAlignment="0" applyProtection="0"/>
    <xf numFmtId="0" fontId="1" fillId="25" borderId="0" applyNumberFormat="0" applyBorder="0" applyAlignment="0" applyProtection="0"/>
    <xf numFmtId="0" fontId="13" fillId="0" borderId="0"/>
    <xf numFmtId="0" fontId="13" fillId="0" borderId="0"/>
    <xf numFmtId="0" fontId="38" fillId="0" borderId="0"/>
    <xf numFmtId="0" fontId="38" fillId="0" borderId="0"/>
    <xf numFmtId="0" fontId="70" fillId="42" borderId="0" applyNumberFormat="0" applyBorder="0" applyAlignment="0" applyProtection="0"/>
    <xf numFmtId="0" fontId="13" fillId="0" borderId="0"/>
    <xf numFmtId="0" fontId="38" fillId="0" borderId="0"/>
    <xf numFmtId="0" fontId="13" fillId="0" borderId="0"/>
    <xf numFmtId="0" fontId="38" fillId="0" borderId="0"/>
    <xf numFmtId="0" fontId="70" fillId="42" borderId="0" applyNumberFormat="0" applyBorder="0" applyAlignment="0" applyProtection="0"/>
    <xf numFmtId="0" fontId="1" fillId="25" borderId="0" applyNumberFormat="0" applyBorder="0" applyAlignment="0" applyProtection="0"/>
    <xf numFmtId="0" fontId="13" fillId="0" borderId="0"/>
    <xf numFmtId="0" fontId="38" fillId="0" borderId="0"/>
    <xf numFmtId="0" fontId="70" fillId="42" borderId="0" applyNumberFormat="0" applyBorder="0" applyAlignment="0" applyProtection="0"/>
    <xf numFmtId="0" fontId="70"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38" fillId="0" borderId="0"/>
    <xf numFmtId="0" fontId="70" fillId="42" borderId="0" applyNumberFormat="0" applyBorder="0" applyAlignment="0" applyProtection="0"/>
    <xf numFmtId="0" fontId="38" fillId="0" borderId="0"/>
    <xf numFmtId="0" fontId="13" fillId="0" borderId="0"/>
    <xf numFmtId="0" fontId="70" fillId="42" borderId="0" applyNumberFormat="0" applyBorder="0" applyAlignment="0" applyProtection="0"/>
    <xf numFmtId="0" fontId="1" fillId="43" borderId="0" applyNumberFormat="0" applyBorder="0" applyAlignment="0" applyProtection="0"/>
    <xf numFmtId="0" fontId="38" fillId="0" borderId="0"/>
    <xf numFmtId="0" fontId="70" fillId="43" borderId="0" applyNumberFormat="0" applyBorder="0" applyAlignment="0" applyProtection="0"/>
    <xf numFmtId="0" fontId="13" fillId="0" borderId="0"/>
    <xf numFmtId="0" fontId="70" fillId="43" borderId="0" applyNumberFormat="0" applyBorder="0" applyAlignment="0" applyProtection="0"/>
    <xf numFmtId="0" fontId="1" fillId="43" borderId="0" applyNumberFormat="0" applyBorder="0" applyAlignment="0" applyProtection="0"/>
    <xf numFmtId="0" fontId="70"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13" fillId="0" borderId="0"/>
    <xf numFmtId="0" fontId="38" fillId="0" borderId="0"/>
    <xf numFmtId="0" fontId="38" fillId="8"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3"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38" fillId="0" borderId="0"/>
    <xf numFmtId="0" fontId="38" fillId="8" borderId="0" applyNumberFormat="0" applyBorder="0" applyAlignment="0" applyProtection="0"/>
    <xf numFmtId="0" fontId="38" fillId="0" borderId="0"/>
    <xf numFmtId="0" fontId="13" fillId="0" borderId="0"/>
    <xf numFmtId="0" fontId="38" fillId="0" borderId="0"/>
    <xf numFmtId="0" fontId="38" fillId="8" borderId="0" applyNumberFormat="0" applyBorder="0" applyAlignment="0" applyProtection="0"/>
    <xf numFmtId="0" fontId="38" fillId="8" borderId="0" applyNumberFormat="0" applyBorder="0" applyAlignment="0" applyProtection="0"/>
    <xf numFmtId="0" fontId="13" fillId="0" borderId="0"/>
    <xf numFmtId="0" fontId="38" fillId="0" borderId="0"/>
    <xf numFmtId="0" fontId="13" fillId="0" borderId="0"/>
    <xf numFmtId="0" fontId="38" fillId="0" borderId="0"/>
    <xf numFmtId="0" fontId="38" fillId="8"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8"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3" borderId="0" applyNumberFormat="0" applyBorder="0" applyAlignment="0" applyProtection="0"/>
    <xf numFmtId="0" fontId="38" fillId="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38" fillId="8" borderId="0" applyNumberFormat="0" applyBorder="0" applyAlignment="0" applyProtection="0"/>
    <xf numFmtId="0" fontId="38" fillId="0" borderId="0"/>
    <xf numFmtId="0" fontId="1" fillId="6" borderId="0" applyNumberFormat="0" applyBorder="0" applyAlignment="0" applyProtection="0"/>
    <xf numFmtId="0" fontId="13" fillId="0" borderId="0"/>
    <xf numFmtId="0" fontId="13" fillId="0" borderId="0"/>
    <xf numFmtId="168" fontId="33" fillId="0" borderId="0">
      <alignment horizontal="left" wrapText="1"/>
    </xf>
    <xf numFmtId="0" fontId="38" fillId="8" borderId="0" applyNumberFormat="0" applyBorder="0" applyAlignment="0" applyProtection="0"/>
    <xf numFmtId="0" fontId="38" fillId="0" borderId="0"/>
    <xf numFmtId="0" fontId="1" fillId="6" borderId="0" applyNumberFormat="0" applyBorder="0" applyAlignment="0" applyProtection="0"/>
    <xf numFmtId="0" fontId="13"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1" fillId="0" borderId="0"/>
    <xf numFmtId="0" fontId="13" fillId="0" borderId="0"/>
    <xf numFmtId="0" fontId="1" fillId="6" borderId="0" applyNumberFormat="0" applyBorder="0" applyAlignment="0" applyProtection="0"/>
    <xf numFmtId="0" fontId="38" fillId="0" borderId="0"/>
    <xf numFmtId="0" fontId="1" fillId="43" borderId="0" applyNumberFormat="0" applyBorder="0" applyAlignment="0" applyProtection="0"/>
    <xf numFmtId="0" fontId="7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8" fontId="33" fillId="0" borderId="0">
      <alignment horizontal="left" wrapText="1"/>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1" fillId="6" borderId="0" applyNumberFormat="0" applyBorder="0" applyAlignment="0" applyProtection="0"/>
    <xf numFmtId="168" fontId="33" fillId="0" borderId="0">
      <alignment horizontal="left" wrapText="1"/>
    </xf>
    <xf numFmtId="0" fontId="1" fillId="6" borderId="0" applyNumberFormat="0" applyBorder="0" applyAlignment="0" applyProtection="0"/>
    <xf numFmtId="0" fontId="38" fillId="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13" fillId="0" borderId="0"/>
    <xf numFmtId="0" fontId="38" fillId="0" borderId="0"/>
    <xf numFmtId="0" fontId="38" fillId="0" borderId="0"/>
    <xf numFmtId="0" fontId="1" fillId="43" borderId="0" applyNumberFormat="0" applyBorder="0" applyAlignment="0" applyProtection="0"/>
    <xf numFmtId="0" fontId="38" fillId="0" borderId="0"/>
    <xf numFmtId="0" fontId="13" fillId="0" borderId="0"/>
    <xf numFmtId="0" fontId="1" fillId="43" borderId="0" applyNumberFormat="0" applyBorder="0" applyAlignment="0" applyProtection="0"/>
    <xf numFmtId="0" fontId="38" fillId="0" borderId="0"/>
    <xf numFmtId="0" fontId="13" fillId="0" borderId="0"/>
    <xf numFmtId="0" fontId="13" fillId="0" borderId="0"/>
    <xf numFmtId="0" fontId="7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13" fillId="0" borderId="0"/>
    <xf numFmtId="0" fontId="38" fillId="0" borderId="0"/>
    <xf numFmtId="0" fontId="38" fillId="0" borderId="0"/>
    <xf numFmtId="0" fontId="1" fillId="43" borderId="0" applyNumberFormat="0" applyBorder="0" applyAlignment="0" applyProtection="0"/>
    <xf numFmtId="0" fontId="47" fillId="44" borderId="0" applyNumberFormat="0" applyBorder="0" applyAlignment="0" applyProtection="0"/>
    <xf numFmtId="0" fontId="38" fillId="0" borderId="0"/>
    <xf numFmtId="0" fontId="13" fillId="0" borderId="0"/>
    <xf numFmtId="0" fontId="13" fillId="0" borderId="0"/>
    <xf numFmtId="0" fontId="3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8" borderId="0" applyNumberFormat="0" applyBorder="0" applyAlignment="0" applyProtection="0"/>
    <xf numFmtId="0" fontId="1" fillId="6" borderId="0" applyNumberFormat="0" applyBorder="0" applyAlignment="0" applyProtection="0"/>
    <xf numFmtId="0" fontId="13" fillId="0" borderId="0"/>
    <xf numFmtId="0" fontId="13" fillId="0" borderId="0"/>
    <xf numFmtId="0" fontId="38" fillId="0" borderId="0"/>
    <xf numFmtId="0" fontId="38" fillId="0" borderId="0"/>
    <xf numFmtId="0" fontId="70" fillId="43" borderId="0" applyNumberFormat="0" applyBorder="0" applyAlignment="0" applyProtection="0"/>
    <xf numFmtId="0" fontId="13" fillId="0" borderId="0"/>
    <xf numFmtId="0" fontId="38" fillId="0" borderId="0"/>
    <xf numFmtId="0" fontId="13" fillId="0" borderId="0"/>
    <xf numFmtId="0" fontId="38" fillId="0" borderId="0"/>
    <xf numFmtId="0" fontId="70" fillId="43" borderId="0" applyNumberFormat="0" applyBorder="0" applyAlignment="0" applyProtection="0"/>
    <xf numFmtId="0" fontId="1" fillId="6" borderId="0" applyNumberFormat="0" applyBorder="0" applyAlignment="0" applyProtection="0"/>
    <xf numFmtId="0" fontId="13" fillId="0" borderId="0"/>
    <xf numFmtId="0" fontId="38" fillId="0" borderId="0"/>
    <xf numFmtId="0" fontId="70" fillId="43" borderId="0" applyNumberFormat="0" applyBorder="0" applyAlignment="0" applyProtection="0"/>
    <xf numFmtId="0" fontId="70" fillId="43" borderId="0" applyNumberFormat="0" applyBorder="0" applyAlignment="0" applyProtection="0"/>
    <xf numFmtId="0" fontId="1" fillId="6" borderId="0" applyNumberFormat="0" applyBorder="0" applyAlignment="0" applyProtection="0"/>
    <xf numFmtId="0" fontId="1" fillId="43" borderId="0" applyNumberFormat="0" applyBorder="0" applyAlignment="0" applyProtection="0"/>
    <xf numFmtId="0" fontId="38" fillId="0" borderId="0"/>
    <xf numFmtId="0" fontId="70" fillId="43" borderId="0" applyNumberFormat="0" applyBorder="0" applyAlignment="0" applyProtection="0"/>
    <xf numFmtId="0" fontId="38" fillId="0" borderId="0"/>
    <xf numFmtId="0" fontId="13" fillId="0" borderId="0"/>
    <xf numFmtId="0" fontId="70" fillId="43" borderId="0" applyNumberFormat="0" applyBorder="0" applyAlignment="0" applyProtection="0"/>
    <xf numFmtId="0" fontId="1" fillId="45" borderId="0" applyNumberFormat="0" applyBorder="0" applyAlignment="0" applyProtection="0"/>
    <xf numFmtId="0" fontId="38" fillId="0" borderId="0"/>
    <xf numFmtId="0" fontId="70" fillId="45" borderId="0" applyNumberFormat="0" applyBorder="0" applyAlignment="0" applyProtection="0"/>
    <xf numFmtId="0" fontId="70" fillId="45" borderId="0" applyNumberFormat="0" applyBorder="0" applyAlignment="0" applyProtection="0"/>
    <xf numFmtId="0" fontId="1" fillId="45" borderId="0" applyNumberFormat="0" applyBorder="0" applyAlignment="0" applyProtection="0"/>
    <xf numFmtId="0" fontId="70"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0" borderId="0"/>
    <xf numFmtId="0" fontId="13" fillId="0" borderId="0"/>
    <xf numFmtId="0" fontId="38" fillId="0" borderId="0"/>
    <xf numFmtId="0" fontId="38" fillId="9"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5"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0" borderId="0"/>
    <xf numFmtId="0" fontId="38" fillId="0" borderId="0"/>
    <xf numFmtId="0" fontId="38" fillId="9" borderId="0" applyNumberFormat="0" applyBorder="0" applyAlignment="0" applyProtection="0"/>
    <xf numFmtId="0" fontId="38" fillId="0" borderId="0"/>
    <xf numFmtId="0" fontId="13" fillId="0" borderId="0"/>
    <xf numFmtId="0" fontId="38" fillId="0" borderId="0"/>
    <xf numFmtId="0" fontId="38" fillId="9" borderId="0" applyNumberFormat="0" applyBorder="0" applyAlignment="0" applyProtection="0"/>
    <xf numFmtId="0" fontId="38" fillId="9" borderId="0" applyNumberFormat="0" applyBorder="0" applyAlignment="0" applyProtection="0"/>
    <xf numFmtId="0" fontId="13" fillId="0" borderId="0"/>
    <xf numFmtId="0" fontId="38" fillId="0" borderId="0"/>
    <xf numFmtId="0" fontId="72" fillId="0" borderId="0"/>
    <xf numFmtId="0" fontId="73" fillId="45"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8" fillId="9"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5" borderId="0" applyNumberFormat="0" applyBorder="0" applyAlignment="0" applyProtection="0"/>
    <xf numFmtId="0" fontId="38" fillId="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0" borderId="0"/>
    <xf numFmtId="0" fontId="38" fillId="9" borderId="0" applyNumberFormat="0" applyBorder="0" applyAlignment="0" applyProtection="0"/>
    <xf numFmtId="0" fontId="38" fillId="0" borderId="0"/>
    <xf numFmtId="0" fontId="1" fillId="45" borderId="0" applyNumberFormat="0" applyBorder="0" applyAlignment="0" applyProtection="0"/>
    <xf numFmtId="0" fontId="13" fillId="0" borderId="0"/>
    <xf numFmtId="0" fontId="13" fillId="0" borderId="0"/>
    <xf numFmtId="168" fontId="33" fillId="0" borderId="0">
      <alignment horizontal="left" wrapText="1"/>
    </xf>
    <xf numFmtId="0" fontId="38" fillId="9" borderId="0" applyNumberFormat="0" applyBorder="0" applyAlignment="0" applyProtection="0"/>
    <xf numFmtId="0" fontId="38" fillId="0" borderId="0"/>
    <xf numFmtId="0" fontId="1" fillId="45" borderId="0" applyNumberFormat="0" applyBorder="0" applyAlignment="0" applyProtection="0"/>
    <xf numFmtId="0" fontId="13"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0" borderId="0"/>
    <xf numFmtId="0" fontId="1" fillId="0" borderId="0"/>
    <xf numFmtId="0" fontId="13" fillId="0" borderId="0"/>
    <xf numFmtId="0" fontId="1" fillId="45" borderId="0" applyNumberFormat="0" applyBorder="0" applyAlignment="0" applyProtection="0"/>
    <xf numFmtId="0" fontId="38" fillId="0" borderId="0"/>
    <xf numFmtId="0" fontId="7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3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3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0" borderId="0"/>
    <xf numFmtId="0" fontId="38" fillId="0" borderId="0"/>
    <xf numFmtId="0" fontId="1" fillId="45" borderId="0" applyNumberFormat="0" applyBorder="0" applyAlignment="0" applyProtection="0"/>
    <xf numFmtId="0" fontId="38" fillId="0" borderId="0"/>
    <xf numFmtId="0" fontId="13" fillId="0" borderId="0"/>
    <xf numFmtId="0" fontId="13" fillId="0" borderId="0"/>
    <xf numFmtId="0" fontId="38" fillId="0" borderId="0"/>
    <xf numFmtId="0" fontId="7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0" borderId="0"/>
    <xf numFmtId="0" fontId="38" fillId="0" borderId="0"/>
    <xf numFmtId="0" fontId="1" fillId="45" borderId="0" applyNumberFormat="0" applyBorder="0" applyAlignment="0" applyProtection="0"/>
    <xf numFmtId="0" fontId="1" fillId="45" borderId="0" applyNumberFormat="0" applyBorder="0" applyAlignment="0" applyProtection="0"/>
    <xf numFmtId="0" fontId="38" fillId="0" borderId="0"/>
    <xf numFmtId="0" fontId="13" fillId="0" borderId="0"/>
    <xf numFmtId="0" fontId="13" fillId="0" borderId="0"/>
    <xf numFmtId="0" fontId="3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3" fillId="0" borderId="0"/>
    <xf numFmtId="0" fontId="38" fillId="0" borderId="0"/>
    <xf numFmtId="0" fontId="38" fillId="0" borderId="0"/>
    <xf numFmtId="0" fontId="70" fillId="45" borderId="0" applyNumberFormat="0" applyBorder="0" applyAlignment="0" applyProtection="0"/>
    <xf numFmtId="0" fontId="13" fillId="0" borderId="0"/>
    <xf numFmtId="0" fontId="38" fillId="0" borderId="0"/>
    <xf numFmtId="0" fontId="13" fillId="0" borderId="0"/>
    <xf numFmtId="0" fontId="38" fillId="0" borderId="0"/>
    <xf numFmtId="0" fontId="70"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0" borderId="0"/>
    <xf numFmtId="0" fontId="70" fillId="45" borderId="0" applyNumberFormat="0" applyBorder="0" applyAlignment="0" applyProtection="0"/>
    <xf numFmtId="0" fontId="70" fillId="45" borderId="0" applyNumberFormat="0" applyBorder="0" applyAlignment="0" applyProtection="0"/>
    <xf numFmtId="0" fontId="1" fillId="45" borderId="0" applyNumberFormat="0" applyBorder="0" applyAlignment="0" applyProtection="0"/>
    <xf numFmtId="0" fontId="13" fillId="0" borderId="0"/>
    <xf numFmtId="0" fontId="38" fillId="0" borderId="0"/>
    <xf numFmtId="0" fontId="70" fillId="45" borderId="0" applyNumberFormat="0" applyBorder="0" applyAlignment="0" applyProtection="0"/>
    <xf numFmtId="0" fontId="38" fillId="0" borderId="0"/>
    <xf numFmtId="0" fontId="13" fillId="0" borderId="0"/>
    <xf numFmtId="0" fontId="70" fillId="45" borderId="0" applyNumberFormat="0" applyBorder="0" applyAlignment="0" applyProtection="0"/>
    <xf numFmtId="0" fontId="1" fillId="46" borderId="0" applyNumberFormat="0" applyBorder="0" applyAlignment="0" applyProtection="0"/>
    <xf numFmtId="0" fontId="38" fillId="0" borderId="0"/>
    <xf numFmtId="0" fontId="70" fillId="46" borderId="0" applyNumberFormat="0" applyBorder="0" applyAlignment="0" applyProtection="0"/>
    <xf numFmtId="0" fontId="13" fillId="0" borderId="0"/>
    <xf numFmtId="0" fontId="70" fillId="46" borderId="0" applyNumberFormat="0" applyBorder="0" applyAlignment="0" applyProtection="0"/>
    <xf numFmtId="0" fontId="1" fillId="46" borderId="0" applyNumberFormat="0" applyBorder="0" applyAlignment="0" applyProtection="0"/>
    <xf numFmtId="0" fontId="70"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0" borderId="0"/>
    <xf numFmtId="0" fontId="13" fillId="0" borderId="0"/>
    <xf numFmtId="0" fontId="38" fillId="0" borderId="0"/>
    <xf numFmtId="0" fontId="38" fillId="10"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6"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0" borderId="0"/>
    <xf numFmtId="0" fontId="38" fillId="0" borderId="0"/>
    <xf numFmtId="0" fontId="38" fillId="10" borderId="0" applyNumberFormat="0" applyBorder="0" applyAlignment="0" applyProtection="0"/>
    <xf numFmtId="0" fontId="38" fillId="0" borderId="0"/>
    <xf numFmtId="0" fontId="13" fillId="0" borderId="0"/>
    <xf numFmtId="0" fontId="38" fillId="0" borderId="0"/>
    <xf numFmtId="0" fontId="38" fillId="10" borderId="0" applyNumberFormat="0" applyBorder="0" applyAlignment="0" applyProtection="0"/>
    <xf numFmtId="0" fontId="38" fillId="10" borderId="0" applyNumberFormat="0" applyBorder="0" applyAlignment="0" applyProtection="0"/>
    <xf numFmtId="0" fontId="13" fillId="0" borderId="0"/>
    <xf numFmtId="0" fontId="38" fillId="0" borderId="0"/>
    <xf numFmtId="0" fontId="13" fillId="0" borderId="0"/>
    <xf numFmtId="0" fontId="38" fillId="0" borderId="0"/>
    <xf numFmtId="0" fontId="38" fillId="10"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10"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6" borderId="0" applyNumberFormat="0" applyBorder="0" applyAlignment="0" applyProtection="0"/>
    <xf numFmtId="0" fontId="38" fillId="1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0" borderId="0"/>
    <xf numFmtId="0" fontId="38" fillId="10" borderId="0" applyNumberFormat="0" applyBorder="0" applyAlignment="0" applyProtection="0"/>
    <xf numFmtId="0" fontId="38" fillId="0" borderId="0"/>
    <xf numFmtId="0" fontId="1" fillId="24" borderId="0" applyNumberFormat="0" applyBorder="0" applyAlignment="0" applyProtection="0"/>
    <xf numFmtId="0" fontId="13" fillId="0" borderId="0"/>
    <xf numFmtId="0" fontId="13" fillId="0" borderId="0"/>
    <xf numFmtId="168" fontId="33" fillId="0" borderId="0">
      <alignment horizontal="left" wrapText="1"/>
    </xf>
    <xf numFmtId="0" fontId="38" fillId="10" borderId="0" applyNumberFormat="0" applyBorder="0" applyAlignment="0" applyProtection="0"/>
    <xf numFmtId="0" fontId="38" fillId="0" borderId="0"/>
    <xf numFmtId="0" fontId="1" fillId="24" borderId="0" applyNumberFormat="0" applyBorder="0" applyAlignment="0" applyProtection="0"/>
    <xf numFmtId="0" fontId="13" fillId="0" borderId="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0" borderId="0"/>
    <xf numFmtId="0" fontId="1" fillId="0" borderId="0"/>
    <xf numFmtId="0" fontId="13" fillId="0" borderId="0"/>
    <xf numFmtId="0" fontId="1" fillId="24" borderId="0" applyNumberFormat="0" applyBorder="0" applyAlignment="0" applyProtection="0"/>
    <xf numFmtId="0" fontId="38" fillId="0" borderId="0"/>
    <xf numFmtId="0" fontId="1" fillId="46" borderId="0" applyNumberFormat="0" applyBorder="0" applyAlignment="0" applyProtection="0"/>
    <xf numFmtId="0" fontId="7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8" fontId="33" fillId="0" borderId="0">
      <alignment horizontal="left" wrapText="1"/>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8" fillId="10" borderId="0" applyNumberFormat="0" applyBorder="0" applyAlignment="0" applyProtection="0"/>
    <xf numFmtId="0" fontId="1" fillId="24" borderId="0" applyNumberFormat="0" applyBorder="0" applyAlignment="0" applyProtection="0"/>
    <xf numFmtId="168" fontId="33" fillId="0" borderId="0">
      <alignment horizontal="left" wrapText="1"/>
    </xf>
    <xf numFmtId="0" fontId="1" fillId="24" borderId="0" applyNumberFormat="0" applyBorder="0" applyAlignment="0" applyProtection="0"/>
    <xf numFmtId="0" fontId="38" fillId="1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3" fillId="0" borderId="0"/>
    <xf numFmtId="0" fontId="38" fillId="0" borderId="0"/>
    <xf numFmtId="0" fontId="38" fillId="0" borderId="0"/>
    <xf numFmtId="0" fontId="1" fillId="46" borderId="0" applyNumberFormat="0" applyBorder="0" applyAlignment="0" applyProtection="0"/>
    <xf numFmtId="0" fontId="38" fillId="0" borderId="0"/>
    <xf numFmtId="0" fontId="13" fillId="0" borderId="0"/>
    <xf numFmtId="0" fontId="1" fillId="46" borderId="0" applyNumberFormat="0" applyBorder="0" applyAlignment="0" applyProtection="0"/>
    <xf numFmtId="0" fontId="38" fillId="0" borderId="0"/>
    <xf numFmtId="0" fontId="13" fillId="0" borderId="0"/>
    <xf numFmtId="0" fontId="13" fillId="0" borderId="0"/>
    <xf numFmtId="0" fontId="7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4" borderId="0" applyNumberFormat="0" applyBorder="0" applyAlignment="0" applyProtection="0"/>
    <xf numFmtId="0" fontId="38" fillId="10" borderId="0" applyNumberFormat="0" applyBorder="0" applyAlignment="0" applyProtection="0"/>
    <xf numFmtId="0" fontId="13" fillId="0" borderId="0"/>
    <xf numFmtId="0" fontId="38" fillId="0" borderId="0"/>
    <xf numFmtId="0" fontId="38" fillId="0" borderId="0"/>
    <xf numFmtId="0" fontId="1" fillId="46" borderId="0" applyNumberFormat="0" applyBorder="0" applyAlignment="0" applyProtection="0"/>
    <xf numFmtId="0" fontId="47" fillId="38" borderId="0" applyNumberFormat="0" applyBorder="0" applyAlignment="0" applyProtection="0"/>
    <xf numFmtId="0" fontId="38" fillId="0" borderId="0"/>
    <xf numFmtId="0" fontId="13" fillId="0" borderId="0"/>
    <xf numFmtId="0" fontId="13"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8" fillId="10" borderId="0" applyNumberFormat="0" applyBorder="0" applyAlignment="0" applyProtection="0"/>
    <xf numFmtId="0" fontId="1" fillId="24" borderId="0" applyNumberFormat="0" applyBorder="0" applyAlignment="0" applyProtection="0"/>
    <xf numFmtId="0" fontId="13" fillId="0" borderId="0"/>
    <xf numFmtId="0" fontId="13" fillId="0" borderId="0"/>
    <xf numFmtId="0" fontId="38" fillId="0" borderId="0"/>
    <xf numFmtId="0" fontId="38" fillId="0" borderId="0"/>
    <xf numFmtId="0" fontId="70" fillId="46" borderId="0" applyNumberFormat="0" applyBorder="0" applyAlignment="0" applyProtection="0"/>
    <xf numFmtId="0" fontId="13" fillId="0" borderId="0"/>
    <xf numFmtId="0" fontId="38" fillId="0" borderId="0"/>
    <xf numFmtId="0" fontId="13" fillId="0" borderId="0"/>
    <xf numFmtId="0" fontId="38" fillId="0" borderId="0"/>
    <xf numFmtId="0" fontId="70" fillId="46" borderId="0" applyNumberFormat="0" applyBorder="0" applyAlignment="0" applyProtection="0"/>
    <xf numFmtId="0" fontId="1" fillId="24" borderId="0" applyNumberFormat="0" applyBorder="0" applyAlignment="0" applyProtection="0"/>
    <xf numFmtId="0" fontId="13" fillId="0" borderId="0"/>
    <xf numFmtId="0" fontId="38" fillId="0" borderId="0"/>
    <xf numFmtId="0" fontId="70" fillId="46" borderId="0" applyNumberFormat="0" applyBorder="0" applyAlignment="0" applyProtection="0"/>
    <xf numFmtId="0" fontId="70" fillId="46" borderId="0" applyNumberFormat="0" applyBorder="0" applyAlignment="0" applyProtection="0"/>
    <xf numFmtId="0" fontId="1" fillId="24" borderId="0" applyNumberFormat="0" applyBorder="0" applyAlignment="0" applyProtection="0"/>
    <xf numFmtId="0" fontId="1" fillId="46" borderId="0" applyNumberFormat="0" applyBorder="0" applyAlignment="0" applyProtection="0"/>
    <xf numFmtId="0" fontId="38" fillId="0" borderId="0"/>
    <xf numFmtId="0" fontId="70" fillId="46" borderId="0" applyNumberFormat="0" applyBorder="0" applyAlignment="0" applyProtection="0"/>
    <xf numFmtId="0" fontId="38" fillId="0" borderId="0"/>
    <xf numFmtId="0" fontId="13" fillId="0" borderId="0"/>
    <xf numFmtId="0" fontId="70" fillId="46" borderId="0" applyNumberFormat="0" applyBorder="0" applyAlignment="0" applyProtection="0"/>
    <xf numFmtId="0" fontId="1" fillId="47" borderId="0" applyNumberFormat="0" applyBorder="0" applyAlignment="0" applyProtection="0"/>
    <xf numFmtId="0" fontId="38" fillId="0" borderId="0"/>
    <xf numFmtId="0" fontId="70" fillId="47" borderId="0" applyNumberFormat="0" applyBorder="0" applyAlignment="0" applyProtection="0"/>
    <xf numFmtId="0" fontId="13" fillId="0" borderId="0"/>
    <xf numFmtId="0" fontId="70" fillId="47" borderId="0" applyNumberFormat="0" applyBorder="0" applyAlignment="0" applyProtection="0"/>
    <xf numFmtId="0" fontId="1" fillId="47" borderId="0" applyNumberFormat="0" applyBorder="0" applyAlignment="0" applyProtection="0"/>
    <xf numFmtId="0" fontId="70"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38" fillId="0" borderId="0"/>
    <xf numFmtId="0" fontId="38" fillId="5" borderId="0" applyNumberFormat="0" applyBorder="0" applyAlignment="0" applyProtection="0"/>
    <xf numFmtId="0" fontId="38" fillId="0" borderId="0"/>
    <xf numFmtId="0" fontId="13" fillId="0" borderId="0"/>
    <xf numFmtId="0" fontId="38" fillId="0" borderId="0"/>
    <xf numFmtId="0" fontId="38" fillId="5" borderId="0" applyNumberFormat="0" applyBorder="0" applyAlignment="0" applyProtection="0"/>
    <xf numFmtId="0" fontId="38" fillId="5" borderId="0" applyNumberFormat="0" applyBorder="0" applyAlignment="0" applyProtection="0"/>
    <xf numFmtId="0" fontId="13" fillId="0" borderId="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7" borderId="0" applyNumberFormat="0" applyBorder="0" applyAlignment="0" applyProtection="0"/>
    <xf numFmtId="0" fontId="38" fillId="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38" fillId="5" borderId="0" applyNumberFormat="0" applyBorder="0" applyAlignment="0" applyProtection="0"/>
    <xf numFmtId="0" fontId="38" fillId="0" borderId="0"/>
    <xf numFmtId="0" fontId="1" fillId="3" borderId="0" applyNumberFormat="0" applyBorder="0" applyAlignment="0" applyProtection="0"/>
    <xf numFmtId="0" fontId="13" fillId="0" borderId="0"/>
    <xf numFmtId="0" fontId="13" fillId="0" borderId="0"/>
    <xf numFmtId="168" fontId="33" fillId="0" borderId="0">
      <alignment horizontal="left" wrapText="1"/>
    </xf>
    <xf numFmtId="0" fontId="38" fillId="5" borderId="0" applyNumberFormat="0" applyBorder="0" applyAlignment="0" applyProtection="0"/>
    <xf numFmtId="0" fontId="38" fillId="0" borderId="0"/>
    <xf numFmtId="0" fontId="1" fillId="3" borderId="0" applyNumberFormat="0" applyBorder="0" applyAlignment="0" applyProtection="0"/>
    <xf numFmtId="0" fontId="1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1" fillId="0" borderId="0"/>
    <xf numFmtId="0" fontId="13" fillId="0" borderId="0"/>
    <xf numFmtId="0" fontId="1" fillId="3" borderId="0" applyNumberFormat="0" applyBorder="0" applyAlignment="0" applyProtection="0"/>
    <xf numFmtId="0" fontId="38" fillId="0" borderId="0"/>
    <xf numFmtId="0" fontId="1" fillId="47" borderId="0" applyNumberFormat="0" applyBorder="0" applyAlignment="0" applyProtection="0"/>
    <xf numFmtId="0" fontId="7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68" fontId="33" fillId="0" borderId="0">
      <alignment horizontal="left" wrapText="1"/>
    </xf>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8" fillId="5" borderId="0" applyNumberFormat="0" applyBorder="0" applyAlignment="0" applyProtection="0"/>
    <xf numFmtId="0" fontId="1" fillId="3" borderId="0" applyNumberFormat="0" applyBorder="0" applyAlignment="0" applyProtection="0"/>
    <xf numFmtId="168" fontId="33" fillId="0" borderId="0">
      <alignment horizontal="left" wrapText="1"/>
    </xf>
    <xf numFmtId="0" fontId="1" fillId="3" borderId="0" applyNumberFormat="0" applyBorder="0" applyAlignment="0" applyProtection="0"/>
    <xf numFmtId="0" fontId="38" fillId="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3" fillId="0" borderId="0"/>
    <xf numFmtId="0" fontId="38" fillId="0" borderId="0"/>
    <xf numFmtId="0" fontId="38" fillId="0" borderId="0"/>
    <xf numFmtId="0" fontId="1" fillId="47" borderId="0" applyNumberFormat="0" applyBorder="0" applyAlignment="0" applyProtection="0"/>
    <xf numFmtId="0" fontId="38" fillId="0" borderId="0"/>
    <xf numFmtId="0" fontId="13" fillId="0" borderId="0"/>
    <xf numFmtId="0" fontId="1" fillId="47" borderId="0" applyNumberFormat="0" applyBorder="0" applyAlignment="0" applyProtection="0"/>
    <xf numFmtId="0" fontId="38" fillId="0" borderId="0"/>
    <xf numFmtId="0" fontId="13" fillId="0" borderId="0"/>
    <xf numFmtId="0" fontId="13" fillId="0" borderId="0"/>
    <xf numFmtId="0" fontId="7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3" borderId="0" applyNumberFormat="0" applyBorder="0" applyAlignment="0" applyProtection="0"/>
    <xf numFmtId="0" fontId="38" fillId="5" borderId="0" applyNumberFormat="0" applyBorder="0" applyAlignment="0" applyProtection="0"/>
    <xf numFmtId="0" fontId="13" fillId="0" borderId="0"/>
    <xf numFmtId="0" fontId="38" fillId="0" borderId="0"/>
    <xf numFmtId="0" fontId="38" fillId="0" borderId="0"/>
    <xf numFmtId="0" fontId="1" fillId="47" borderId="0" applyNumberFormat="0" applyBorder="0" applyAlignment="0" applyProtection="0"/>
    <xf numFmtId="0" fontId="47" fillId="36" borderId="0" applyNumberFormat="0" applyBorder="0" applyAlignment="0" applyProtection="0"/>
    <xf numFmtId="0" fontId="38" fillId="0" borderId="0"/>
    <xf numFmtId="0" fontId="13" fillId="0" borderId="0"/>
    <xf numFmtId="0" fontId="13" fillId="0" borderId="0"/>
    <xf numFmtId="0" fontId="38" fillId="0" borderId="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8" fillId="5" borderId="0" applyNumberFormat="0" applyBorder="0" applyAlignment="0" applyProtection="0"/>
    <xf numFmtId="0" fontId="1" fillId="3" borderId="0" applyNumberFormat="0" applyBorder="0" applyAlignment="0" applyProtection="0"/>
    <xf numFmtId="0" fontId="13" fillId="0" borderId="0"/>
    <xf numFmtId="0" fontId="13" fillId="0" borderId="0"/>
    <xf numFmtId="0" fontId="38" fillId="0" borderId="0"/>
    <xf numFmtId="0" fontId="38" fillId="0" borderId="0"/>
    <xf numFmtId="0" fontId="70" fillId="47" borderId="0" applyNumberFormat="0" applyBorder="0" applyAlignment="0" applyProtection="0"/>
    <xf numFmtId="0" fontId="13" fillId="0" borderId="0"/>
    <xf numFmtId="0" fontId="38" fillId="0" borderId="0"/>
    <xf numFmtId="0" fontId="13" fillId="0" borderId="0"/>
    <xf numFmtId="0" fontId="38" fillId="0" borderId="0"/>
    <xf numFmtId="0" fontId="70" fillId="47" borderId="0" applyNumberFormat="0" applyBorder="0" applyAlignment="0" applyProtection="0"/>
    <xf numFmtId="0" fontId="1" fillId="3" borderId="0" applyNumberFormat="0" applyBorder="0" applyAlignment="0" applyProtection="0"/>
    <xf numFmtId="0" fontId="13" fillId="0" borderId="0"/>
    <xf numFmtId="0" fontId="38" fillId="0" borderId="0"/>
    <xf numFmtId="0" fontId="70" fillId="47" borderId="0" applyNumberFormat="0" applyBorder="0" applyAlignment="0" applyProtection="0"/>
    <xf numFmtId="0" fontId="70" fillId="47" borderId="0" applyNumberFormat="0" applyBorder="0" applyAlignment="0" applyProtection="0"/>
    <xf numFmtId="0" fontId="1" fillId="3" borderId="0" applyNumberFormat="0" applyBorder="0" applyAlignment="0" applyProtection="0"/>
    <xf numFmtId="0" fontId="1" fillId="47" borderId="0" applyNumberFormat="0" applyBorder="0" applyAlignment="0" applyProtection="0"/>
    <xf numFmtId="0" fontId="38" fillId="0" borderId="0"/>
    <xf numFmtId="0" fontId="70" fillId="47" borderId="0" applyNumberFormat="0" applyBorder="0" applyAlignment="0" applyProtection="0"/>
    <xf numFmtId="0" fontId="38" fillId="0" borderId="0"/>
    <xf numFmtId="0" fontId="13" fillId="0" borderId="0"/>
    <xf numFmtId="0" fontId="70" fillId="47" borderId="0" applyNumberFormat="0" applyBorder="0" applyAlignment="0" applyProtection="0"/>
    <xf numFmtId="0" fontId="1" fillId="48" borderId="0" applyNumberFormat="0" applyBorder="0" applyAlignment="0" applyProtection="0"/>
    <xf numFmtId="0" fontId="38" fillId="0" borderId="0"/>
    <xf numFmtId="0" fontId="70" fillId="48" borderId="0" applyNumberFormat="0" applyBorder="0" applyAlignment="0" applyProtection="0"/>
    <xf numFmtId="0" fontId="13" fillId="0" borderId="0"/>
    <xf numFmtId="0" fontId="70" fillId="48" borderId="0" applyNumberFormat="0" applyBorder="0" applyAlignment="0" applyProtection="0"/>
    <xf numFmtId="0" fontId="1" fillId="48" borderId="0" applyNumberFormat="0" applyBorder="0" applyAlignment="0" applyProtection="0"/>
    <xf numFmtId="0" fontId="70"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13" fillId="0" borderId="0"/>
    <xf numFmtId="0" fontId="38" fillId="0" borderId="0"/>
    <xf numFmtId="0" fontId="38" fillId="8"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38" fillId="0" borderId="0"/>
    <xf numFmtId="0" fontId="38" fillId="8" borderId="0" applyNumberFormat="0" applyBorder="0" applyAlignment="0" applyProtection="0"/>
    <xf numFmtId="0" fontId="38" fillId="0" borderId="0"/>
    <xf numFmtId="0" fontId="13" fillId="0" borderId="0"/>
    <xf numFmtId="0" fontId="38" fillId="0" borderId="0"/>
    <xf numFmtId="0" fontId="38" fillId="8" borderId="0" applyNumberFormat="0" applyBorder="0" applyAlignment="0" applyProtection="0"/>
    <xf numFmtId="0" fontId="38" fillId="8" borderId="0" applyNumberFormat="0" applyBorder="0" applyAlignment="0" applyProtection="0"/>
    <xf numFmtId="0" fontId="13" fillId="0" borderId="0"/>
    <xf numFmtId="0" fontId="38" fillId="0" borderId="0"/>
    <xf numFmtId="0" fontId="72" fillId="0" borderId="0"/>
    <xf numFmtId="0" fontId="73" fillId="48"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8" fillId="8"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8" borderId="0" applyNumberFormat="0" applyBorder="0" applyAlignment="0" applyProtection="0"/>
    <xf numFmtId="0" fontId="38" fillId="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38" fillId="8" borderId="0" applyNumberFormat="0" applyBorder="0" applyAlignment="0" applyProtection="0"/>
    <xf numFmtId="0" fontId="38" fillId="0" borderId="0"/>
    <xf numFmtId="0" fontId="1" fillId="6" borderId="0" applyNumberFormat="0" applyBorder="0" applyAlignment="0" applyProtection="0"/>
    <xf numFmtId="0" fontId="13" fillId="0" borderId="0"/>
    <xf numFmtId="0" fontId="13" fillId="0" borderId="0"/>
    <xf numFmtId="168" fontId="33" fillId="0" borderId="0">
      <alignment horizontal="left" wrapText="1"/>
    </xf>
    <xf numFmtId="0" fontId="38" fillId="8" borderId="0" applyNumberFormat="0" applyBorder="0" applyAlignment="0" applyProtection="0"/>
    <xf numFmtId="0" fontId="38" fillId="0" borderId="0"/>
    <xf numFmtId="0" fontId="1" fillId="6" borderId="0" applyNumberFormat="0" applyBorder="0" applyAlignment="0" applyProtection="0"/>
    <xf numFmtId="0" fontId="13"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1" fillId="0" borderId="0"/>
    <xf numFmtId="0" fontId="13" fillId="0" borderId="0"/>
    <xf numFmtId="0" fontId="1" fillId="6" borderId="0" applyNumberFormat="0" applyBorder="0" applyAlignment="0" applyProtection="0"/>
    <xf numFmtId="0" fontId="38" fillId="0" borderId="0"/>
    <xf numFmtId="0" fontId="1" fillId="48" borderId="0" applyNumberFormat="0" applyBorder="0" applyAlignment="0" applyProtection="0"/>
    <xf numFmtId="0" fontId="7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8" fontId="33" fillId="0" borderId="0">
      <alignment horizontal="left" wrapText="1"/>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1" fillId="6" borderId="0" applyNumberFormat="0" applyBorder="0" applyAlignment="0" applyProtection="0"/>
    <xf numFmtId="168" fontId="33" fillId="0" borderId="0">
      <alignment horizontal="left" wrapText="1"/>
    </xf>
    <xf numFmtId="0" fontId="1" fillId="6" borderId="0" applyNumberFormat="0" applyBorder="0" applyAlignment="0" applyProtection="0"/>
    <xf numFmtId="0" fontId="38" fillId="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13" fillId="0" borderId="0"/>
    <xf numFmtId="0" fontId="38" fillId="0" borderId="0"/>
    <xf numFmtId="0" fontId="38" fillId="0" borderId="0"/>
    <xf numFmtId="0" fontId="1" fillId="48" borderId="0" applyNumberFormat="0" applyBorder="0" applyAlignment="0" applyProtection="0"/>
    <xf numFmtId="0" fontId="38" fillId="0" borderId="0"/>
    <xf numFmtId="0" fontId="13" fillId="0" borderId="0"/>
    <xf numFmtId="0" fontId="1" fillId="48" borderId="0" applyNumberFormat="0" applyBorder="0" applyAlignment="0" applyProtection="0"/>
    <xf numFmtId="0" fontId="38" fillId="0" borderId="0"/>
    <xf numFmtId="0" fontId="13" fillId="0" borderId="0"/>
    <xf numFmtId="0" fontId="13" fillId="0" borderId="0"/>
    <xf numFmtId="0" fontId="7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13" fillId="0" borderId="0"/>
    <xf numFmtId="0" fontId="38" fillId="0" borderId="0"/>
    <xf numFmtId="0" fontId="38" fillId="0" borderId="0"/>
    <xf numFmtId="0" fontId="1" fillId="48" borderId="0" applyNumberFormat="0" applyBorder="0" applyAlignment="0" applyProtection="0"/>
    <xf numFmtId="0" fontId="47" fillId="44" borderId="0" applyNumberFormat="0" applyBorder="0" applyAlignment="0" applyProtection="0"/>
    <xf numFmtId="0" fontId="38" fillId="0" borderId="0"/>
    <xf numFmtId="0" fontId="13" fillId="0" borderId="0"/>
    <xf numFmtId="0" fontId="13"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8" fillId="8" borderId="0" applyNumberFormat="0" applyBorder="0" applyAlignment="0" applyProtection="0"/>
    <xf numFmtId="0" fontId="1" fillId="6" borderId="0" applyNumberFormat="0" applyBorder="0" applyAlignment="0" applyProtection="0"/>
    <xf numFmtId="0" fontId="13" fillId="0" borderId="0"/>
    <xf numFmtId="0" fontId="13" fillId="0" borderId="0"/>
    <xf numFmtId="0" fontId="38" fillId="0" borderId="0"/>
    <xf numFmtId="0" fontId="38" fillId="0" borderId="0"/>
    <xf numFmtId="0" fontId="70" fillId="48" borderId="0" applyNumberFormat="0" applyBorder="0" applyAlignment="0" applyProtection="0"/>
    <xf numFmtId="0" fontId="13" fillId="0" borderId="0"/>
    <xf numFmtId="0" fontId="38" fillId="0" borderId="0"/>
    <xf numFmtId="0" fontId="13" fillId="0" borderId="0"/>
    <xf numFmtId="0" fontId="38" fillId="0" borderId="0"/>
    <xf numFmtId="0" fontId="70" fillId="48" borderId="0" applyNumberFormat="0" applyBorder="0" applyAlignment="0" applyProtection="0"/>
    <xf numFmtId="0" fontId="1" fillId="6" borderId="0" applyNumberFormat="0" applyBorder="0" applyAlignment="0" applyProtection="0"/>
    <xf numFmtId="0" fontId="13" fillId="0" borderId="0"/>
    <xf numFmtId="0" fontId="38" fillId="0" borderId="0"/>
    <xf numFmtId="0" fontId="70" fillId="48" borderId="0" applyNumberFormat="0" applyBorder="0" applyAlignment="0" applyProtection="0"/>
    <xf numFmtId="0" fontId="70" fillId="48" borderId="0" applyNumberFormat="0" applyBorder="0" applyAlignment="0" applyProtection="0"/>
    <xf numFmtId="0" fontId="1" fillId="6" borderId="0" applyNumberFormat="0" applyBorder="0" applyAlignment="0" applyProtection="0"/>
    <xf numFmtId="0" fontId="1" fillId="48" borderId="0" applyNumberFormat="0" applyBorder="0" applyAlignment="0" applyProtection="0"/>
    <xf numFmtId="0" fontId="38" fillId="0" borderId="0"/>
    <xf numFmtId="0" fontId="70" fillId="48" borderId="0" applyNumberFormat="0" applyBorder="0" applyAlignment="0" applyProtection="0"/>
    <xf numFmtId="0" fontId="38" fillId="0" borderId="0"/>
    <xf numFmtId="0" fontId="13" fillId="0" borderId="0"/>
    <xf numFmtId="0" fontId="70" fillId="48" borderId="0" applyNumberFormat="0" applyBorder="0" applyAlignment="0" applyProtection="0"/>
    <xf numFmtId="0" fontId="1" fillId="49" borderId="0" applyNumberFormat="0" applyBorder="0" applyAlignment="0" applyProtection="0"/>
    <xf numFmtId="0" fontId="38" fillId="0" borderId="0"/>
    <xf numFmtId="0" fontId="70" fillId="49" borderId="0" applyNumberFormat="0" applyBorder="0" applyAlignment="0" applyProtection="0"/>
    <xf numFmtId="0" fontId="13" fillId="0" borderId="0"/>
    <xf numFmtId="0" fontId="70" fillId="49" borderId="0" applyNumberFormat="0" applyBorder="0" applyAlignment="0" applyProtection="0"/>
    <xf numFmtId="0" fontId="1" fillId="49" borderId="0" applyNumberFormat="0" applyBorder="0" applyAlignment="0" applyProtection="0"/>
    <xf numFmtId="0" fontId="70"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0" borderId="0"/>
    <xf numFmtId="0" fontId="13" fillId="0" borderId="0"/>
    <xf numFmtId="0" fontId="38" fillId="0" borderId="0"/>
    <xf numFmtId="0" fontId="38" fillId="11"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9"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0" borderId="0"/>
    <xf numFmtId="0" fontId="38" fillId="0" borderId="0"/>
    <xf numFmtId="0" fontId="38" fillId="11" borderId="0" applyNumberFormat="0" applyBorder="0" applyAlignment="0" applyProtection="0"/>
    <xf numFmtId="0" fontId="38" fillId="0" borderId="0"/>
    <xf numFmtId="0" fontId="13" fillId="0" borderId="0"/>
    <xf numFmtId="0" fontId="38" fillId="0" borderId="0"/>
    <xf numFmtId="0" fontId="38" fillId="11" borderId="0" applyNumberFormat="0" applyBorder="0" applyAlignment="0" applyProtection="0"/>
    <xf numFmtId="0" fontId="38" fillId="11" borderId="0" applyNumberFormat="0" applyBorder="0" applyAlignment="0" applyProtection="0"/>
    <xf numFmtId="0" fontId="13" fillId="0" borderId="0"/>
    <xf numFmtId="0" fontId="38" fillId="0" borderId="0"/>
    <xf numFmtId="0" fontId="13" fillId="0" borderId="0"/>
    <xf numFmtId="0" fontId="38" fillId="0" borderId="0"/>
    <xf numFmtId="0" fontId="38" fillId="11"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11"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9" borderId="0" applyNumberFormat="0" applyBorder="0" applyAlignment="0" applyProtection="0"/>
    <xf numFmtId="0" fontId="38" fillId="1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0" borderId="0"/>
    <xf numFmtId="0" fontId="38" fillId="11"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3" fillId="0" borderId="0"/>
    <xf numFmtId="168" fontId="33" fillId="0" borderId="0">
      <alignment horizontal="left" wrapText="1"/>
    </xf>
    <xf numFmtId="0" fontId="38" fillId="11"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0" borderId="0"/>
    <xf numFmtId="0" fontId="1" fillId="0" borderId="0"/>
    <xf numFmtId="0" fontId="13" fillId="0" borderId="0"/>
    <xf numFmtId="0" fontId="1" fillId="25" borderId="0" applyNumberFormat="0" applyBorder="0" applyAlignment="0" applyProtection="0"/>
    <xf numFmtId="0" fontId="38" fillId="0" borderId="0"/>
    <xf numFmtId="0" fontId="1" fillId="49" borderId="0" applyNumberFormat="0" applyBorder="0" applyAlignment="0" applyProtection="0"/>
    <xf numFmtId="0" fontId="7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11"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38" fillId="1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13" fillId="0" borderId="0"/>
    <xf numFmtId="0" fontId="38" fillId="0" borderId="0"/>
    <xf numFmtId="0" fontId="38" fillId="0" borderId="0"/>
    <xf numFmtId="0" fontId="1" fillId="49" borderId="0" applyNumberFormat="0" applyBorder="0" applyAlignment="0" applyProtection="0"/>
    <xf numFmtId="0" fontId="38" fillId="0" borderId="0"/>
    <xf numFmtId="0" fontId="13" fillId="0" borderId="0"/>
    <xf numFmtId="0" fontId="1" fillId="49" borderId="0" applyNumberFormat="0" applyBorder="0" applyAlignment="0" applyProtection="0"/>
    <xf numFmtId="0" fontId="38" fillId="0" borderId="0"/>
    <xf numFmtId="0" fontId="13" fillId="0" borderId="0"/>
    <xf numFmtId="0" fontId="13" fillId="0" borderId="0"/>
    <xf numFmtId="0" fontId="7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25" borderId="0" applyNumberFormat="0" applyBorder="0" applyAlignment="0" applyProtection="0"/>
    <xf numFmtId="0" fontId="38" fillId="11" borderId="0" applyNumberFormat="0" applyBorder="0" applyAlignment="0" applyProtection="0"/>
    <xf numFmtId="0" fontId="13" fillId="0" borderId="0"/>
    <xf numFmtId="0" fontId="38" fillId="0" borderId="0"/>
    <xf numFmtId="0" fontId="38" fillId="0" borderId="0"/>
    <xf numFmtId="0" fontId="1" fillId="49" borderId="0" applyNumberFormat="0" applyBorder="0" applyAlignment="0" applyProtection="0"/>
    <xf numFmtId="0" fontId="47" fillId="38" borderId="0" applyNumberFormat="0" applyBorder="0" applyAlignment="0" applyProtection="0"/>
    <xf numFmtId="0" fontId="38" fillId="0" borderId="0"/>
    <xf numFmtId="0" fontId="13" fillId="0" borderId="0"/>
    <xf numFmtId="0" fontId="13" fillId="0" borderId="0"/>
    <xf numFmtId="0" fontId="38"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8" fillId="11" borderId="0" applyNumberFormat="0" applyBorder="0" applyAlignment="0" applyProtection="0"/>
    <xf numFmtId="0" fontId="1" fillId="25" borderId="0" applyNumberFormat="0" applyBorder="0" applyAlignment="0" applyProtection="0"/>
    <xf numFmtId="0" fontId="13" fillId="0" borderId="0"/>
    <xf numFmtId="0" fontId="13" fillId="0" borderId="0"/>
    <xf numFmtId="0" fontId="38" fillId="0" borderId="0"/>
    <xf numFmtId="0" fontId="38" fillId="0" borderId="0"/>
    <xf numFmtId="0" fontId="70" fillId="49" borderId="0" applyNumberFormat="0" applyBorder="0" applyAlignment="0" applyProtection="0"/>
    <xf numFmtId="0" fontId="13" fillId="0" borderId="0"/>
    <xf numFmtId="0" fontId="38" fillId="0" borderId="0"/>
    <xf numFmtId="0" fontId="13" fillId="0" borderId="0"/>
    <xf numFmtId="0" fontId="38" fillId="0" borderId="0"/>
    <xf numFmtId="0" fontId="70" fillId="49" borderId="0" applyNumberFormat="0" applyBorder="0" applyAlignment="0" applyProtection="0"/>
    <xf numFmtId="0" fontId="1" fillId="25" borderId="0" applyNumberFormat="0" applyBorder="0" applyAlignment="0" applyProtection="0"/>
    <xf numFmtId="0" fontId="13" fillId="0" borderId="0"/>
    <xf numFmtId="0" fontId="38" fillId="0" borderId="0"/>
    <xf numFmtId="0" fontId="70" fillId="49" borderId="0" applyNumberFormat="0" applyBorder="0" applyAlignment="0" applyProtection="0"/>
    <xf numFmtId="0" fontId="70" fillId="49" borderId="0" applyNumberFormat="0" applyBorder="0" applyAlignment="0" applyProtection="0"/>
    <xf numFmtId="0" fontId="1" fillId="25" borderId="0" applyNumberFormat="0" applyBorder="0" applyAlignment="0" applyProtection="0"/>
    <xf numFmtId="0" fontId="1" fillId="49" borderId="0" applyNumberFormat="0" applyBorder="0" applyAlignment="0" applyProtection="0"/>
    <xf numFmtId="0" fontId="38" fillId="0" borderId="0"/>
    <xf numFmtId="0" fontId="70" fillId="49" borderId="0" applyNumberFormat="0" applyBorder="0" applyAlignment="0" applyProtection="0"/>
    <xf numFmtId="0" fontId="38" fillId="0" borderId="0"/>
    <xf numFmtId="0" fontId="13" fillId="0" borderId="0"/>
    <xf numFmtId="0" fontId="70" fillId="49"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2" borderId="0" applyNumberFormat="0" applyBorder="0" applyAlignment="0" applyProtection="0"/>
    <xf numFmtId="0" fontId="39" fillId="12" borderId="0" applyNumberFormat="0" applyBorder="0" applyAlignment="0" applyProtection="0"/>
    <xf numFmtId="0" fontId="13" fillId="0" borderId="0"/>
    <xf numFmtId="0" fontId="38" fillId="0" borderId="0"/>
    <xf numFmtId="0" fontId="72" fillId="0" borderId="0"/>
    <xf numFmtId="0" fontId="13" fillId="0" borderId="0"/>
    <xf numFmtId="0" fontId="74" fillId="6"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12" borderId="0" applyNumberFormat="0" applyBorder="0" applyAlignment="0" applyProtection="0"/>
    <xf numFmtId="0" fontId="39" fillId="12" borderId="0" applyNumberFormat="0" applyBorder="0" applyAlignment="0" applyProtection="0"/>
    <xf numFmtId="0" fontId="38" fillId="0" borderId="0"/>
    <xf numFmtId="0" fontId="38" fillId="0" borderId="0"/>
    <xf numFmtId="0" fontId="13" fillId="0" borderId="0"/>
    <xf numFmtId="0" fontId="39" fillId="6" borderId="0" applyNumberFormat="0" applyBorder="0" applyAlignment="0" applyProtection="0"/>
    <xf numFmtId="0" fontId="39" fillId="6" borderId="0" applyNumberFormat="0" applyBorder="0" applyAlignment="0" applyProtection="0"/>
    <xf numFmtId="0" fontId="38" fillId="0" borderId="0"/>
    <xf numFmtId="0" fontId="74" fillId="6" borderId="0" applyNumberFormat="0" applyBorder="0" applyAlignment="0" applyProtection="0"/>
    <xf numFmtId="0" fontId="38" fillId="0" borderId="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38" fillId="0" borderId="0"/>
    <xf numFmtId="0" fontId="38" fillId="0" borderId="0"/>
    <xf numFmtId="168" fontId="33" fillId="0" borderId="0">
      <alignment horizontal="left" wrapText="1"/>
    </xf>
    <xf numFmtId="0" fontId="74" fillId="6" borderId="0" applyNumberFormat="0" applyBorder="0" applyAlignment="0" applyProtection="0"/>
    <xf numFmtId="168" fontId="33" fillId="0" borderId="0">
      <alignment horizontal="left" wrapText="1"/>
    </xf>
    <xf numFmtId="0" fontId="74" fillId="6" borderId="0" applyNumberFormat="0" applyBorder="0" applyAlignment="0" applyProtection="0"/>
    <xf numFmtId="0" fontId="39" fillId="12"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39" fillId="6" borderId="0" applyNumberFormat="0" applyBorder="0" applyAlignment="0" applyProtection="0"/>
    <xf numFmtId="0" fontId="38" fillId="44"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6" borderId="0" applyNumberFormat="0" applyBorder="0" applyAlignment="0" applyProtection="0"/>
    <xf numFmtId="0" fontId="74" fillId="50" borderId="0" applyNumberFormat="0" applyBorder="0" applyAlignment="0" applyProtection="0"/>
    <xf numFmtId="0" fontId="38" fillId="0" borderId="0"/>
    <xf numFmtId="0" fontId="13" fillId="0" borderId="0"/>
    <xf numFmtId="0" fontId="13" fillId="0" borderId="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6" borderId="0" applyNumberFormat="0" applyBorder="0" applyAlignment="0" applyProtection="0"/>
    <xf numFmtId="0" fontId="74" fillId="50" borderId="0" applyNumberFormat="0" applyBorder="0" applyAlignment="0" applyProtection="0"/>
    <xf numFmtId="0" fontId="38" fillId="0" borderId="0"/>
    <xf numFmtId="0" fontId="38" fillId="0" borderId="0"/>
    <xf numFmtId="0" fontId="13" fillId="0" borderId="0"/>
    <xf numFmtId="0" fontId="76"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39" fillId="12" borderId="0" applyNumberFormat="0" applyBorder="0" applyAlignment="0" applyProtection="0"/>
    <xf numFmtId="0" fontId="74" fillId="50" borderId="0" applyNumberFormat="0" applyBorder="0" applyAlignment="0" applyProtection="0"/>
    <xf numFmtId="0" fontId="38" fillId="0" borderId="0"/>
    <xf numFmtId="0" fontId="13" fillId="0" borderId="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9" borderId="0" applyNumberFormat="0" applyBorder="0" applyAlignment="0" applyProtection="0"/>
    <xf numFmtId="0" fontId="39" fillId="9" borderId="0" applyNumberFormat="0" applyBorder="0" applyAlignment="0" applyProtection="0"/>
    <xf numFmtId="0" fontId="13" fillId="0" borderId="0"/>
    <xf numFmtId="0" fontId="38" fillId="0" borderId="0"/>
    <xf numFmtId="0" fontId="72" fillId="0" borderId="0"/>
    <xf numFmtId="0" fontId="13" fillId="0" borderId="0"/>
    <xf numFmtId="0" fontId="74" fillId="19"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9" borderId="0" applyNumberFormat="0" applyBorder="0" applyAlignment="0" applyProtection="0"/>
    <xf numFmtId="0" fontId="39" fillId="9" borderId="0" applyNumberFormat="0" applyBorder="0" applyAlignment="0" applyProtection="0"/>
    <xf numFmtId="0" fontId="38" fillId="0" borderId="0"/>
    <xf numFmtId="0" fontId="38" fillId="0" borderId="0"/>
    <xf numFmtId="0" fontId="13" fillId="0" borderId="0"/>
    <xf numFmtId="0" fontId="39" fillId="19" borderId="0" applyNumberFormat="0" applyBorder="0" applyAlignment="0" applyProtection="0"/>
    <xf numFmtId="0" fontId="39" fillId="19" borderId="0" applyNumberFormat="0" applyBorder="0" applyAlignment="0" applyProtection="0"/>
    <xf numFmtId="0" fontId="38" fillId="0" borderId="0"/>
    <xf numFmtId="0" fontId="74" fillId="19" borderId="0" applyNumberFormat="0" applyBorder="0" applyAlignment="0" applyProtection="0"/>
    <xf numFmtId="0" fontId="38" fillId="0" borderId="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8" fillId="0" borderId="0"/>
    <xf numFmtId="0" fontId="38" fillId="0" borderId="0"/>
    <xf numFmtId="168" fontId="33" fillId="0" borderId="0">
      <alignment horizontal="left" wrapText="1"/>
    </xf>
    <xf numFmtId="0" fontId="74" fillId="19" borderId="0" applyNumberFormat="0" applyBorder="0" applyAlignment="0" applyProtection="0"/>
    <xf numFmtId="168" fontId="33" fillId="0" borderId="0">
      <alignment horizontal="left" wrapText="1"/>
    </xf>
    <xf numFmtId="0" fontId="74" fillId="19" borderId="0" applyNumberFormat="0" applyBorder="0" applyAlignment="0" applyProtection="0"/>
    <xf numFmtId="0" fontId="39" fillId="9"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39" fillId="19" borderId="0" applyNumberFormat="0" applyBorder="0" applyAlignment="0" applyProtection="0"/>
    <xf numFmtId="0" fontId="38" fillId="52"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19" borderId="0" applyNumberFormat="0" applyBorder="0" applyAlignment="0" applyProtection="0"/>
    <xf numFmtId="0" fontId="74" fillId="51" borderId="0" applyNumberFormat="0" applyBorder="0" applyAlignment="0" applyProtection="0"/>
    <xf numFmtId="0" fontId="38" fillId="0" borderId="0"/>
    <xf numFmtId="0" fontId="13" fillId="0" borderId="0"/>
    <xf numFmtId="0" fontId="13" fillId="0" borderId="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19" borderId="0" applyNumberFormat="0" applyBorder="0" applyAlignment="0" applyProtection="0"/>
    <xf numFmtId="0" fontId="74" fillId="51" borderId="0" applyNumberFormat="0" applyBorder="0" applyAlignment="0" applyProtection="0"/>
    <xf numFmtId="0" fontId="38" fillId="0" borderId="0"/>
    <xf numFmtId="0" fontId="38" fillId="0" borderId="0"/>
    <xf numFmtId="0" fontId="13" fillId="0" borderId="0"/>
    <xf numFmtId="0" fontId="76"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39" fillId="9" borderId="0" applyNumberFormat="0" applyBorder="0" applyAlignment="0" applyProtection="0"/>
    <xf numFmtId="0" fontId="74" fillId="51" borderId="0" applyNumberFormat="0" applyBorder="0" applyAlignment="0" applyProtection="0"/>
    <xf numFmtId="0" fontId="38" fillId="0" borderId="0"/>
    <xf numFmtId="0" fontId="13" fillId="0" borderId="0"/>
    <xf numFmtId="0" fontId="74" fillId="51" borderId="0" applyNumberFormat="0" applyBorder="0" applyAlignment="0" applyProtection="0"/>
    <xf numFmtId="0" fontId="74" fillId="51"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0" borderId="0" applyNumberFormat="0" applyBorder="0" applyAlignment="0" applyProtection="0"/>
    <xf numFmtId="0" fontId="39" fillId="10" borderId="0" applyNumberFormat="0" applyBorder="0" applyAlignment="0" applyProtection="0"/>
    <xf numFmtId="0" fontId="13" fillId="0" borderId="0"/>
    <xf numFmtId="0" fontId="38" fillId="0" borderId="0"/>
    <xf numFmtId="0" fontId="72" fillId="0" borderId="0"/>
    <xf numFmtId="0" fontId="13" fillId="0" borderId="0"/>
    <xf numFmtId="0" fontId="74" fillId="11"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10" borderId="0" applyNumberFormat="0" applyBorder="0" applyAlignment="0" applyProtection="0"/>
    <xf numFmtId="0" fontId="39" fillId="10" borderId="0" applyNumberFormat="0" applyBorder="0" applyAlignment="0" applyProtection="0"/>
    <xf numFmtId="0" fontId="38" fillId="0" borderId="0"/>
    <xf numFmtId="0" fontId="38" fillId="0" borderId="0"/>
    <xf numFmtId="0" fontId="13" fillId="0" borderId="0"/>
    <xf numFmtId="0" fontId="39" fillId="11" borderId="0" applyNumberFormat="0" applyBorder="0" applyAlignment="0" applyProtection="0"/>
    <xf numFmtId="0" fontId="39" fillId="11" borderId="0" applyNumberFormat="0" applyBorder="0" applyAlignment="0" applyProtection="0"/>
    <xf numFmtId="0" fontId="38" fillId="0" borderId="0"/>
    <xf numFmtId="0" fontId="74" fillId="11" borderId="0" applyNumberFormat="0" applyBorder="0" applyAlignment="0" applyProtection="0"/>
    <xf numFmtId="0" fontId="38" fillId="0" borderId="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38" fillId="0" borderId="0"/>
    <xf numFmtId="0" fontId="38" fillId="0" borderId="0"/>
    <xf numFmtId="168" fontId="33" fillId="0" borderId="0">
      <alignment horizontal="left" wrapText="1"/>
    </xf>
    <xf numFmtId="0" fontId="74" fillId="11" borderId="0" applyNumberFormat="0" applyBorder="0" applyAlignment="0" applyProtection="0"/>
    <xf numFmtId="168" fontId="33" fillId="0" borderId="0">
      <alignment horizontal="left" wrapText="1"/>
    </xf>
    <xf numFmtId="0" fontId="74" fillId="11" borderId="0" applyNumberFormat="0" applyBorder="0" applyAlignment="0" applyProtection="0"/>
    <xf numFmtId="0" fontId="39" fillId="10"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39" fillId="11" borderId="0" applyNumberFormat="0" applyBorder="0" applyAlignment="0" applyProtection="0"/>
    <xf numFmtId="0" fontId="38" fillId="54"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11" borderId="0" applyNumberFormat="0" applyBorder="0" applyAlignment="0" applyProtection="0"/>
    <xf numFmtId="0" fontId="74" fillId="53" borderId="0" applyNumberFormat="0" applyBorder="0" applyAlignment="0" applyProtection="0"/>
    <xf numFmtId="0" fontId="38" fillId="0" borderId="0"/>
    <xf numFmtId="0" fontId="13" fillId="0" borderId="0"/>
    <xf numFmtId="0" fontId="13" fillId="0" borderId="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11" borderId="0" applyNumberFormat="0" applyBorder="0" applyAlignment="0" applyProtection="0"/>
    <xf numFmtId="0" fontId="74" fillId="53" borderId="0" applyNumberFormat="0" applyBorder="0" applyAlignment="0" applyProtection="0"/>
    <xf numFmtId="0" fontId="38" fillId="0" borderId="0"/>
    <xf numFmtId="0" fontId="38" fillId="0" borderId="0"/>
    <xf numFmtId="0" fontId="13" fillId="0" borderId="0"/>
    <xf numFmtId="0" fontId="76"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39" fillId="10" borderId="0" applyNumberFormat="0" applyBorder="0" applyAlignment="0" applyProtection="0"/>
    <xf numFmtId="0" fontId="74" fillId="53" borderId="0" applyNumberFormat="0" applyBorder="0" applyAlignment="0" applyProtection="0"/>
    <xf numFmtId="0" fontId="38" fillId="0" borderId="0"/>
    <xf numFmtId="0" fontId="13" fillId="0" borderId="0"/>
    <xf numFmtId="0" fontId="74" fillId="53" borderId="0" applyNumberFormat="0" applyBorder="0" applyAlignment="0" applyProtection="0"/>
    <xf numFmtId="0" fontId="74" fillId="53"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3" borderId="0" applyNumberFormat="0" applyBorder="0" applyAlignment="0" applyProtection="0"/>
    <xf numFmtId="0" fontId="39" fillId="13" borderId="0" applyNumberFormat="0" applyBorder="0" applyAlignment="0" applyProtection="0"/>
    <xf numFmtId="0" fontId="13" fillId="0" borderId="0"/>
    <xf numFmtId="0" fontId="38" fillId="0" borderId="0"/>
    <xf numFmtId="0" fontId="72" fillId="0" borderId="0"/>
    <xf numFmtId="0" fontId="13" fillId="0" borderId="0"/>
    <xf numFmtId="0" fontId="74" fillId="3"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13" borderId="0" applyNumberFormat="0" applyBorder="0" applyAlignment="0" applyProtection="0"/>
    <xf numFmtId="0" fontId="39" fillId="13" borderId="0" applyNumberFormat="0" applyBorder="0" applyAlignment="0" applyProtection="0"/>
    <xf numFmtId="0" fontId="38" fillId="0" borderId="0"/>
    <xf numFmtId="0" fontId="38" fillId="0" borderId="0"/>
    <xf numFmtId="0" fontId="13" fillId="0" borderId="0"/>
    <xf numFmtId="0" fontId="39" fillId="3" borderId="0" applyNumberFormat="0" applyBorder="0" applyAlignment="0" applyProtection="0"/>
    <xf numFmtId="0" fontId="39" fillId="3" borderId="0" applyNumberFormat="0" applyBorder="0" applyAlignment="0" applyProtection="0"/>
    <xf numFmtId="0" fontId="38" fillId="0" borderId="0"/>
    <xf numFmtId="0" fontId="74" fillId="3" borderId="0" applyNumberFormat="0" applyBorder="0" applyAlignment="0" applyProtection="0"/>
    <xf numFmtId="0" fontId="38" fillId="0" borderId="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38" fillId="0" borderId="0"/>
    <xf numFmtId="0" fontId="38" fillId="0" borderId="0"/>
    <xf numFmtId="168" fontId="33" fillId="0" borderId="0">
      <alignment horizontal="left" wrapText="1"/>
    </xf>
    <xf numFmtId="0" fontId="74" fillId="3" borderId="0" applyNumberFormat="0" applyBorder="0" applyAlignment="0" applyProtection="0"/>
    <xf numFmtId="168" fontId="33" fillId="0" borderId="0">
      <alignment horizontal="left" wrapText="1"/>
    </xf>
    <xf numFmtId="0" fontId="74" fillId="3" borderId="0" applyNumberFormat="0" applyBorder="0" applyAlignment="0" applyProtection="0"/>
    <xf numFmtId="0" fontId="39" fillId="13"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39" fillId="3" borderId="0" applyNumberFormat="0" applyBorder="0" applyAlignment="0" applyProtection="0"/>
    <xf numFmtId="0" fontId="38" fillId="16"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3" borderId="0" applyNumberFormat="0" applyBorder="0" applyAlignment="0" applyProtection="0"/>
    <xf numFmtId="0" fontId="74" fillId="55" borderId="0" applyNumberFormat="0" applyBorder="0" applyAlignment="0" applyProtection="0"/>
    <xf numFmtId="0" fontId="38" fillId="0" borderId="0"/>
    <xf numFmtId="0" fontId="13" fillId="0" borderId="0"/>
    <xf numFmtId="0" fontId="13" fillId="0" borderId="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3" borderId="0" applyNumberFormat="0" applyBorder="0" applyAlignment="0" applyProtection="0"/>
    <xf numFmtId="0" fontId="74" fillId="55" borderId="0" applyNumberFormat="0" applyBorder="0" applyAlignment="0" applyProtection="0"/>
    <xf numFmtId="0" fontId="38" fillId="0" borderId="0"/>
    <xf numFmtId="0" fontId="38" fillId="0" borderId="0"/>
    <xf numFmtId="0" fontId="13" fillId="0" borderId="0"/>
    <xf numFmtId="0" fontId="76"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39" fillId="13" borderId="0" applyNumberFormat="0" applyBorder="0" applyAlignment="0" applyProtection="0"/>
    <xf numFmtId="0" fontId="74" fillId="55" borderId="0" applyNumberFormat="0" applyBorder="0" applyAlignment="0" applyProtection="0"/>
    <xf numFmtId="0" fontId="38" fillId="0" borderId="0"/>
    <xf numFmtId="0" fontId="13" fillId="0" borderId="0"/>
    <xf numFmtId="0" fontId="74" fillId="55" borderId="0" applyNumberFormat="0" applyBorder="0" applyAlignment="0" applyProtection="0"/>
    <xf numFmtId="0" fontId="74" fillId="55"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4" borderId="0" applyNumberFormat="0" applyBorder="0" applyAlignment="0" applyProtection="0"/>
    <xf numFmtId="0" fontId="39" fillId="14" borderId="0" applyNumberFormat="0" applyBorder="0" applyAlignment="0" applyProtection="0"/>
    <xf numFmtId="0" fontId="13" fillId="0" borderId="0"/>
    <xf numFmtId="0" fontId="38" fillId="0" borderId="0"/>
    <xf numFmtId="0" fontId="72" fillId="0" borderId="0"/>
    <xf numFmtId="0" fontId="13" fillId="0" borderId="0"/>
    <xf numFmtId="0" fontId="74" fillId="6"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14" borderId="0" applyNumberFormat="0" applyBorder="0" applyAlignment="0" applyProtection="0"/>
    <xf numFmtId="0" fontId="39" fillId="14" borderId="0" applyNumberFormat="0" applyBorder="0" applyAlignment="0" applyProtection="0"/>
    <xf numFmtId="0" fontId="38" fillId="0" borderId="0"/>
    <xf numFmtId="0" fontId="38" fillId="0" borderId="0"/>
    <xf numFmtId="0" fontId="13" fillId="0" borderId="0"/>
    <xf numFmtId="0" fontId="39" fillId="6" borderId="0" applyNumberFormat="0" applyBorder="0" applyAlignment="0" applyProtection="0"/>
    <xf numFmtId="0" fontId="39" fillId="6" borderId="0" applyNumberFormat="0" applyBorder="0" applyAlignment="0" applyProtection="0"/>
    <xf numFmtId="0" fontId="38" fillId="0" borderId="0"/>
    <xf numFmtId="0" fontId="74" fillId="6" borderId="0" applyNumberFormat="0" applyBorder="0" applyAlignment="0" applyProtection="0"/>
    <xf numFmtId="0" fontId="38" fillId="0" borderId="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38" fillId="0" borderId="0"/>
    <xf numFmtId="0" fontId="38" fillId="0" borderId="0"/>
    <xf numFmtId="168" fontId="33" fillId="0" borderId="0">
      <alignment horizontal="left" wrapText="1"/>
    </xf>
    <xf numFmtId="0" fontId="74" fillId="6" borderId="0" applyNumberFormat="0" applyBorder="0" applyAlignment="0" applyProtection="0"/>
    <xf numFmtId="168" fontId="33" fillId="0" borderId="0">
      <alignment horizontal="left" wrapText="1"/>
    </xf>
    <xf numFmtId="0" fontId="74" fillId="6" borderId="0" applyNumberFormat="0" applyBorder="0" applyAlignment="0" applyProtection="0"/>
    <xf numFmtId="0" fontId="39" fillId="14"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39" fillId="6" borderId="0" applyNumberFormat="0" applyBorder="0" applyAlignment="0" applyProtection="0"/>
    <xf numFmtId="0" fontId="38" fillId="44"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6" borderId="0" applyNumberFormat="0" applyBorder="0" applyAlignment="0" applyProtection="0"/>
    <xf numFmtId="0" fontId="74" fillId="56" borderId="0" applyNumberFormat="0" applyBorder="0" applyAlignment="0" applyProtection="0"/>
    <xf numFmtId="0" fontId="38" fillId="0" borderId="0"/>
    <xf numFmtId="0" fontId="13" fillId="0" borderId="0"/>
    <xf numFmtId="0" fontId="13" fillId="0" borderId="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6" borderId="0" applyNumberFormat="0" applyBorder="0" applyAlignment="0" applyProtection="0"/>
    <xf numFmtId="0" fontId="74" fillId="56" borderId="0" applyNumberFormat="0" applyBorder="0" applyAlignment="0" applyProtection="0"/>
    <xf numFmtId="0" fontId="38" fillId="0" borderId="0"/>
    <xf numFmtId="0" fontId="38" fillId="0" borderId="0"/>
    <xf numFmtId="0" fontId="13" fillId="0" borderId="0"/>
    <xf numFmtId="0" fontId="76"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39" fillId="14" borderId="0" applyNumberFormat="0" applyBorder="0" applyAlignment="0" applyProtection="0"/>
    <xf numFmtId="0" fontId="74" fillId="56" borderId="0" applyNumberFormat="0" applyBorder="0" applyAlignment="0" applyProtection="0"/>
    <xf numFmtId="0" fontId="38" fillId="0" borderId="0"/>
    <xf numFmtId="0" fontId="13" fillId="0" borderId="0"/>
    <xf numFmtId="0" fontId="74" fillId="56"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5" borderId="0" applyNumberFormat="0" applyBorder="0" applyAlignment="0" applyProtection="0"/>
    <xf numFmtId="0" fontId="39" fillId="15" borderId="0" applyNumberFormat="0" applyBorder="0" applyAlignment="0" applyProtection="0"/>
    <xf numFmtId="0" fontId="13" fillId="0" borderId="0"/>
    <xf numFmtId="0" fontId="38" fillId="0" borderId="0"/>
    <xf numFmtId="0" fontId="72" fillId="0" borderId="0"/>
    <xf numFmtId="0" fontId="13" fillId="0" borderId="0"/>
    <xf numFmtId="0" fontId="74" fillId="9"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15" borderId="0" applyNumberFormat="0" applyBorder="0" applyAlignment="0" applyProtection="0"/>
    <xf numFmtId="0" fontId="39" fillId="15" borderId="0" applyNumberFormat="0" applyBorder="0" applyAlignment="0" applyProtection="0"/>
    <xf numFmtId="0" fontId="38" fillId="0" borderId="0"/>
    <xf numFmtId="0" fontId="38" fillId="0" borderId="0"/>
    <xf numFmtId="0" fontId="13" fillId="0" borderId="0"/>
    <xf numFmtId="0" fontId="39" fillId="9" borderId="0" applyNumberFormat="0" applyBorder="0" applyAlignment="0" applyProtection="0"/>
    <xf numFmtId="0" fontId="39" fillId="9" borderId="0" applyNumberFormat="0" applyBorder="0" applyAlignment="0" applyProtection="0"/>
    <xf numFmtId="0" fontId="38" fillId="0" borderId="0"/>
    <xf numFmtId="0" fontId="74" fillId="9" borderId="0" applyNumberFormat="0" applyBorder="0" applyAlignment="0" applyProtection="0"/>
    <xf numFmtId="0" fontId="38" fillId="0" borderId="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38" fillId="0" borderId="0"/>
    <xf numFmtId="0" fontId="38" fillId="0" borderId="0"/>
    <xf numFmtId="168" fontId="33" fillId="0" borderId="0">
      <alignment horizontal="left" wrapText="1"/>
    </xf>
    <xf numFmtId="0" fontId="74" fillId="9" borderId="0" applyNumberFormat="0" applyBorder="0" applyAlignment="0" applyProtection="0"/>
    <xf numFmtId="168" fontId="33" fillId="0" borderId="0">
      <alignment horizontal="left" wrapText="1"/>
    </xf>
    <xf numFmtId="0" fontId="74" fillId="9" borderId="0" applyNumberFormat="0" applyBorder="0" applyAlignment="0" applyProtection="0"/>
    <xf numFmtId="0" fontId="39" fillId="15"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39" fillId="9" borderId="0" applyNumberFormat="0" applyBorder="0" applyAlignment="0" applyProtection="0"/>
    <xf numFmtId="0" fontId="38" fillId="10"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9" borderId="0" applyNumberFormat="0" applyBorder="0" applyAlignment="0" applyProtection="0"/>
    <xf numFmtId="0" fontId="74" fillId="57" borderId="0" applyNumberFormat="0" applyBorder="0" applyAlignment="0" applyProtection="0"/>
    <xf numFmtId="0" fontId="38" fillId="0" borderId="0"/>
    <xf numFmtId="0" fontId="13" fillId="0" borderId="0"/>
    <xf numFmtId="0" fontId="13" fillId="0" borderId="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9" borderId="0" applyNumberFormat="0" applyBorder="0" applyAlignment="0" applyProtection="0"/>
    <xf numFmtId="0" fontId="74" fillId="57" borderId="0" applyNumberFormat="0" applyBorder="0" applyAlignment="0" applyProtection="0"/>
    <xf numFmtId="0" fontId="38" fillId="0" borderId="0"/>
    <xf numFmtId="0" fontId="38" fillId="0" borderId="0"/>
    <xf numFmtId="0" fontId="13" fillId="0" borderId="0"/>
    <xf numFmtId="0" fontId="76"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39" fillId="15" borderId="0" applyNumberFormat="0" applyBorder="0" applyAlignment="0" applyProtection="0"/>
    <xf numFmtId="0" fontId="74" fillId="57" borderId="0" applyNumberFormat="0" applyBorder="0" applyAlignment="0" applyProtection="0"/>
    <xf numFmtId="0" fontId="38" fillId="0" borderId="0"/>
    <xf numFmtId="0" fontId="13" fillId="0" borderId="0"/>
    <xf numFmtId="0" fontId="74" fillId="57" borderId="0" applyNumberFormat="0" applyBorder="0" applyAlignment="0" applyProtection="0"/>
    <xf numFmtId="0" fontId="74" fillId="57"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16" borderId="0" applyNumberFormat="0" applyBorder="0" applyAlignment="0" applyProtection="0"/>
    <xf numFmtId="0" fontId="38" fillId="0" borderId="0"/>
    <xf numFmtId="0" fontId="74" fillId="61" borderId="0" applyNumberFormat="0" applyBorder="0" applyAlignment="0" applyProtection="0"/>
    <xf numFmtId="0" fontId="39" fillId="16" borderId="0" applyNumberFormat="0" applyBorder="0" applyAlignment="0" applyProtection="0"/>
    <xf numFmtId="0" fontId="38" fillId="0" borderId="0"/>
    <xf numFmtId="0" fontId="74" fillId="61" borderId="0" applyNumberFormat="0" applyBorder="0" applyAlignment="0" applyProtection="0"/>
    <xf numFmtId="0" fontId="74" fillId="61" borderId="0" applyNumberFormat="0" applyBorder="0" applyAlignment="0" applyProtection="0"/>
    <xf numFmtId="0" fontId="38" fillId="0" borderId="0"/>
    <xf numFmtId="0" fontId="74" fillId="61" borderId="0" applyNumberFormat="0" applyBorder="0" applyAlignment="0" applyProtection="0"/>
    <xf numFmtId="0" fontId="38" fillId="0" borderId="0"/>
    <xf numFmtId="0" fontId="39" fillId="62" borderId="0" applyNumberFormat="0" applyBorder="0" applyAlignment="0" applyProtection="0"/>
    <xf numFmtId="0" fontId="74" fillId="61" borderId="0" applyNumberFormat="0" applyBorder="0" applyAlignment="0" applyProtection="0"/>
    <xf numFmtId="0" fontId="38" fillId="0" borderId="0"/>
    <xf numFmtId="0" fontId="75" fillId="61" borderId="0" applyNumberFormat="0" applyBorder="0" applyAlignment="0" applyProtection="0"/>
    <xf numFmtId="0" fontId="74" fillId="61" borderId="0" applyNumberFormat="0" applyBorder="0" applyAlignment="0" applyProtection="0"/>
    <xf numFmtId="0" fontId="38" fillId="0" borderId="0"/>
    <xf numFmtId="0" fontId="75" fillId="61" borderId="0" applyNumberFormat="0" applyBorder="0" applyAlignment="0" applyProtection="0"/>
    <xf numFmtId="0" fontId="74" fillId="61" borderId="0" applyNumberFormat="0" applyBorder="0" applyAlignment="0" applyProtection="0"/>
    <xf numFmtId="0" fontId="38" fillId="0" borderId="0"/>
    <xf numFmtId="0" fontId="75" fillId="61" borderId="0" applyNumberFormat="0" applyBorder="0" applyAlignment="0" applyProtection="0"/>
    <xf numFmtId="0" fontId="74" fillId="61" borderId="0" applyNumberFormat="0" applyBorder="0" applyAlignment="0" applyProtection="0"/>
    <xf numFmtId="0" fontId="38" fillId="0" borderId="0"/>
    <xf numFmtId="0" fontId="75" fillId="61" borderId="0" applyNumberFormat="0" applyBorder="0" applyAlignment="0" applyProtection="0"/>
    <xf numFmtId="0" fontId="74" fillId="61" borderId="0" applyNumberFormat="0" applyBorder="0" applyAlignment="0" applyProtection="0"/>
    <xf numFmtId="0" fontId="38" fillId="0" borderId="0"/>
    <xf numFmtId="0" fontId="74" fillId="61"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6" borderId="0" applyNumberFormat="0" applyBorder="0" applyAlignment="0" applyProtection="0"/>
    <xf numFmtId="0" fontId="39" fillId="16" borderId="0" applyNumberFormat="0" applyBorder="0" applyAlignment="0" applyProtection="0"/>
    <xf numFmtId="0" fontId="13" fillId="0" borderId="0"/>
    <xf numFmtId="0" fontId="38" fillId="0" borderId="0"/>
    <xf numFmtId="0" fontId="72" fillId="0" borderId="0"/>
    <xf numFmtId="0" fontId="13" fillId="0" borderId="0"/>
    <xf numFmtId="0" fontId="74" fillId="63"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62"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8" fillId="0" borderId="0"/>
    <xf numFmtId="0" fontId="38" fillId="0" borderId="0"/>
    <xf numFmtId="0" fontId="13" fillId="0" borderId="0"/>
    <xf numFmtId="0" fontId="39" fillId="63" borderId="0" applyNumberFormat="0" applyBorder="0" applyAlignment="0" applyProtection="0"/>
    <xf numFmtId="0" fontId="39" fillId="63" borderId="0" applyNumberFormat="0" applyBorder="0" applyAlignment="0" applyProtection="0"/>
    <xf numFmtId="0" fontId="38" fillId="0" borderId="0"/>
    <xf numFmtId="0" fontId="74" fillId="63" borderId="0" applyNumberFormat="0" applyBorder="0" applyAlignment="0" applyProtection="0"/>
    <xf numFmtId="0" fontId="38" fillId="0" borderId="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38" fillId="0" borderId="0"/>
    <xf numFmtId="0" fontId="38" fillId="0" borderId="0"/>
    <xf numFmtId="0" fontId="39" fillId="62" borderId="0" applyNumberFormat="0" applyBorder="0" applyAlignment="0" applyProtection="0"/>
    <xf numFmtId="168" fontId="33" fillId="0" borderId="0">
      <alignment horizontal="left" wrapText="1"/>
    </xf>
    <xf numFmtId="0" fontId="74" fillId="63" borderId="0" applyNumberFormat="0" applyBorder="0" applyAlignment="0" applyProtection="0"/>
    <xf numFmtId="168" fontId="33" fillId="0" borderId="0">
      <alignment horizontal="left" wrapText="1"/>
    </xf>
    <xf numFmtId="0" fontId="74" fillId="63" borderId="0" applyNumberFormat="0" applyBorder="0" applyAlignment="0" applyProtection="0"/>
    <xf numFmtId="0" fontId="39" fillId="16"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38" fillId="0" borderId="0"/>
    <xf numFmtId="0" fontId="38" fillId="0" borderId="0"/>
    <xf numFmtId="0" fontId="13" fillId="0" borderId="0"/>
    <xf numFmtId="0" fontId="39" fillId="62" borderId="0" applyNumberFormat="0" applyBorder="0" applyAlignment="0" applyProtection="0"/>
    <xf numFmtId="168" fontId="33" fillId="0" borderId="0">
      <alignment horizontal="left" wrapText="1"/>
    </xf>
    <xf numFmtId="0" fontId="74" fillId="63" borderId="0" applyNumberFormat="0" applyBorder="0" applyAlignment="0" applyProtection="0"/>
    <xf numFmtId="0" fontId="74" fillId="63" borderId="0" applyNumberFormat="0" applyBorder="0" applyAlignment="0" applyProtection="0"/>
    <xf numFmtId="0" fontId="38" fillId="0" borderId="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39" fillId="16" borderId="0" applyNumberFormat="0" applyBorder="0" applyAlignment="0" applyProtection="0"/>
    <xf numFmtId="0" fontId="74" fillId="61" borderId="0" applyNumberFormat="0" applyBorder="0" applyAlignment="0" applyProtection="0"/>
    <xf numFmtId="0" fontId="38" fillId="0" borderId="0"/>
    <xf numFmtId="0" fontId="13" fillId="0" borderId="0"/>
    <xf numFmtId="0" fontId="39" fillId="16"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8" fillId="0" borderId="0"/>
    <xf numFmtId="0" fontId="38" fillId="0" borderId="0"/>
    <xf numFmtId="0" fontId="13" fillId="0" borderId="0"/>
    <xf numFmtId="0" fontId="76"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13" fillId="0" borderId="0"/>
    <xf numFmtId="0" fontId="74" fillId="61"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13" fillId="0" borderId="0"/>
    <xf numFmtId="0" fontId="74" fillId="61"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13" fillId="0" borderId="0"/>
    <xf numFmtId="0" fontId="74" fillId="61"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17" borderId="0" applyNumberFormat="0" applyBorder="0" applyAlignment="0" applyProtection="0"/>
    <xf numFmtId="0" fontId="38" fillId="0" borderId="0"/>
    <xf numFmtId="0" fontId="74" fillId="67" borderId="0" applyNumberFormat="0" applyBorder="0" applyAlignment="0" applyProtection="0"/>
    <xf numFmtId="0" fontId="39" fillId="17" borderId="0" applyNumberFormat="0" applyBorder="0" applyAlignment="0" applyProtection="0"/>
    <xf numFmtId="0" fontId="38" fillId="0" borderId="0"/>
    <xf numFmtId="0" fontId="74" fillId="67" borderId="0" applyNumberFormat="0" applyBorder="0" applyAlignment="0" applyProtection="0"/>
    <xf numFmtId="0" fontId="74" fillId="67" borderId="0" applyNumberFormat="0" applyBorder="0" applyAlignment="0" applyProtection="0"/>
    <xf numFmtId="0" fontId="38" fillId="0" borderId="0"/>
    <xf numFmtId="0" fontId="74" fillId="67" borderId="0" applyNumberFormat="0" applyBorder="0" applyAlignment="0" applyProtection="0"/>
    <xf numFmtId="0" fontId="38" fillId="0" borderId="0"/>
    <xf numFmtId="0" fontId="39" fillId="68" borderId="0" applyNumberFormat="0" applyBorder="0" applyAlignment="0" applyProtection="0"/>
    <xf numFmtId="0" fontId="74" fillId="67" borderId="0" applyNumberFormat="0" applyBorder="0" applyAlignment="0" applyProtection="0"/>
    <xf numFmtId="0" fontId="38" fillId="0" borderId="0"/>
    <xf numFmtId="0" fontId="75" fillId="67" borderId="0" applyNumberFormat="0" applyBorder="0" applyAlignment="0" applyProtection="0"/>
    <xf numFmtId="0" fontId="74" fillId="67" borderId="0" applyNumberFormat="0" applyBorder="0" applyAlignment="0" applyProtection="0"/>
    <xf numFmtId="0" fontId="38" fillId="0" borderId="0"/>
    <xf numFmtId="0" fontId="75" fillId="67" borderId="0" applyNumberFormat="0" applyBorder="0" applyAlignment="0" applyProtection="0"/>
    <xf numFmtId="0" fontId="74" fillId="67" borderId="0" applyNumberFormat="0" applyBorder="0" applyAlignment="0" applyProtection="0"/>
    <xf numFmtId="0" fontId="38" fillId="0" borderId="0"/>
    <xf numFmtId="0" fontId="75" fillId="67" borderId="0" applyNumberFormat="0" applyBorder="0" applyAlignment="0" applyProtection="0"/>
    <xf numFmtId="0" fontId="74" fillId="67" borderId="0" applyNumberFormat="0" applyBorder="0" applyAlignment="0" applyProtection="0"/>
    <xf numFmtId="0" fontId="38" fillId="0" borderId="0"/>
    <xf numFmtId="0" fontId="75" fillId="67" borderId="0" applyNumberFormat="0" applyBorder="0" applyAlignment="0" applyProtection="0"/>
    <xf numFmtId="0" fontId="74" fillId="67" borderId="0" applyNumberFormat="0" applyBorder="0" applyAlignment="0" applyProtection="0"/>
    <xf numFmtId="0" fontId="38" fillId="0" borderId="0"/>
    <xf numFmtId="0" fontId="74" fillId="6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7" borderId="0" applyNumberFormat="0" applyBorder="0" applyAlignment="0" applyProtection="0"/>
    <xf numFmtId="0" fontId="39" fillId="17" borderId="0" applyNumberFormat="0" applyBorder="0" applyAlignment="0" applyProtection="0"/>
    <xf numFmtId="0" fontId="13" fillId="0" borderId="0"/>
    <xf numFmtId="0" fontId="38" fillId="0" borderId="0"/>
    <xf numFmtId="0" fontId="72" fillId="0" borderId="0"/>
    <xf numFmtId="0" fontId="13" fillId="0" borderId="0"/>
    <xf numFmtId="0" fontId="74" fillId="19"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68"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0" borderId="0"/>
    <xf numFmtId="0" fontId="38" fillId="0" borderId="0"/>
    <xf numFmtId="0" fontId="13" fillId="0" borderId="0"/>
    <xf numFmtId="0" fontId="39" fillId="19" borderId="0" applyNumberFormat="0" applyBorder="0" applyAlignment="0" applyProtection="0"/>
    <xf numFmtId="0" fontId="39" fillId="19" borderId="0" applyNumberFormat="0" applyBorder="0" applyAlignment="0" applyProtection="0"/>
    <xf numFmtId="0" fontId="38" fillId="0" borderId="0"/>
    <xf numFmtId="0" fontId="74" fillId="19" borderId="0" applyNumberFormat="0" applyBorder="0" applyAlignment="0" applyProtection="0"/>
    <xf numFmtId="0" fontId="38" fillId="0" borderId="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8" fillId="0" borderId="0"/>
    <xf numFmtId="0" fontId="38" fillId="0" borderId="0"/>
    <xf numFmtId="0" fontId="39" fillId="68" borderId="0" applyNumberFormat="0" applyBorder="0" applyAlignment="0" applyProtection="0"/>
    <xf numFmtId="168" fontId="33" fillId="0" borderId="0">
      <alignment horizontal="left" wrapText="1"/>
    </xf>
    <xf numFmtId="0" fontId="74" fillId="19" borderId="0" applyNumberFormat="0" applyBorder="0" applyAlignment="0" applyProtection="0"/>
    <xf numFmtId="168" fontId="33" fillId="0" borderId="0">
      <alignment horizontal="left" wrapText="1"/>
    </xf>
    <xf numFmtId="0" fontId="74" fillId="19" borderId="0" applyNumberFormat="0" applyBorder="0" applyAlignment="0" applyProtection="0"/>
    <xf numFmtId="0" fontId="39" fillId="1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8" fillId="0" borderId="0"/>
    <xf numFmtId="0" fontId="38" fillId="0" borderId="0"/>
    <xf numFmtId="0" fontId="13" fillId="0" borderId="0"/>
    <xf numFmtId="0" fontId="39" fillId="68" borderId="0" applyNumberFormat="0" applyBorder="0" applyAlignment="0" applyProtection="0"/>
    <xf numFmtId="168" fontId="33" fillId="0" borderId="0">
      <alignment horizontal="left" wrapText="1"/>
    </xf>
    <xf numFmtId="0" fontId="74" fillId="19" borderId="0" applyNumberFormat="0" applyBorder="0" applyAlignment="0" applyProtection="0"/>
    <xf numFmtId="0" fontId="74" fillId="19" borderId="0" applyNumberFormat="0" applyBorder="0" applyAlignment="0" applyProtection="0"/>
    <xf numFmtId="0" fontId="38" fillId="0" borderId="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39" fillId="17" borderId="0" applyNumberFormat="0" applyBorder="0" applyAlignment="0" applyProtection="0"/>
    <xf numFmtId="0" fontId="74" fillId="67" borderId="0" applyNumberFormat="0" applyBorder="0" applyAlignment="0" applyProtection="0"/>
    <xf numFmtId="0" fontId="38" fillId="0" borderId="0"/>
    <xf numFmtId="0" fontId="13" fillId="0" borderId="0"/>
    <xf numFmtId="0" fontId="39" fillId="1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0" borderId="0"/>
    <xf numFmtId="0" fontId="38" fillId="0" borderId="0"/>
    <xf numFmtId="0" fontId="13" fillId="0" borderId="0"/>
    <xf numFmtId="0" fontId="76"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13" fillId="0" borderId="0"/>
    <xf numFmtId="0" fontId="74" fillId="6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13" fillId="0" borderId="0"/>
    <xf numFmtId="0" fontId="74" fillId="6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13" fillId="0" borderId="0"/>
    <xf numFmtId="0" fontId="74" fillId="67" borderId="0" applyNumberFormat="0" applyBorder="0" applyAlignment="0" applyProtection="0"/>
    <xf numFmtId="0" fontId="38" fillId="69" borderId="0" applyNumberFormat="0" applyBorder="0" applyAlignment="0" applyProtection="0"/>
    <xf numFmtId="0" fontId="38" fillId="69" borderId="0" applyNumberFormat="0" applyBorder="0" applyAlignment="0" applyProtection="0"/>
    <xf numFmtId="0" fontId="38" fillId="70" borderId="0" applyNumberFormat="0" applyBorder="0" applyAlignment="0" applyProtection="0"/>
    <xf numFmtId="0" fontId="38" fillId="70"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18" borderId="0" applyNumberFormat="0" applyBorder="0" applyAlignment="0" applyProtection="0"/>
    <xf numFmtId="0" fontId="38" fillId="0" borderId="0"/>
    <xf numFmtId="0" fontId="74" fillId="72" borderId="0" applyNumberFormat="0" applyBorder="0" applyAlignment="0" applyProtection="0"/>
    <xf numFmtId="0" fontId="39" fillId="18" borderId="0" applyNumberFormat="0" applyBorder="0" applyAlignment="0" applyProtection="0"/>
    <xf numFmtId="0" fontId="38" fillId="0" borderId="0"/>
    <xf numFmtId="0" fontId="74" fillId="72" borderId="0" applyNumberFormat="0" applyBorder="0" applyAlignment="0" applyProtection="0"/>
    <xf numFmtId="0" fontId="74" fillId="72" borderId="0" applyNumberFormat="0" applyBorder="0" applyAlignment="0" applyProtection="0"/>
    <xf numFmtId="0" fontId="38" fillId="0" borderId="0"/>
    <xf numFmtId="0" fontId="74" fillId="72" borderId="0" applyNumberFormat="0" applyBorder="0" applyAlignment="0" applyProtection="0"/>
    <xf numFmtId="0" fontId="38" fillId="0" borderId="0"/>
    <xf numFmtId="0" fontId="39" fillId="66" borderId="0" applyNumberFormat="0" applyBorder="0" applyAlignment="0" applyProtection="0"/>
    <xf numFmtId="0" fontId="74" fillId="72" borderId="0" applyNumberFormat="0" applyBorder="0" applyAlignment="0" applyProtection="0"/>
    <xf numFmtId="0" fontId="38" fillId="0" borderId="0"/>
    <xf numFmtId="0" fontId="75" fillId="72" borderId="0" applyNumberFormat="0" applyBorder="0" applyAlignment="0" applyProtection="0"/>
    <xf numFmtId="0" fontId="74" fillId="72" borderId="0" applyNumberFormat="0" applyBorder="0" applyAlignment="0" applyProtection="0"/>
    <xf numFmtId="0" fontId="38" fillId="0" borderId="0"/>
    <xf numFmtId="0" fontId="75" fillId="72" borderId="0" applyNumberFormat="0" applyBorder="0" applyAlignment="0" applyProtection="0"/>
    <xf numFmtId="0" fontId="74" fillId="72" borderId="0" applyNumberFormat="0" applyBorder="0" applyAlignment="0" applyProtection="0"/>
    <xf numFmtId="0" fontId="38" fillId="0" borderId="0"/>
    <xf numFmtId="0" fontId="75" fillId="72" borderId="0" applyNumberFormat="0" applyBorder="0" applyAlignment="0" applyProtection="0"/>
    <xf numFmtId="0" fontId="74" fillId="72" borderId="0" applyNumberFormat="0" applyBorder="0" applyAlignment="0" applyProtection="0"/>
    <xf numFmtId="0" fontId="38" fillId="0" borderId="0"/>
    <xf numFmtId="0" fontId="75" fillId="72" borderId="0" applyNumberFormat="0" applyBorder="0" applyAlignment="0" applyProtection="0"/>
    <xf numFmtId="0" fontId="74" fillId="72" borderId="0" applyNumberFormat="0" applyBorder="0" applyAlignment="0" applyProtection="0"/>
    <xf numFmtId="0" fontId="38" fillId="0" borderId="0"/>
    <xf numFmtId="0" fontId="74" fillId="7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8" borderId="0" applyNumberFormat="0" applyBorder="0" applyAlignment="0" applyProtection="0"/>
    <xf numFmtId="0" fontId="39" fillId="18" borderId="0" applyNumberFormat="0" applyBorder="0" applyAlignment="0" applyProtection="0"/>
    <xf numFmtId="0" fontId="13" fillId="0" borderId="0"/>
    <xf numFmtId="0" fontId="38" fillId="0" borderId="0"/>
    <xf numFmtId="0" fontId="72" fillId="0" borderId="0"/>
    <xf numFmtId="0" fontId="13" fillId="0" borderId="0"/>
    <xf numFmtId="0" fontId="74" fillId="11"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66"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8" fillId="0" borderId="0"/>
    <xf numFmtId="0" fontId="38" fillId="0" borderId="0"/>
    <xf numFmtId="0" fontId="13" fillId="0" borderId="0"/>
    <xf numFmtId="0" fontId="39" fillId="11" borderId="0" applyNumberFormat="0" applyBorder="0" applyAlignment="0" applyProtection="0"/>
    <xf numFmtId="0" fontId="39" fillId="11" borderId="0" applyNumberFormat="0" applyBorder="0" applyAlignment="0" applyProtection="0"/>
    <xf numFmtId="0" fontId="38" fillId="0" borderId="0"/>
    <xf numFmtId="0" fontId="74" fillId="11" borderId="0" applyNumberFormat="0" applyBorder="0" applyAlignment="0" applyProtection="0"/>
    <xf numFmtId="0" fontId="38" fillId="0" borderId="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38" fillId="0" borderId="0"/>
    <xf numFmtId="0" fontId="38" fillId="0" borderId="0"/>
    <xf numFmtId="0" fontId="39" fillId="66" borderId="0" applyNumberFormat="0" applyBorder="0" applyAlignment="0" applyProtection="0"/>
    <xf numFmtId="168" fontId="33" fillId="0" borderId="0">
      <alignment horizontal="left" wrapText="1"/>
    </xf>
    <xf numFmtId="0" fontId="74" fillId="11" borderId="0" applyNumberFormat="0" applyBorder="0" applyAlignment="0" applyProtection="0"/>
    <xf numFmtId="168" fontId="33" fillId="0" borderId="0">
      <alignment horizontal="left" wrapText="1"/>
    </xf>
    <xf numFmtId="0" fontId="74" fillId="11" borderId="0" applyNumberFormat="0" applyBorder="0" applyAlignment="0" applyProtection="0"/>
    <xf numFmtId="0" fontId="39" fillId="18"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38" fillId="0" borderId="0"/>
    <xf numFmtId="0" fontId="38" fillId="0" borderId="0"/>
    <xf numFmtId="0" fontId="13" fillId="0" borderId="0"/>
    <xf numFmtId="0" fontId="39" fillId="66" borderId="0" applyNumberFormat="0" applyBorder="0" applyAlignment="0" applyProtection="0"/>
    <xf numFmtId="168" fontId="33" fillId="0" borderId="0">
      <alignment horizontal="left" wrapText="1"/>
    </xf>
    <xf numFmtId="0" fontId="74" fillId="11" borderId="0" applyNumberFormat="0" applyBorder="0" applyAlignment="0" applyProtection="0"/>
    <xf numFmtId="0" fontId="74" fillId="11" borderId="0" applyNumberFormat="0" applyBorder="0" applyAlignment="0" applyProtection="0"/>
    <xf numFmtId="0" fontId="38" fillId="0" borderId="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39" fillId="18" borderId="0" applyNumberFormat="0" applyBorder="0" applyAlignment="0" applyProtection="0"/>
    <xf numFmtId="0" fontId="74" fillId="72" borderId="0" applyNumberFormat="0" applyBorder="0" applyAlignment="0" applyProtection="0"/>
    <xf numFmtId="0" fontId="38" fillId="0" borderId="0"/>
    <xf numFmtId="0" fontId="13" fillId="0" borderId="0"/>
    <xf numFmtId="0" fontId="39" fillId="18"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8" fillId="0" borderId="0"/>
    <xf numFmtId="0" fontId="38" fillId="0" borderId="0"/>
    <xf numFmtId="0" fontId="13" fillId="0" borderId="0"/>
    <xf numFmtId="0" fontId="76"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3" fillId="0" borderId="0"/>
    <xf numFmtId="0" fontId="74" fillId="7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3" fillId="0" borderId="0"/>
    <xf numFmtId="0" fontId="74" fillId="7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3" fillId="0" borderId="0"/>
    <xf numFmtId="0" fontId="74" fillId="72" borderId="0" applyNumberFormat="0" applyBorder="0" applyAlignment="0" applyProtection="0"/>
    <xf numFmtId="0" fontId="38" fillId="70" borderId="0" applyNumberFormat="0" applyBorder="0" applyAlignment="0" applyProtection="0"/>
    <xf numFmtId="0" fontId="38" fillId="70" borderId="0" applyNumberFormat="0" applyBorder="0" applyAlignment="0" applyProtection="0"/>
    <xf numFmtId="0" fontId="38" fillId="71" borderId="0" applyNumberFormat="0" applyBorder="0" applyAlignment="0" applyProtection="0"/>
    <xf numFmtId="0" fontId="38" fillId="71"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13" borderId="0" applyNumberFormat="0" applyBorder="0" applyAlignment="0" applyProtection="0"/>
    <xf numFmtId="0" fontId="38" fillId="0" borderId="0"/>
    <xf numFmtId="0" fontId="74" fillId="73" borderId="0" applyNumberFormat="0" applyBorder="0" applyAlignment="0" applyProtection="0"/>
    <xf numFmtId="0" fontId="39" fillId="13" borderId="0" applyNumberFormat="0" applyBorder="0" applyAlignment="0" applyProtection="0"/>
    <xf numFmtId="0" fontId="38" fillId="0" borderId="0"/>
    <xf numFmtId="0" fontId="74" fillId="73" borderId="0" applyNumberFormat="0" applyBorder="0" applyAlignment="0" applyProtection="0"/>
    <xf numFmtId="0" fontId="74" fillId="73" borderId="0" applyNumberFormat="0" applyBorder="0" applyAlignment="0" applyProtection="0"/>
    <xf numFmtId="0" fontId="38" fillId="0" borderId="0"/>
    <xf numFmtId="0" fontId="74" fillId="73" borderId="0" applyNumberFormat="0" applyBorder="0" applyAlignment="0" applyProtection="0"/>
    <xf numFmtId="0" fontId="38" fillId="0" borderId="0"/>
    <xf numFmtId="0" fontId="39" fillId="74" borderId="0" applyNumberFormat="0" applyBorder="0" applyAlignment="0" applyProtection="0"/>
    <xf numFmtId="0" fontId="74" fillId="73" borderId="0" applyNumberFormat="0" applyBorder="0" applyAlignment="0" applyProtection="0"/>
    <xf numFmtId="0" fontId="38" fillId="0" borderId="0"/>
    <xf numFmtId="0" fontId="75" fillId="73" borderId="0" applyNumberFormat="0" applyBorder="0" applyAlignment="0" applyProtection="0"/>
    <xf numFmtId="0" fontId="74" fillId="73" borderId="0" applyNumberFormat="0" applyBorder="0" applyAlignment="0" applyProtection="0"/>
    <xf numFmtId="0" fontId="38" fillId="0" borderId="0"/>
    <xf numFmtId="0" fontId="75" fillId="73" borderId="0" applyNumberFormat="0" applyBorder="0" applyAlignment="0" applyProtection="0"/>
    <xf numFmtId="0" fontId="74" fillId="73" borderId="0" applyNumberFormat="0" applyBorder="0" applyAlignment="0" applyProtection="0"/>
    <xf numFmtId="0" fontId="38" fillId="0" borderId="0"/>
    <xf numFmtId="0" fontId="75" fillId="73" borderId="0" applyNumberFormat="0" applyBorder="0" applyAlignment="0" applyProtection="0"/>
    <xf numFmtId="0" fontId="74" fillId="73" borderId="0" applyNumberFormat="0" applyBorder="0" applyAlignment="0" applyProtection="0"/>
    <xf numFmtId="0" fontId="38" fillId="0" borderId="0"/>
    <xf numFmtId="0" fontId="75" fillId="73" borderId="0" applyNumberFormat="0" applyBorder="0" applyAlignment="0" applyProtection="0"/>
    <xf numFmtId="0" fontId="74" fillId="73" borderId="0" applyNumberFormat="0" applyBorder="0" applyAlignment="0" applyProtection="0"/>
    <xf numFmtId="0" fontId="38" fillId="0" borderId="0"/>
    <xf numFmtId="0" fontId="74" fillId="7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3" borderId="0" applyNumberFormat="0" applyBorder="0" applyAlignment="0" applyProtection="0"/>
    <xf numFmtId="0" fontId="39" fillId="13" borderId="0" applyNumberFormat="0" applyBorder="0" applyAlignment="0" applyProtection="0"/>
    <xf numFmtId="0" fontId="13" fillId="0" borderId="0"/>
    <xf numFmtId="0" fontId="38" fillId="0" borderId="0"/>
    <xf numFmtId="0" fontId="72" fillId="0" borderId="0"/>
    <xf numFmtId="0" fontId="13" fillId="0" borderId="0"/>
    <xf numFmtId="0" fontId="74" fillId="75" borderId="0" applyNumberFormat="0" applyBorder="0" applyAlignment="0" applyProtection="0"/>
    <xf numFmtId="0" fontId="38" fillId="0" borderId="0"/>
    <xf numFmtId="0" fontId="13" fillId="0" borderId="0"/>
    <xf numFmtId="0" fontId="38" fillId="0" borderId="0"/>
    <xf numFmtId="0" fontId="38" fillId="0" borderId="0"/>
    <xf numFmtId="0" fontId="39" fillId="74"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8" fillId="0" borderId="0"/>
    <xf numFmtId="0" fontId="38" fillId="0" borderId="0"/>
    <xf numFmtId="0" fontId="13" fillId="0" borderId="0"/>
    <xf numFmtId="0" fontId="39" fillId="75" borderId="0" applyNumberFormat="0" applyBorder="0" applyAlignment="0" applyProtection="0"/>
    <xf numFmtId="0" fontId="39" fillId="75" borderId="0" applyNumberFormat="0" applyBorder="0" applyAlignment="0" applyProtection="0"/>
    <xf numFmtId="0" fontId="38" fillId="0" borderId="0"/>
    <xf numFmtId="0" fontId="74" fillId="75" borderId="0" applyNumberFormat="0" applyBorder="0" applyAlignment="0" applyProtection="0"/>
    <xf numFmtId="0" fontId="38" fillId="0" borderId="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5" borderId="0" applyNumberFormat="0" applyBorder="0" applyAlignment="0" applyProtection="0"/>
    <xf numFmtId="0" fontId="74" fillId="75" borderId="0" applyNumberFormat="0" applyBorder="0" applyAlignment="0" applyProtection="0"/>
    <xf numFmtId="0" fontId="38" fillId="0" borderId="0"/>
    <xf numFmtId="0" fontId="38" fillId="0" borderId="0"/>
    <xf numFmtId="0" fontId="39" fillId="74" borderId="0" applyNumberFormat="0" applyBorder="0" applyAlignment="0" applyProtection="0"/>
    <xf numFmtId="168" fontId="33" fillId="0" borderId="0">
      <alignment horizontal="left" wrapText="1"/>
    </xf>
    <xf numFmtId="0" fontId="74" fillId="75" borderId="0" applyNumberFormat="0" applyBorder="0" applyAlignment="0" applyProtection="0"/>
    <xf numFmtId="168" fontId="33" fillId="0" borderId="0">
      <alignment horizontal="left" wrapText="1"/>
    </xf>
    <xf numFmtId="0" fontId="74" fillId="75" borderId="0" applyNumberFormat="0" applyBorder="0" applyAlignment="0" applyProtection="0"/>
    <xf numFmtId="0" fontId="39" fillId="1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5" borderId="0" applyNumberFormat="0" applyBorder="0" applyAlignment="0" applyProtection="0"/>
    <xf numFmtId="0" fontId="74" fillId="75" borderId="0" applyNumberFormat="0" applyBorder="0" applyAlignment="0" applyProtection="0"/>
    <xf numFmtId="0" fontId="38" fillId="0" borderId="0"/>
    <xf numFmtId="0" fontId="38" fillId="0" borderId="0"/>
    <xf numFmtId="0" fontId="13" fillId="0" borderId="0"/>
    <xf numFmtId="0" fontId="39" fillId="74" borderId="0" applyNumberFormat="0" applyBorder="0" applyAlignment="0" applyProtection="0"/>
    <xf numFmtId="168" fontId="33" fillId="0" borderId="0">
      <alignment horizontal="left" wrapText="1"/>
    </xf>
    <xf numFmtId="0" fontId="74" fillId="75" borderId="0" applyNumberFormat="0" applyBorder="0" applyAlignment="0" applyProtection="0"/>
    <xf numFmtId="0" fontId="74" fillId="75" borderId="0" applyNumberFormat="0" applyBorder="0" applyAlignment="0" applyProtection="0"/>
    <xf numFmtId="0" fontId="38" fillId="0" borderId="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39" fillId="13" borderId="0" applyNumberFormat="0" applyBorder="0" applyAlignment="0" applyProtection="0"/>
    <xf numFmtId="0" fontId="74" fillId="73" borderId="0" applyNumberFormat="0" applyBorder="0" applyAlignment="0" applyProtection="0"/>
    <xf numFmtId="0" fontId="38" fillId="0" borderId="0"/>
    <xf numFmtId="0" fontId="13" fillId="0" borderId="0"/>
    <xf numFmtId="0" fontId="39" fillId="1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8" fillId="0" borderId="0"/>
    <xf numFmtId="0" fontId="38" fillId="0" borderId="0"/>
    <xf numFmtId="0" fontId="13" fillId="0" borderId="0"/>
    <xf numFmtId="0" fontId="76"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3" fillId="0" borderId="0"/>
    <xf numFmtId="0" fontId="74" fillId="7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3" fillId="0" borderId="0"/>
    <xf numFmtId="0" fontId="74" fillId="7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3" fillId="0" borderId="0"/>
    <xf numFmtId="0" fontId="74" fillId="73"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9" fillId="77"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5"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5"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5"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5"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0" fontId="39" fillId="14" borderId="0" applyNumberFormat="0" applyBorder="0" applyAlignment="0" applyProtection="0"/>
    <xf numFmtId="0" fontId="13" fillId="0" borderId="0"/>
    <xf numFmtId="0" fontId="38" fillId="0" borderId="0"/>
    <xf numFmtId="0" fontId="72" fillId="0" borderId="0"/>
    <xf numFmtId="0" fontId="13" fillId="0" borderId="0"/>
    <xf numFmtId="0" fontId="74" fillId="76" borderId="0" applyNumberFormat="0" applyBorder="0" applyAlignment="0" applyProtection="0"/>
    <xf numFmtId="0" fontId="38" fillId="0" borderId="0"/>
    <xf numFmtId="0" fontId="13" fillId="0" borderId="0"/>
    <xf numFmtId="0" fontId="38" fillId="0" borderId="0"/>
    <xf numFmtId="0" fontId="38" fillId="0" borderId="0"/>
    <xf numFmtId="0" fontId="39" fillId="77"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8" fillId="0" borderId="0"/>
    <xf numFmtId="0" fontId="38" fillId="0" borderId="0"/>
    <xf numFmtId="0" fontId="13" fillId="0" borderId="0"/>
    <xf numFmtId="0" fontId="13" fillId="0" borderId="0"/>
    <xf numFmtId="0" fontId="38" fillId="0" borderId="0"/>
    <xf numFmtId="0" fontId="74" fillId="76" borderId="0" applyNumberFormat="0" applyBorder="0" applyAlignment="0" applyProtection="0"/>
    <xf numFmtId="0" fontId="38" fillId="0" borderId="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8" fillId="0" borderId="0"/>
    <xf numFmtId="0" fontId="38" fillId="0" borderId="0"/>
    <xf numFmtId="0" fontId="39" fillId="77"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9" fillId="14" borderId="0" applyNumberFormat="0" applyBorder="0" applyAlignment="0" applyProtection="0"/>
    <xf numFmtId="0" fontId="38" fillId="0" borderId="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13" fillId="0" borderId="0"/>
    <xf numFmtId="0" fontId="38" fillId="0" borderId="0"/>
    <xf numFmtId="0" fontId="38" fillId="0" borderId="0"/>
    <xf numFmtId="0" fontId="13" fillId="0" borderId="0"/>
    <xf numFmtId="0" fontId="39" fillId="77" borderId="0" applyNumberFormat="0" applyBorder="0" applyAlignment="0" applyProtection="0"/>
    <xf numFmtId="0" fontId="13" fillId="0" borderId="0"/>
    <xf numFmtId="0" fontId="38" fillId="0" borderId="0"/>
    <xf numFmtId="0" fontId="13" fillId="0" borderId="0"/>
    <xf numFmtId="0" fontId="38" fillId="0" borderId="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8" fillId="0" borderId="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8" fillId="0" borderId="0"/>
    <xf numFmtId="0" fontId="38" fillId="0" borderId="0"/>
    <xf numFmtId="0" fontId="13" fillId="0" borderId="0"/>
    <xf numFmtId="0" fontId="76"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9" fillId="14"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13" fillId="0" borderId="0"/>
    <xf numFmtId="0" fontId="74" fillId="76" borderId="0" applyNumberFormat="0" applyBorder="0" applyAlignment="0" applyProtection="0"/>
    <xf numFmtId="0" fontId="74" fillId="76" borderId="0" applyNumberFormat="0" applyBorder="0" applyAlignment="0" applyProtection="0"/>
    <xf numFmtId="0" fontId="13" fillId="0" borderId="0"/>
    <xf numFmtId="0" fontId="74" fillId="76" borderId="0" applyNumberFormat="0" applyBorder="0" applyAlignment="0" applyProtection="0"/>
    <xf numFmtId="0" fontId="74" fillId="76"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19" borderId="0" applyNumberFormat="0" applyBorder="0" applyAlignment="0" applyProtection="0"/>
    <xf numFmtId="0" fontId="38" fillId="0" borderId="0"/>
    <xf numFmtId="0" fontId="74" fillId="80" borderId="0" applyNumberFormat="0" applyBorder="0" applyAlignment="0" applyProtection="0"/>
    <xf numFmtId="0" fontId="39" fillId="19" borderId="0" applyNumberFormat="0" applyBorder="0" applyAlignment="0" applyProtection="0"/>
    <xf numFmtId="0" fontId="38" fillId="0" borderId="0"/>
    <xf numFmtId="0" fontId="74" fillId="80" borderId="0" applyNumberFormat="0" applyBorder="0" applyAlignment="0" applyProtection="0"/>
    <xf numFmtId="0" fontId="74" fillId="80" borderId="0" applyNumberFormat="0" applyBorder="0" applyAlignment="0" applyProtection="0"/>
    <xf numFmtId="0" fontId="38" fillId="0" borderId="0"/>
    <xf numFmtId="0" fontId="74" fillId="80" borderId="0" applyNumberFormat="0" applyBorder="0" applyAlignment="0" applyProtection="0"/>
    <xf numFmtId="0" fontId="38" fillId="0" borderId="0"/>
    <xf numFmtId="0" fontId="39" fillId="81" borderId="0" applyNumberFormat="0" applyBorder="0" applyAlignment="0" applyProtection="0"/>
    <xf numFmtId="0" fontId="74" fillId="80" borderId="0" applyNumberFormat="0" applyBorder="0" applyAlignment="0" applyProtection="0"/>
    <xf numFmtId="0" fontId="38" fillId="0" borderId="0"/>
    <xf numFmtId="0" fontId="75" fillId="80" borderId="0" applyNumberFormat="0" applyBorder="0" applyAlignment="0" applyProtection="0"/>
    <xf numFmtId="0" fontId="74" fillId="80" borderId="0" applyNumberFormat="0" applyBorder="0" applyAlignment="0" applyProtection="0"/>
    <xf numFmtId="0" fontId="38" fillId="0" borderId="0"/>
    <xf numFmtId="0" fontId="75" fillId="80" borderId="0" applyNumberFormat="0" applyBorder="0" applyAlignment="0" applyProtection="0"/>
    <xf numFmtId="0" fontId="74" fillId="80" borderId="0" applyNumberFormat="0" applyBorder="0" applyAlignment="0" applyProtection="0"/>
    <xf numFmtId="0" fontId="38" fillId="0" borderId="0"/>
    <xf numFmtId="0" fontId="75" fillId="80" borderId="0" applyNumberFormat="0" applyBorder="0" applyAlignment="0" applyProtection="0"/>
    <xf numFmtId="0" fontId="74" fillId="80" borderId="0" applyNumberFormat="0" applyBorder="0" applyAlignment="0" applyProtection="0"/>
    <xf numFmtId="0" fontId="38" fillId="0" borderId="0"/>
    <xf numFmtId="0" fontId="75" fillId="80" borderId="0" applyNumberFormat="0" applyBorder="0" applyAlignment="0" applyProtection="0"/>
    <xf numFmtId="0" fontId="74" fillId="80" borderId="0" applyNumberFormat="0" applyBorder="0" applyAlignment="0" applyProtection="0"/>
    <xf numFmtId="0" fontId="38" fillId="0" borderId="0"/>
    <xf numFmtId="0" fontId="74" fillId="80"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9" borderId="0" applyNumberFormat="0" applyBorder="0" applyAlignment="0" applyProtection="0"/>
    <xf numFmtId="0" fontId="39" fillId="19" borderId="0" applyNumberFormat="0" applyBorder="0" applyAlignment="0" applyProtection="0"/>
    <xf numFmtId="0" fontId="13" fillId="0" borderId="0"/>
    <xf numFmtId="0" fontId="38" fillId="0" borderId="0"/>
    <xf numFmtId="0" fontId="72" fillId="0" borderId="0"/>
    <xf numFmtId="0" fontId="13" fillId="0" borderId="0"/>
    <xf numFmtId="0" fontId="74" fillId="17"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81"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8" fillId="0" borderId="0"/>
    <xf numFmtId="0" fontId="38" fillId="0" borderId="0"/>
    <xf numFmtId="0" fontId="13" fillId="0" borderId="0"/>
    <xf numFmtId="0" fontId="39" fillId="17" borderId="0" applyNumberFormat="0" applyBorder="0" applyAlignment="0" applyProtection="0"/>
    <xf numFmtId="0" fontId="39" fillId="17" borderId="0" applyNumberFormat="0" applyBorder="0" applyAlignment="0" applyProtection="0"/>
    <xf numFmtId="0" fontId="38" fillId="0" borderId="0"/>
    <xf numFmtId="0" fontId="74" fillId="17" borderId="0" applyNumberFormat="0" applyBorder="0" applyAlignment="0" applyProtection="0"/>
    <xf numFmtId="0" fontId="38" fillId="0" borderId="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38" fillId="0" borderId="0"/>
    <xf numFmtId="0" fontId="38" fillId="0" borderId="0"/>
    <xf numFmtId="0" fontId="39" fillId="81" borderId="0" applyNumberFormat="0" applyBorder="0" applyAlignment="0" applyProtection="0"/>
    <xf numFmtId="168" fontId="33" fillId="0" borderId="0">
      <alignment horizontal="left" wrapText="1"/>
    </xf>
    <xf numFmtId="0" fontId="74" fillId="17" borderId="0" applyNumberFormat="0" applyBorder="0" applyAlignment="0" applyProtection="0"/>
    <xf numFmtId="168" fontId="33" fillId="0" borderId="0">
      <alignment horizontal="left" wrapText="1"/>
    </xf>
    <xf numFmtId="0" fontId="74" fillId="17" borderId="0" applyNumberFormat="0" applyBorder="0" applyAlignment="0" applyProtection="0"/>
    <xf numFmtId="0" fontId="39" fillId="19"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38" fillId="0" borderId="0"/>
    <xf numFmtId="0" fontId="38" fillId="0" borderId="0"/>
    <xf numFmtId="0" fontId="13" fillId="0" borderId="0"/>
    <xf numFmtId="0" fontId="39" fillId="81" borderId="0" applyNumberFormat="0" applyBorder="0" applyAlignment="0" applyProtection="0"/>
    <xf numFmtId="168" fontId="33" fillId="0" borderId="0">
      <alignment horizontal="left" wrapText="1"/>
    </xf>
    <xf numFmtId="0" fontId="74" fillId="17" borderId="0" applyNumberFormat="0" applyBorder="0" applyAlignment="0" applyProtection="0"/>
    <xf numFmtId="0" fontId="74" fillId="17" borderId="0" applyNumberFormat="0" applyBorder="0" applyAlignment="0" applyProtection="0"/>
    <xf numFmtId="0" fontId="38" fillId="0" borderId="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39" fillId="19" borderId="0" applyNumberFormat="0" applyBorder="0" applyAlignment="0" applyProtection="0"/>
    <xf numFmtId="0" fontId="74" fillId="80" borderId="0" applyNumberFormat="0" applyBorder="0" applyAlignment="0" applyProtection="0"/>
    <xf numFmtId="0" fontId="38" fillId="0" borderId="0"/>
    <xf numFmtId="0" fontId="13" fillId="0" borderId="0"/>
    <xf numFmtId="0" fontId="39" fillId="19"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8" fillId="0" borderId="0"/>
    <xf numFmtId="0" fontId="38" fillId="0" borderId="0"/>
    <xf numFmtId="0" fontId="13" fillId="0" borderId="0"/>
    <xf numFmtId="0" fontId="76"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3" fillId="0" borderId="0"/>
    <xf numFmtId="0" fontId="74" fillId="80"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3" fillId="0" borderId="0"/>
    <xf numFmtId="0" fontId="74" fillId="80"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3" fillId="0" borderId="0"/>
    <xf numFmtId="0" fontId="74" fillId="80"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40" fillId="3" borderId="0" applyNumberFormat="0" applyBorder="0" applyAlignment="0" applyProtection="0"/>
    <xf numFmtId="0" fontId="40" fillId="3" borderId="0" applyNumberFormat="0" applyBorder="0" applyAlignment="0" applyProtection="0"/>
    <xf numFmtId="0" fontId="13" fillId="0" borderId="0"/>
    <xf numFmtId="0" fontId="38" fillId="0" borderId="0"/>
    <xf numFmtId="0" fontId="72" fillId="0" borderId="0"/>
    <xf numFmtId="0" fontId="13" fillId="0" borderId="0"/>
    <xf numFmtId="0" fontId="77" fillId="5"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78" fillId="65"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38" fillId="0" borderId="0"/>
    <xf numFmtId="0" fontId="38" fillId="0" borderId="0"/>
    <xf numFmtId="0" fontId="13" fillId="0" borderId="0"/>
    <xf numFmtId="0" fontId="40" fillId="5" borderId="0" applyNumberFormat="0" applyBorder="0" applyAlignment="0" applyProtection="0"/>
    <xf numFmtId="0" fontId="40" fillId="5" borderId="0" applyNumberFormat="0" applyBorder="0" applyAlignment="0" applyProtection="0"/>
    <xf numFmtId="0" fontId="38" fillId="0" borderId="0"/>
    <xf numFmtId="0" fontId="77" fillId="5" borderId="0" applyNumberFormat="0" applyBorder="0" applyAlignment="0" applyProtection="0"/>
    <xf numFmtId="0" fontId="38" fillId="0" borderId="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38" fillId="0" borderId="0"/>
    <xf numFmtId="0" fontId="38" fillId="0" borderId="0"/>
    <xf numFmtId="168" fontId="33" fillId="0" borderId="0">
      <alignment horizontal="left" wrapText="1"/>
    </xf>
    <xf numFmtId="0" fontId="77" fillId="5" borderId="0" applyNumberFormat="0" applyBorder="0" applyAlignment="0" applyProtection="0"/>
    <xf numFmtId="168" fontId="33" fillId="0" borderId="0">
      <alignment horizontal="left" wrapText="1"/>
    </xf>
    <xf numFmtId="0" fontId="77" fillId="5" borderId="0" applyNumberFormat="0" applyBorder="0" applyAlignment="0" applyProtection="0"/>
    <xf numFmtId="0" fontId="40" fillId="3"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40" fillId="5" borderId="0" applyNumberFormat="0" applyBorder="0" applyAlignment="0" applyProtection="0"/>
    <xf numFmtId="0" fontId="79" fillId="75"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80"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5" borderId="0" applyNumberFormat="0" applyBorder="0" applyAlignment="0" applyProtection="0"/>
    <xf numFmtId="0" fontId="77" fillId="82" borderId="0" applyNumberFormat="0" applyBorder="0" applyAlignment="0" applyProtection="0"/>
    <xf numFmtId="0" fontId="38" fillId="0" borderId="0"/>
    <xf numFmtId="0" fontId="13" fillId="0" borderId="0"/>
    <xf numFmtId="0" fontId="13" fillId="0" borderId="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5" borderId="0" applyNumberFormat="0" applyBorder="0" applyAlignment="0" applyProtection="0"/>
    <xf numFmtId="0" fontId="77" fillId="82" borderId="0" applyNumberFormat="0" applyBorder="0" applyAlignment="0" applyProtection="0"/>
    <xf numFmtId="0" fontId="38" fillId="0" borderId="0"/>
    <xf numFmtId="0" fontId="38" fillId="0" borderId="0"/>
    <xf numFmtId="0" fontId="13" fillId="0" borderId="0"/>
    <xf numFmtId="0" fontId="81"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40" fillId="3" borderId="0" applyNumberFormat="0" applyBorder="0" applyAlignment="0" applyProtection="0"/>
    <xf numFmtId="0" fontId="77" fillId="82" borderId="0" applyNumberFormat="0" applyBorder="0" applyAlignment="0" applyProtection="0"/>
    <xf numFmtId="0" fontId="38" fillId="0" borderId="0"/>
    <xf numFmtId="0" fontId="13" fillId="0" borderId="0"/>
    <xf numFmtId="0" fontId="77" fillId="82" borderId="0" applyNumberFormat="0" applyBorder="0" applyAlignment="0" applyProtection="0"/>
    <xf numFmtId="0" fontId="77" fillId="82" borderId="0" applyNumberFormat="0" applyBorder="0" applyAlignment="0" applyProtection="0"/>
    <xf numFmtId="1" fontId="82" fillId="83" borderId="23" applyNumberFormat="0" applyBorder="0" applyAlignment="0">
      <alignment horizontal="center" vertical="top" wrapText="1"/>
      <protection hidden="1"/>
    </xf>
    <xf numFmtId="0" fontId="67" fillId="0" borderId="0" applyFont="0" applyFill="0" applyBorder="0" applyAlignment="0" applyProtection="0">
      <alignment horizontal="right"/>
    </xf>
    <xf numFmtId="0" fontId="67" fillId="0" borderId="0" applyFont="0" applyFill="0" applyBorder="0" applyAlignment="0" applyProtection="0">
      <alignment horizontal="right"/>
    </xf>
    <xf numFmtId="0" fontId="69" fillId="0" borderId="22"/>
    <xf numFmtId="0" fontId="6" fillId="0" borderId="0">
      <alignment vertical="center"/>
    </xf>
    <xf numFmtId="0" fontId="83" fillId="0" borderId="24">
      <alignment horizontal="left" vertical="center"/>
    </xf>
    <xf numFmtId="183" fontId="84" fillId="0" borderId="0">
      <alignment horizontal="right" vertical="center"/>
    </xf>
    <xf numFmtId="184" fontId="6" fillId="0" borderId="0">
      <alignment horizontal="right" vertical="center"/>
    </xf>
    <xf numFmtId="184" fontId="83" fillId="0" borderId="0">
      <alignment horizontal="right" vertical="center"/>
    </xf>
    <xf numFmtId="185" fontId="6" fillId="0" borderId="0" applyFont="0" applyFill="0" applyBorder="0" applyAlignment="0" applyProtection="0">
      <alignment horizontal="right"/>
    </xf>
    <xf numFmtId="0" fontId="55" fillId="0" borderId="0">
      <alignment vertical="center"/>
    </xf>
    <xf numFmtId="175" fontId="85" fillId="0" borderId="0" applyFill="0" applyBorder="0" applyAlignment="0"/>
    <xf numFmtId="168" fontId="33" fillId="0" borderId="0">
      <alignment horizontal="left" wrapText="1"/>
    </xf>
    <xf numFmtId="175" fontId="85" fillId="0" borderId="0" applyFill="0" applyBorder="0" applyAlignment="0"/>
    <xf numFmtId="0" fontId="38" fillId="0" borderId="0"/>
    <xf numFmtId="0" fontId="38" fillId="0" borderId="0"/>
    <xf numFmtId="0" fontId="13" fillId="0" borderId="0"/>
    <xf numFmtId="0" fontId="85" fillId="0" borderId="0" applyFill="0" applyBorder="0" applyAlignment="0"/>
    <xf numFmtId="0" fontId="38" fillId="0" borderId="0"/>
    <xf numFmtId="0" fontId="13" fillId="0" borderId="0"/>
    <xf numFmtId="175" fontId="85" fillId="0" borderId="0" applyFill="0" applyBorder="0" applyAlignment="0"/>
    <xf numFmtId="0" fontId="38" fillId="0" borderId="0"/>
    <xf numFmtId="168" fontId="33" fillId="0" borderId="0">
      <alignment horizontal="left" wrapText="1"/>
    </xf>
    <xf numFmtId="175" fontId="85" fillId="0" borderId="0" applyFill="0" applyBorder="0" applyAlignment="0"/>
    <xf numFmtId="0" fontId="38" fillId="0" borderId="0"/>
    <xf numFmtId="0" fontId="38" fillId="0" borderId="0"/>
    <xf numFmtId="175" fontId="85" fillId="0" borderId="0" applyFill="0" applyBorder="0" applyAlignment="0"/>
    <xf numFmtId="0" fontId="38" fillId="0" borderId="0"/>
    <xf numFmtId="175" fontId="85" fillId="0" borderId="0" applyFill="0" applyBorder="0" applyAlignment="0"/>
    <xf numFmtId="0" fontId="38" fillId="0" borderId="0"/>
    <xf numFmtId="0" fontId="86" fillId="84" borderId="25" applyNumberFormat="0" applyAlignment="0" applyProtection="0"/>
    <xf numFmtId="41" fontId="13" fillId="20" borderId="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41" fontId="13" fillId="20" borderId="0"/>
    <xf numFmtId="0" fontId="87" fillId="26" borderId="5" applyNumberFormat="0" applyAlignment="0" applyProtection="0"/>
    <xf numFmtId="168" fontId="33" fillId="0" borderId="0">
      <alignment horizontal="left" wrapText="1"/>
    </xf>
    <xf numFmtId="0" fontId="13" fillId="0" borderId="0"/>
    <xf numFmtId="0" fontId="38" fillId="0" borderId="0"/>
    <xf numFmtId="0" fontId="13" fillId="0" borderId="0"/>
    <xf numFmtId="0" fontId="13" fillId="0" borderId="0"/>
    <xf numFmtId="0" fontId="13" fillId="0" borderId="0"/>
    <xf numFmtId="0" fontId="87" fillId="26" borderId="5" applyNumberFormat="0" applyAlignment="0" applyProtection="0"/>
    <xf numFmtId="0" fontId="87" fillId="26" borderId="5" applyNumberFormat="0" applyAlignment="0" applyProtection="0"/>
    <xf numFmtId="0" fontId="87" fillId="26" borderId="5" applyNumberFormat="0" applyAlignment="0" applyProtection="0"/>
    <xf numFmtId="0" fontId="87" fillId="26" borderId="5" applyNumberFormat="0" applyAlignment="0" applyProtection="0"/>
    <xf numFmtId="0" fontId="13" fillId="0" borderId="0"/>
    <xf numFmtId="41" fontId="13" fillId="20" borderId="0"/>
    <xf numFmtId="0" fontId="38" fillId="0" borderId="0"/>
    <xf numFmtId="0" fontId="87" fillId="26" borderId="5" applyNumberFormat="0" applyAlignment="0" applyProtection="0"/>
    <xf numFmtId="0" fontId="86" fillId="84" borderId="25" applyNumberFormat="0" applyAlignment="0" applyProtection="0"/>
    <xf numFmtId="0" fontId="88" fillId="85" borderId="25" applyNumberFormat="0" applyAlignment="0" applyProtection="0"/>
    <xf numFmtId="0" fontId="88" fillId="85" borderId="25" applyNumberFormat="0" applyAlignment="0" applyProtection="0"/>
    <xf numFmtId="0" fontId="38" fillId="0" borderId="0"/>
    <xf numFmtId="0" fontId="72" fillId="0" borderId="0"/>
    <xf numFmtId="0" fontId="13" fillId="0" borderId="0"/>
    <xf numFmtId="168" fontId="33" fillId="0" borderId="0">
      <alignment horizontal="left" wrapText="1"/>
    </xf>
    <xf numFmtId="0" fontId="88" fillId="85" borderId="25" applyNumberFormat="0" applyAlignment="0" applyProtection="0"/>
    <xf numFmtId="168" fontId="33" fillId="0" borderId="0">
      <alignment horizontal="left" wrapText="1"/>
    </xf>
    <xf numFmtId="0" fontId="88" fillId="85" borderId="25" applyNumberFormat="0" applyAlignment="0" applyProtection="0"/>
    <xf numFmtId="41" fontId="13" fillId="20" borderId="0"/>
    <xf numFmtId="0" fontId="89" fillId="86" borderId="5" applyNumberFormat="0" applyAlignment="0" applyProtection="0"/>
    <xf numFmtId="41" fontId="13" fillId="20" borderId="0"/>
    <xf numFmtId="168" fontId="33" fillId="0" borderId="0">
      <alignment horizontal="left" wrapText="1"/>
    </xf>
    <xf numFmtId="41" fontId="13" fillId="20" borderId="0"/>
    <xf numFmtId="41" fontId="13" fillId="20" borderId="0"/>
    <xf numFmtId="41" fontId="13" fillId="20" borderId="0"/>
    <xf numFmtId="41" fontId="13" fillId="20" borderId="0"/>
    <xf numFmtId="0" fontId="38" fillId="0" borderId="0"/>
    <xf numFmtId="0" fontId="38" fillId="0" borderId="0"/>
    <xf numFmtId="0" fontId="86" fillId="84" borderId="25" applyNumberFormat="0" applyAlignment="0" applyProtection="0"/>
    <xf numFmtId="0" fontId="13" fillId="0" borderId="0"/>
    <xf numFmtId="0" fontId="38" fillId="0" borderId="0"/>
    <xf numFmtId="0" fontId="72" fillId="0" borderId="0"/>
    <xf numFmtId="0" fontId="13" fillId="0" borderId="0"/>
    <xf numFmtId="0" fontId="38" fillId="0" borderId="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8" fillId="85" borderId="25" applyNumberFormat="0" applyAlignment="0" applyProtection="0"/>
    <xf numFmtId="41" fontId="13" fillId="20" borderId="0"/>
    <xf numFmtId="0" fontId="38" fillId="0" borderId="0"/>
    <xf numFmtId="0" fontId="88" fillId="85" borderId="25" applyNumberFormat="0" applyAlignment="0" applyProtection="0"/>
    <xf numFmtId="0" fontId="87" fillId="26" borderId="5" applyNumberFormat="0" applyAlignment="0" applyProtection="0"/>
    <xf numFmtId="0" fontId="13" fillId="0" borderId="0"/>
    <xf numFmtId="0" fontId="88" fillId="85" borderId="25" applyNumberFormat="0" applyAlignment="0" applyProtection="0"/>
    <xf numFmtId="168" fontId="33" fillId="0" borderId="0">
      <alignment horizontal="left" wrapText="1"/>
    </xf>
    <xf numFmtId="0" fontId="88" fillId="85" borderId="25" applyNumberFormat="0" applyAlignment="0" applyProtection="0"/>
    <xf numFmtId="0" fontId="38" fillId="0" borderId="0"/>
    <xf numFmtId="0" fontId="38" fillId="0" borderId="0"/>
    <xf numFmtId="0" fontId="90" fillId="85" borderId="5" applyNumberFormat="0" applyAlignment="0" applyProtection="0"/>
    <xf numFmtId="168" fontId="33" fillId="0" borderId="0">
      <alignment horizontal="left" wrapText="1"/>
    </xf>
    <xf numFmtId="0" fontId="88" fillId="85" borderId="25" applyNumberFormat="0" applyAlignment="0" applyProtection="0"/>
    <xf numFmtId="0" fontId="38" fillId="0" borderId="0"/>
    <xf numFmtId="0" fontId="72" fillId="0" borderId="0"/>
    <xf numFmtId="0" fontId="86" fillId="84" borderId="25" applyNumberFormat="0" applyAlignment="0" applyProtection="0"/>
    <xf numFmtId="0" fontId="38" fillId="0" borderId="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41" fontId="13" fillId="20" borderId="0"/>
    <xf numFmtId="41" fontId="13" fillId="20" borderId="0"/>
    <xf numFmtId="168" fontId="33" fillId="0" borderId="0">
      <alignment horizontal="left" wrapText="1"/>
    </xf>
    <xf numFmtId="41" fontId="13" fillId="20" borderId="0"/>
    <xf numFmtId="41" fontId="13" fillId="20" borderId="0"/>
    <xf numFmtId="41" fontId="13" fillId="20" borderId="0"/>
    <xf numFmtId="168" fontId="33" fillId="0" borderId="0">
      <alignment horizontal="left" wrapText="1"/>
    </xf>
    <xf numFmtId="41" fontId="13" fillId="20" borderId="0"/>
    <xf numFmtId="41" fontId="13" fillId="20" borderId="0"/>
    <xf numFmtId="41" fontId="13" fillId="20" borderId="0"/>
    <xf numFmtId="168" fontId="33" fillId="0" borderId="0">
      <alignment horizontal="left" wrapText="1"/>
    </xf>
    <xf numFmtId="41" fontId="13" fillId="20" borderId="0"/>
    <xf numFmtId="41" fontId="13" fillId="20" borderId="0"/>
    <xf numFmtId="41" fontId="13" fillId="20" borderId="0"/>
    <xf numFmtId="0" fontId="38" fillId="0" borderId="0"/>
    <xf numFmtId="0" fontId="91"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41" fontId="13" fillId="20" borderId="0"/>
    <xf numFmtId="168" fontId="33" fillId="0" borderId="0">
      <alignment horizontal="left" wrapText="1"/>
    </xf>
    <xf numFmtId="41" fontId="13" fillId="20" borderId="0"/>
    <xf numFmtId="0" fontId="13" fillId="0" borderId="0"/>
    <xf numFmtId="0" fontId="38" fillId="0" borderId="0"/>
    <xf numFmtId="0" fontId="13" fillId="0" borderId="0"/>
    <xf numFmtId="0" fontId="38" fillId="0" borderId="0"/>
    <xf numFmtId="0" fontId="13" fillId="0" borderId="0"/>
    <xf numFmtId="0" fontId="38" fillId="0" borderId="0"/>
    <xf numFmtId="41" fontId="13" fillId="2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41" fontId="13" fillId="20" borderId="0"/>
    <xf numFmtId="0" fontId="86" fillId="84" borderId="25" applyNumberFormat="0" applyAlignment="0" applyProtection="0"/>
    <xf numFmtId="0" fontId="13" fillId="0" borderId="0"/>
    <xf numFmtId="0" fontId="38" fillId="0" borderId="0"/>
    <xf numFmtId="0" fontId="38" fillId="0" borderId="0"/>
    <xf numFmtId="0" fontId="13" fillId="0" borderId="0"/>
    <xf numFmtId="41" fontId="13" fillId="20" borderId="0"/>
    <xf numFmtId="0" fontId="38" fillId="0" borderId="0"/>
    <xf numFmtId="0" fontId="13" fillId="0" borderId="0"/>
    <xf numFmtId="0" fontId="13" fillId="0" borderId="0"/>
    <xf numFmtId="0" fontId="38" fillId="0" borderId="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0" fontId="86" fillId="84" borderId="25" applyNumberFormat="0" applyAlignment="0" applyProtection="0"/>
    <xf numFmtId="41" fontId="13" fillId="20" borderId="0"/>
    <xf numFmtId="41" fontId="13" fillId="20" borderId="0"/>
    <xf numFmtId="0" fontId="87" fillId="26" borderId="5" applyNumberFormat="0" applyAlignment="0" applyProtection="0"/>
    <xf numFmtId="41" fontId="13" fillId="20" borderId="0"/>
    <xf numFmtId="0" fontId="38" fillId="0" borderId="0"/>
    <xf numFmtId="0" fontId="38" fillId="0" borderId="0"/>
    <xf numFmtId="0" fontId="13" fillId="0" borderId="0"/>
    <xf numFmtId="0" fontId="38" fillId="0" borderId="0"/>
    <xf numFmtId="41" fontId="13" fillId="20" borderId="0"/>
    <xf numFmtId="0" fontId="38" fillId="0" borderId="0"/>
    <xf numFmtId="0" fontId="38" fillId="0" borderId="0"/>
    <xf numFmtId="0" fontId="38" fillId="0" borderId="0"/>
    <xf numFmtId="0" fontId="88" fillId="85" borderId="25" applyNumberFormat="0" applyAlignment="0" applyProtection="0"/>
    <xf numFmtId="0" fontId="86" fillId="84" borderId="25" applyNumberFormat="0" applyAlignment="0" applyProtection="0"/>
    <xf numFmtId="0" fontId="38" fillId="0" borderId="0"/>
    <xf numFmtId="0" fontId="13" fillId="0" borderId="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41" fillId="21" borderId="1" applyNumberFormat="0" applyAlignment="0" applyProtection="0"/>
    <xf numFmtId="0" fontId="41" fillId="21" borderId="1" applyNumberFormat="0" applyAlignment="0" applyProtection="0"/>
    <xf numFmtId="168" fontId="33" fillId="0" borderId="0">
      <alignment horizontal="left" wrapText="1"/>
    </xf>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41" fillId="21" borderId="1" applyNumberFormat="0" applyAlignment="0" applyProtection="0"/>
    <xf numFmtId="0" fontId="41" fillId="21" borderId="1" applyNumberFormat="0" applyAlignment="0" applyProtection="0"/>
    <xf numFmtId="0" fontId="41" fillId="21" borderId="1" applyNumberFormat="0" applyAlignment="0" applyProtection="0"/>
    <xf numFmtId="0" fontId="38" fillId="0" borderId="0"/>
    <xf numFmtId="0" fontId="13" fillId="0" borderId="0"/>
    <xf numFmtId="0" fontId="38" fillId="0" borderId="0"/>
    <xf numFmtId="168" fontId="33" fillId="0" borderId="0">
      <alignment horizontal="left" wrapText="1"/>
    </xf>
    <xf numFmtId="0" fontId="41" fillId="21" borderId="1" applyNumberFormat="0" applyAlignment="0" applyProtection="0"/>
    <xf numFmtId="0" fontId="13" fillId="0" borderId="0"/>
    <xf numFmtId="0" fontId="38" fillId="0" borderId="0"/>
    <xf numFmtId="0" fontId="72" fillId="0" borderId="0"/>
    <xf numFmtId="0" fontId="13" fillId="0" borderId="0"/>
    <xf numFmtId="0" fontId="92" fillId="87" borderId="26" applyNumberFormat="0" applyAlignment="0" applyProtection="0"/>
    <xf numFmtId="0" fontId="38" fillId="0" borderId="0"/>
    <xf numFmtId="0" fontId="13" fillId="0" borderId="0"/>
    <xf numFmtId="0" fontId="38" fillId="0" borderId="0"/>
    <xf numFmtId="0" fontId="38" fillId="0" borderId="0"/>
    <xf numFmtId="0" fontId="41" fillId="66" borderId="1" applyNumberFormat="0" applyAlignment="0" applyProtection="0"/>
    <xf numFmtId="0" fontId="38" fillId="0" borderId="0"/>
    <xf numFmtId="0" fontId="41" fillId="21" borderId="1" applyNumberFormat="0" applyAlignment="0" applyProtection="0"/>
    <xf numFmtId="0" fontId="38" fillId="0" borderId="0"/>
    <xf numFmtId="0" fontId="38" fillId="0" borderId="0"/>
    <xf numFmtId="0" fontId="13" fillId="0" borderId="0"/>
    <xf numFmtId="0" fontId="13" fillId="0" borderId="0"/>
    <xf numFmtId="0" fontId="38" fillId="0" borderId="0"/>
    <xf numFmtId="0" fontId="92" fillId="87" borderId="26" applyNumberFormat="0" applyAlignment="0" applyProtection="0"/>
    <xf numFmtId="0" fontId="38" fillId="0" borderId="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41" fillId="21" borderId="1" applyNumberFormat="0" applyAlignment="0" applyProtection="0"/>
    <xf numFmtId="0" fontId="41" fillId="21" borderId="1"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41" fillId="21" borderId="1" applyNumberFormat="0" applyAlignment="0" applyProtection="0"/>
    <xf numFmtId="0" fontId="93" fillId="16" borderId="27" applyNumberFormat="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94"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13" fillId="0" borderId="0"/>
    <xf numFmtId="0" fontId="38" fillId="0" borderId="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13" fillId="0" borderId="0"/>
    <xf numFmtId="0" fontId="38" fillId="0" borderId="0"/>
    <xf numFmtId="0" fontId="38" fillId="0" borderId="0"/>
    <xf numFmtId="0" fontId="13" fillId="0" borderId="0"/>
    <xf numFmtId="0" fontId="95"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92" fillId="87" borderId="26" applyNumberFormat="0" applyAlignment="0" applyProtection="0"/>
    <xf numFmtId="0" fontId="41" fillId="21" borderId="1" applyNumberFormat="0" applyAlignment="0" applyProtection="0"/>
    <xf numFmtId="0" fontId="92" fillId="87" borderId="26" applyNumberFormat="0" applyAlignment="0" applyProtection="0"/>
    <xf numFmtId="0" fontId="38" fillId="0" borderId="0"/>
    <xf numFmtId="0" fontId="92" fillId="87" borderId="26" applyNumberFormat="0" applyAlignment="0" applyProtection="0"/>
    <xf numFmtId="0" fontId="92" fillId="87" borderId="26" applyNumberFormat="0" applyAlignment="0" applyProtection="0"/>
    <xf numFmtId="41" fontId="13" fillId="22" borderId="0"/>
    <xf numFmtId="168" fontId="33" fillId="0" borderId="0">
      <alignment horizontal="left" wrapText="1"/>
    </xf>
    <xf numFmtId="41" fontId="13" fillId="22" borderId="0"/>
    <xf numFmtId="0" fontId="13" fillId="0" borderId="0"/>
    <xf numFmtId="0" fontId="38" fillId="0" borderId="0"/>
    <xf numFmtId="0" fontId="13" fillId="0" borderId="0"/>
    <xf numFmtId="0" fontId="38" fillId="0" borderId="0"/>
    <xf numFmtId="0" fontId="13" fillId="0" borderId="0"/>
    <xf numFmtId="0" fontId="38" fillId="0" borderId="0"/>
    <xf numFmtId="41" fontId="13" fillId="22"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1" fontId="13" fillId="22" borderId="0"/>
    <xf numFmtId="41" fontId="13" fillId="22" borderId="0"/>
    <xf numFmtId="0" fontId="13" fillId="0" borderId="0"/>
    <xf numFmtId="0" fontId="38" fillId="0" borderId="0"/>
    <xf numFmtId="0" fontId="13" fillId="0" borderId="0"/>
    <xf numFmtId="0" fontId="38" fillId="0" borderId="0"/>
    <xf numFmtId="0" fontId="13" fillId="0" borderId="0"/>
    <xf numFmtId="0" fontId="38" fillId="0" borderId="0"/>
    <xf numFmtId="41" fontId="13" fillId="22" borderId="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 fontId="96" fillId="0" borderId="28">
      <alignment vertical="top"/>
    </xf>
    <xf numFmtId="186" fontId="55" fillId="0" borderId="0" applyBorder="0">
      <alignment horizontal="right"/>
    </xf>
    <xf numFmtId="186" fontId="55" fillId="0" borderId="13" applyAlignment="0">
      <alignment horizontal="right"/>
    </xf>
    <xf numFmtId="178" fontId="97" fillId="0" borderId="0"/>
    <xf numFmtId="178" fontId="97" fillId="0" borderId="0"/>
    <xf numFmtId="178" fontId="97" fillId="0" borderId="0"/>
    <xf numFmtId="178" fontId="97" fillId="0" borderId="0"/>
    <xf numFmtId="178" fontId="97" fillId="0" borderId="0"/>
    <xf numFmtId="178" fontId="97" fillId="0" borderId="0"/>
    <xf numFmtId="178" fontId="97" fillId="0" borderId="0"/>
    <xf numFmtId="178" fontId="97" fillId="0" borderId="0"/>
    <xf numFmtId="41" fontId="13" fillId="0" borderId="0" applyFont="0" applyFill="0" applyBorder="0" applyAlignment="0" applyProtection="0"/>
    <xf numFmtId="41" fontId="13" fillId="0" borderId="0" applyFont="0" applyFill="0" applyBorder="0" applyAlignment="0" applyProtection="0"/>
    <xf numFmtId="41" fontId="98"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0" fontId="13"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0" fontId="13" fillId="0" borderId="0"/>
    <xf numFmtId="4" fontId="99" fillId="0" borderId="0" applyFont="0" applyFill="0" applyBorder="0" applyAlignment="0" applyProtection="0"/>
    <xf numFmtId="0" fontId="13" fillId="0" borderId="0"/>
    <xf numFmtId="0" fontId="38" fillId="0" borderId="0"/>
    <xf numFmtId="0" fontId="38" fillId="0" borderId="0"/>
    <xf numFmtId="43" fontId="13" fillId="0" borderId="0" applyFont="0" applyFill="0" applyBorder="0" applyAlignment="0" applyProtection="0"/>
    <xf numFmtId="0" fontId="38" fillId="0" borderId="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168" fontId="33" fillId="0" borderId="0">
      <alignment horizontal="left" wrapText="1"/>
    </xf>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168" fontId="33" fillId="0" borderId="0">
      <alignment horizontal="left" wrapText="1"/>
    </xf>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168" fontId="33" fillId="0" borderId="0">
      <alignment horizontal="left" wrapText="1"/>
    </xf>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38" fillId="0" borderId="0" applyFont="0" applyFill="0" applyBorder="0" applyAlignment="0" applyProtection="0"/>
    <xf numFmtId="43" fontId="13" fillId="0" borderId="0" applyFont="0" applyFill="0" applyBorder="0" applyAlignment="0" applyProtection="0"/>
    <xf numFmtId="4" fontId="99" fillId="0" borderId="0" applyFont="0" applyFill="0" applyBorder="0" applyAlignment="0" applyProtection="0"/>
    <xf numFmtId="0" fontId="38"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43" fontId="13" fillId="0" borderId="0" applyFont="0" applyFill="0" applyBorder="0" applyAlignment="0" applyProtection="0"/>
    <xf numFmtId="0" fontId="13" fillId="0" borderId="0"/>
    <xf numFmtId="0" fontId="38" fillId="0" borderId="0"/>
    <xf numFmtId="43" fontId="100" fillId="0" borderId="0" applyFont="0" applyFill="0" applyBorder="0" applyAlignment="0" applyProtection="0"/>
    <xf numFmtId="0" fontId="13" fillId="0" borderId="0"/>
    <xf numFmtId="0" fontId="38" fillId="0" borderId="0"/>
    <xf numFmtId="4" fontId="99"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43" fontId="13" fillId="0" borderId="0" applyFont="0" applyFill="0" applyBorder="0" applyAlignment="0" applyProtection="0"/>
    <xf numFmtId="0" fontId="13" fillId="0" borderId="0"/>
    <xf numFmtId="0" fontId="38" fillId="0" borderId="0"/>
    <xf numFmtId="0" fontId="13" fillId="0" borderId="0"/>
    <xf numFmtId="43" fontId="38"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0" fontId="38" fillId="0" borderId="0"/>
    <xf numFmtId="43" fontId="54" fillId="0" borderId="0" applyFont="0" applyFill="0" applyBorder="0" applyAlignment="0" applyProtection="0"/>
    <xf numFmtId="43" fontId="54" fillId="0" borderId="0" applyFont="0" applyFill="0" applyBorder="0" applyAlignment="0" applyProtection="0"/>
    <xf numFmtId="43" fontId="101"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43" fontId="10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38" fillId="0" borderId="0"/>
    <xf numFmtId="0" fontId="13" fillId="0" borderId="0"/>
    <xf numFmtId="43" fontId="54" fillId="0" borderId="0" applyFont="0" applyFill="0" applyBorder="0" applyAlignment="0" applyProtection="0"/>
    <xf numFmtId="43" fontId="54" fillId="0" borderId="0" applyFont="0" applyFill="0" applyBorder="0" applyAlignment="0" applyProtection="0"/>
    <xf numFmtId="0" fontId="38" fillId="0" borderId="0"/>
    <xf numFmtId="0" fontId="38" fillId="0" borderId="0"/>
    <xf numFmtId="43" fontId="54"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43" fontId="101" fillId="0" borderId="0" applyFont="0" applyFill="0" applyBorder="0" applyAlignment="0" applyProtection="0"/>
    <xf numFmtId="43" fontId="102" fillId="0" borderId="0" applyFont="0" applyFill="0" applyBorder="0" applyAlignment="0" applyProtection="0"/>
    <xf numFmtId="43" fontId="54" fillId="0" borderId="0" applyFont="0" applyFill="0" applyBorder="0" applyAlignment="0" applyProtection="0"/>
    <xf numFmtId="187" fontId="13" fillId="0" borderId="0" applyFont="0" applyFill="0" applyBorder="0" applyAlignment="0" applyProtection="0"/>
    <xf numFmtId="0" fontId="13" fillId="0" borderId="0"/>
    <xf numFmtId="0" fontId="13" fillId="0" borderId="0"/>
    <xf numFmtId="0" fontId="38" fillId="0" borderId="0"/>
    <xf numFmtId="43" fontId="1" fillId="0" borderId="0" applyFont="0" applyFill="0" applyBorder="0" applyAlignment="0" applyProtection="0"/>
    <xf numFmtId="0" fontId="13" fillId="0" borderId="0"/>
    <xf numFmtId="0" fontId="38" fillId="0" borderId="0"/>
    <xf numFmtId="0" fontId="13" fillId="0" borderId="0"/>
    <xf numFmtId="0" fontId="38" fillId="0" borderId="0"/>
    <xf numFmtId="0" fontId="13" fillId="0" borderId="0"/>
    <xf numFmtId="43" fontId="13" fillId="0" borderId="0" applyFont="0" applyFill="0" applyBorder="0" applyAlignment="0" applyProtection="0"/>
    <xf numFmtId="43" fontId="38" fillId="0" borderId="0" applyFont="0" applyFill="0" applyBorder="0" applyAlignment="0" applyProtection="0"/>
    <xf numFmtId="0" fontId="13" fillId="0" borderId="0"/>
    <xf numFmtId="0" fontId="3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43" fontId="1" fillId="0" borderId="0" applyFont="0" applyFill="0" applyBorder="0" applyAlignment="0" applyProtection="0"/>
    <xf numFmtId="40" fontId="103" fillId="0" borderId="0" applyFont="0" applyFill="0" applyBorder="0" applyAlignment="0" applyProtection="0"/>
    <xf numFmtId="0" fontId="13" fillId="0" borderId="0"/>
    <xf numFmtId="0" fontId="38" fillId="0" borderId="0"/>
    <xf numFmtId="0" fontId="38"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188" fontId="13" fillId="0" borderId="0" applyFont="0" applyFill="0" applyBorder="0" applyAlignment="0" applyProtection="0"/>
    <xf numFmtId="0" fontId="13" fillId="0" borderId="0"/>
    <xf numFmtId="0" fontId="38" fillId="0" borderId="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188" fontId="13" fillId="0" borderId="0" applyFont="0" applyFill="0" applyBorder="0" applyAlignment="0" applyProtection="0"/>
    <xf numFmtId="43" fontId="13" fillId="0" borderId="0" applyFont="0" applyFill="0" applyBorder="0" applyAlignment="0" applyProtection="0"/>
    <xf numFmtId="4" fontId="99" fillId="0" borderId="0" applyFont="0" applyFill="0" applyBorder="0" applyAlignment="0" applyProtection="0"/>
    <xf numFmtId="0" fontId="13" fillId="0" borderId="0"/>
    <xf numFmtId="0" fontId="38" fillId="0" borderId="0"/>
    <xf numFmtId="43" fontId="13" fillId="0" borderId="0" applyFont="0" applyFill="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0" fontId="13" fillId="0" borderId="0"/>
    <xf numFmtId="0" fontId="38" fillId="0" borderId="0"/>
    <xf numFmtId="43" fontId="13" fillId="0" borderId="0" applyFont="0" applyFill="0" applyBorder="0" applyAlignment="0" applyProtection="0"/>
    <xf numFmtId="43" fontId="38" fillId="0" borderId="0" applyFont="0" applyFill="0" applyBorder="0" applyAlignment="0" applyProtection="0"/>
    <xf numFmtId="0" fontId="13" fillId="0" borderId="0"/>
    <xf numFmtId="0" fontId="38" fillId="0" borderId="0"/>
    <xf numFmtId="0" fontId="38" fillId="0" borderId="0"/>
    <xf numFmtId="4" fontId="99" fillId="0" borderId="0" applyFont="0" applyFill="0" applyBorder="0" applyAlignment="0" applyProtection="0"/>
    <xf numFmtId="0" fontId="13" fillId="0" borderId="0"/>
    <xf numFmtId="0" fontId="38" fillId="0" borderId="0"/>
    <xf numFmtId="0" fontId="13" fillId="0" borderId="0"/>
    <xf numFmtId="0" fontId="38" fillId="0" borderId="0"/>
    <xf numFmtId="0" fontId="38" fillId="0" borderId="0"/>
    <xf numFmtId="189" fontId="13" fillId="0" borderId="0" applyFont="0" applyFill="0" applyBorder="0" applyAlignment="0" applyProtection="0"/>
    <xf numFmtId="189"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189" fontId="13" fillId="0" borderId="0" applyFont="0" applyFill="0" applyBorder="0" applyAlignment="0" applyProtection="0"/>
    <xf numFmtId="0" fontId="13" fillId="0" borderId="0"/>
    <xf numFmtId="0" fontId="38" fillId="0" borderId="0"/>
    <xf numFmtId="0" fontId="38" fillId="0" borderId="0"/>
    <xf numFmtId="0" fontId="13" fillId="0" borderId="0"/>
    <xf numFmtId="43" fontId="13" fillId="0" borderId="0" applyFont="0" applyFill="0" applyBorder="0" applyAlignment="0" applyProtection="0"/>
    <xf numFmtId="0" fontId="38" fillId="0" borderId="0"/>
    <xf numFmtId="18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43" fontId="13" fillId="0" borderId="0" applyFont="0" applyFill="0" applyBorder="0" applyAlignment="0" applyProtection="0"/>
    <xf numFmtId="189"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189"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43" fontId="13" fillId="0" borderId="0" applyFont="0" applyFill="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189"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43" fontId="13" fillId="0" borderId="0" applyFont="0" applyFill="0" applyBorder="0" applyAlignment="0" applyProtection="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43" fontId="13" fillId="0" borderId="0" applyFont="0" applyFill="0" applyBorder="0" applyAlignment="0" applyProtection="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0" fontId="38" fillId="0" borderId="0"/>
    <xf numFmtId="0" fontId="38" fillId="0" borderId="0"/>
    <xf numFmtId="43" fontId="13" fillId="0" borderId="0" applyFont="0" applyFill="0" applyBorder="0" applyAlignment="0" applyProtection="0"/>
    <xf numFmtId="187"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0" fontId="38" fillId="0" borderId="0"/>
    <xf numFmtId="43" fontId="1"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43" fontId="38"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0" borderId="0"/>
    <xf numFmtId="43" fontId="54"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0" fontId="38" fillId="0" borderId="0"/>
    <xf numFmtId="43" fontId="10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0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0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0" fontId="13" fillId="0" borderId="0"/>
    <xf numFmtId="0" fontId="38" fillId="0" borderId="0"/>
    <xf numFmtId="43" fontId="13" fillId="0" borderId="0" applyFont="0" applyFill="0" applyBorder="0" applyAlignment="0" applyProtection="0"/>
    <xf numFmtId="0" fontId="38"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0" fontId="38" fillId="0" borderId="0"/>
    <xf numFmtId="0" fontId="38" fillId="0" borderId="0"/>
    <xf numFmtId="0" fontId="38" fillId="0" borderId="0"/>
    <xf numFmtId="43" fontId="13" fillId="0" borderId="0" applyFont="0" applyFill="0" applyBorder="0" applyAlignment="0" applyProtection="0"/>
    <xf numFmtId="0" fontId="38" fillId="0" borderId="0"/>
    <xf numFmtId="43" fontId="38"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0" fontId="38"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0" fontId="13" fillId="0" borderId="0"/>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43" fontId="70" fillId="0" borderId="0" applyFont="0" applyFill="0" applyBorder="0" applyAlignment="0" applyProtection="0"/>
    <xf numFmtId="0" fontId="38" fillId="0" borderId="0"/>
    <xf numFmtId="43" fontId="70" fillId="0" borderId="0" applyFont="0" applyFill="0" applyBorder="0" applyAlignment="0" applyProtection="0"/>
    <xf numFmtId="43" fontId="38" fillId="0" borderId="0" applyFont="0" applyFill="0" applyBorder="0" applyAlignment="0" applyProtection="0"/>
    <xf numFmtId="0" fontId="13" fillId="0" borderId="0"/>
    <xf numFmtId="0" fontId="13" fillId="0" borderId="0"/>
    <xf numFmtId="0" fontId="38" fillId="0" borderId="0"/>
    <xf numFmtId="0" fontId="38" fillId="0" borderId="0"/>
    <xf numFmtId="43" fontId="38" fillId="0" borderId="0" applyFont="0" applyFill="0" applyBorder="0" applyAlignment="0" applyProtection="0"/>
    <xf numFmtId="0" fontId="38" fillId="0" borderId="0"/>
    <xf numFmtId="0" fontId="38" fillId="0" borderId="0"/>
    <xf numFmtId="43" fontId="13" fillId="0" borderId="0" applyFont="0" applyFill="0" applyBorder="0" applyAlignment="0" applyProtection="0"/>
    <xf numFmtId="43" fontId="33"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38" fillId="0" borderId="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0" fontId="38" fillId="0" borderId="0"/>
    <xf numFmtId="43" fontId="38" fillId="0" borderId="0" applyFont="0" applyFill="0" applyBorder="0" applyAlignment="0" applyProtection="0"/>
    <xf numFmtId="0" fontId="13" fillId="0" borderId="0"/>
    <xf numFmtId="0" fontId="38" fillId="0" borderId="0"/>
    <xf numFmtId="0" fontId="38" fillId="0" borderId="0"/>
    <xf numFmtId="43" fontId="38"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187" fontId="13"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0" fontId="38" fillId="0" borderId="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0" fontId="38" fillId="0" borderId="0"/>
    <xf numFmtId="43" fontId="13"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38" fillId="0" borderId="0"/>
    <xf numFmtId="43" fontId="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0" fontId="13" fillId="0" borderId="0"/>
    <xf numFmtId="0" fontId="38" fillId="0" borderId="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38" fillId="0" borderId="0"/>
    <xf numFmtId="43" fontId="1" fillId="0" borderId="0" applyFont="0" applyFill="0" applyBorder="0" applyAlignment="0" applyProtection="0"/>
    <xf numFmtId="43" fontId="13" fillId="0" borderId="0" applyFont="0" applyFill="0" applyBorder="0" applyAlignment="0" applyProtection="0"/>
    <xf numFmtId="0" fontId="38" fillId="0" borderId="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0" fontId="13" fillId="0" borderId="0"/>
    <xf numFmtId="168" fontId="33" fillId="0" borderId="0">
      <alignment horizontal="left" wrapText="1"/>
    </xf>
    <xf numFmtId="43" fontId="13" fillId="0" borderId="0" applyFont="0" applyFill="0" applyBorder="0" applyAlignment="0" applyProtection="0"/>
    <xf numFmtId="0" fontId="38" fillId="0" borderId="0"/>
    <xf numFmtId="0" fontId="38" fillId="0" borderId="0"/>
    <xf numFmtId="0" fontId="13" fillId="0" borderId="0"/>
    <xf numFmtId="43" fontId="13" fillId="0" borderId="0" applyFont="0" applyFill="0" applyBorder="0" applyAlignment="0" applyProtection="0"/>
    <xf numFmtId="0" fontId="38" fillId="0" borderId="0"/>
    <xf numFmtId="43" fontId="13"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xf numFmtId="43" fontId="38" fillId="0" borderId="0" applyFont="0" applyFill="0" applyBorder="0" applyAlignment="0" applyProtection="0"/>
    <xf numFmtId="0" fontId="13" fillId="0" borderId="0"/>
    <xf numFmtId="43" fontId="1" fillId="0" borderId="0" applyFont="0" applyFill="0" applyBorder="0" applyAlignment="0" applyProtection="0"/>
    <xf numFmtId="43" fontId="38"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8" fillId="0" borderId="0" applyFont="0" applyFill="0" applyBorder="0" applyAlignment="0" applyProtection="0"/>
    <xf numFmtId="43" fontId="7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8" fillId="0" borderId="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0" fontId="38" fillId="0" borderId="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38" fillId="0" borderId="0" applyFont="0" applyFill="0" applyBorder="0" applyAlignment="0" applyProtection="0"/>
    <xf numFmtId="168" fontId="33" fillId="0" borderId="0">
      <alignment horizontal="lef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38"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0" fontId="15"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05" fillId="0" borderId="0"/>
    <xf numFmtId="0" fontId="13" fillId="0" borderId="0"/>
    <xf numFmtId="0" fontId="38" fillId="0" borderId="0"/>
    <xf numFmtId="0" fontId="38" fillId="0" borderId="0"/>
    <xf numFmtId="0" fontId="105" fillId="0" borderId="0"/>
    <xf numFmtId="0" fontId="38" fillId="0" borderId="0"/>
    <xf numFmtId="0" fontId="13" fillId="0" borderId="0"/>
    <xf numFmtId="0" fontId="38" fillId="0" borderId="0"/>
    <xf numFmtId="0" fontId="106" fillId="0" borderId="0"/>
    <xf numFmtId="0" fontId="106" fillId="0" borderId="0"/>
    <xf numFmtId="0" fontId="38" fillId="0" borderId="0"/>
    <xf numFmtId="0" fontId="38" fillId="0" borderId="0"/>
    <xf numFmtId="0" fontId="16" fillId="0" borderId="0"/>
    <xf numFmtId="0" fontId="13" fillId="0" borderId="0"/>
    <xf numFmtId="0" fontId="38" fillId="0" borderId="0"/>
    <xf numFmtId="0" fontId="38" fillId="0" borderId="0"/>
    <xf numFmtId="0" fontId="13" fillId="0" borderId="0"/>
    <xf numFmtId="0" fontId="38" fillId="0" borderId="0"/>
    <xf numFmtId="0" fontId="106" fillId="0" borderId="0"/>
    <xf numFmtId="0" fontId="106" fillId="0" borderId="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3" fontId="107" fillId="0" borderId="0" applyFont="0" applyFill="0" applyBorder="0" applyAlignment="0" applyProtection="0"/>
    <xf numFmtId="0" fontId="13" fillId="0" borderId="0"/>
    <xf numFmtId="0" fontId="38" fillId="0" borderId="0"/>
    <xf numFmtId="0" fontId="38" fillId="0" borderId="0"/>
    <xf numFmtId="3" fontId="107" fillId="0" borderId="0" applyFont="0" applyFill="0" applyBorder="0" applyAlignment="0" applyProtection="0"/>
    <xf numFmtId="0" fontId="13" fillId="0" borderId="0"/>
    <xf numFmtId="0" fontId="38" fillId="0" borderId="0"/>
    <xf numFmtId="0" fontId="38" fillId="0" borderId="0"/>
    <xf numFmtId="3" fontId="3" fillId="0" borderId="0" applyFill="0" applyBorder="0" applyAlignment="0" applyProtection="0"/>
    <xf numFmtId="0" fontId="13" fillId="0" borderId="0"/>
    <xf numFmtId="0" fontId="38" fillId="0" borderId="0"/>
    <xf numFmtId="0" fontId="38" fillId="0" borderId="0"/>
    <xf numFmtId="3" fontId="3" fillId="0" borderId="0" applyFill="0" applyBorder="0" applyAlignment="0" applyProtection="0"/>
    <xf numFmtId="0" fontId="13" fillId="0" borderId="0"/>
    <xf numFmtId="0" fontId="38" fillId="0" borderId="0"/>
    <xf numFmtId="0" fontId="38" fillId="0" borderId="0"/>
    <xf numFmtId="3" fontId="3" fillId="0" borderId="0" applyFill="0" applyBorder="0" applyAlignment="0" applyProtection="0"/>
    <xf numFmtId="0" fontId="13" fillId="0" borderId="0"/>
    <xf numFmtId="0" fontId="38" fillId="0" borderId="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53" fillId="0" borderId="0" applyFont="0" applyFill="0" applyBorder="0" applyAlignment="0" applyProtection="0"/>
    <xf numFmtId="0" fontId="13" fillId="0" borderId="0"/>
    <xf numFmtId="0" fontId="38" fillId="0" borderId="0"/>
    <xf numFmtId="0" fontId="38" fillId="0" borderId="0"/>
    <xf numFmtId="3" fontId="107" fillId="0" borderId="0" applyFont="0" applyFill="0" applyBorder="0" applyAlignment="0" applyProtection="0"/>
    <xf numFmtId="0" fontId="38" fillId="0" borderId="0"/>
    <xf numFmtId="0" fontId="13" fillId="0" borderId="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53" fillId="0" borderId="0" applyFont="0" applyFill="0" applyBorder="0" applyAlignment="0" applyProtection="0"/>
    <xf numFmtId="0" fontId="13" fillId="0" borderId="0"/>
    <xf numFmtId="0" fontId="38" fillId="0" borderId="0"/>
    <xf numFmtId="0" fontId="38" fillId="0" borderId="0"/>
    <xf numFmtId="3" fontId="107" fillId="0" borderId="0" applyFont="0" applyFill="0" applyBorder="0" applyAlignment="0" applyProtection="0"/>
    <xf numFmtId="0" fontId="38" fillId="0" borderId="0"/>
    <xf numFmtId="0" fontId="13" fillId="0" borderId="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107" fillId="0" borderId="0" applyFont="0" applyFill="0" applyBorder="0" applyAlignment="0" applyProtection="0"/>
    <xf numFmtId="0" fontId="38" fillId="0" borderId="0"/>
    <xf numFmtId="3" fontId="107" fillId="0" borderId="0" applyFont="0" applyFill="0" applyBorder="0" applyAlignment="0" applyProtection="0"/>
    <xf numFmtId="0" fontId="38" fillId="0" borderId="0"/>
    <xf numFmtId="3" fontId="107" fillId="0" borderId="0" applyFont="0" applyFill="0" applyBorder="0" applyAlignment="0" applyProtection="0"/>
    <xf numFmtId="0" fontId="38" fillId="0" borderId="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5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07" fillId="0" borderId="0" applyFont="0" applyFill="0" applyBorder="0" applyAlignment="0" applyProtection="0"/>
    <xf numFmtId="168" fontId="33" fillId="0" borderId="0">
      <alignment horizontal="left" wrapText="1"/>
    </xf>
    <xf numFmtId="3" fontId="107" fillId="0" borderId="0" applyFont="0" applyFill="0" applyBorder="0" applyAlignment="0" applyProtection="0"/>
    <xf numFmtId="0" fontId="13" fillId="0" borderId="0"/>
    <xf numFmtId="3" fontId="3" fillId="0" borderId="0" applyFill="0" applyBorder="0" applyAlignment="0" applyProtection="0"/>
    <xf numFmtId="0" fontId="13"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0" fontId="106" fillId="0" borderId="0"/>
    <xf numFmtId="0" fontId="106" fillId="0" borderId="0"/>
    <xf numFmtId="0" fontId="38" fillId="0" borderId="0"/>
    <xf numFmtId="0" fontId="38" fillId="0" borderId="0"/>
    <xf numFmtId="0" fontId="16" fillId="0" borderId="0"/>
    <xf numFmtId="0" fontId="13" fillId="0" borderId="0"/>
    <xf numFmtId="0" fontId="38" fillId="0" borderId="0"/>
    <xf numFmtId="0" fontId="38" fillId="0" borderId="0"/>
    <xf numFmtId="0" fontId="105" fillId="0" borderId="0"/>
    <xf numFmtId="0" fontId="38" fillId="0" borderId="0"/>
    <xf numFmtId="0" fontId="106" fillId="0" borderId="0"/>
    <xf numFmtId="0" fontId="106" fillId="0" borderId="0"/>
    <xf numFmtId="0" fontId="108" fillId="0" borderId="0"/>
    <xf numFmtId="0" fontId="109" fillId="0" borderId="0" applyNumberFormat="0" applyAlignment="0">
      <alignment horizontal="left"/>
    </xf>
    <xf numFmtId="168" fontId="33" fillId="0" borderId="0">
      <alignment horizontal="left" wrapText="1"/>
    </xf>
    <xf numFmtId="0" fontId="109" fillId="0" borderId="0" applyNumberFormat="0" applyAlignment="0">
      <alignment horizontal="left"/>
    </xf>
    <xf numFmtId="0" fontId="13" fillId="0" borderId="0"/>
    <xf numFmtId="0" fontId="109" fillId="0" borderId="0" applyNumberFormat="0" applyAlignment="0">
      <alignment horizontal="left"/>
    </xf>
    <xf numFmtId="0" fontId="13" fillId="0" borderId="0"/>
    <xf numFmtId="168" fontId="33" fillId="0" borderId="0">
      <alignment horizontal="left" wrapText="1"/>
    </xf>
    <xf numFmtId="0" fontId="109" fillId="0" borderId="0" applyNumberFormat="0" applyAlignment="0">
      <alignment horizontal="left"/>
    </xf>
    <xf numFmtId="0" fontId="109" fillId="0" borderId="0" applyNumberFormat="0" applyAlignment="0">
      <alignment horizontal="left"/>
    </xf>
    <xf numFmtId="0" fontId="38" fillId="0" borderId="0"/>
    <xf numFmtId="0" fontId="109" fillId="0" borderId="0" applyNumberFormat="0" applyAlignment="0">
      <alignment horizontal="left"/>
    </xf>
    <xf numFmtId="0" fontId="110" fillId="0" borderId="0" applyNumberFormat="0" applyAlignment="0"/>
    <xf numFmtId="168" fontId="33" fillId="0" borderId="0">
      <alignment horizontal="left" wrapText="1"/>
    </xf>
    <xf numFmtId="0" fontId="110" fillId="0" borderId="0" applyNumberFormat="0" applyAlignment="0"/>
    <xf numFmtId="0" fontId="13" fillId="0" borderId="0"/>
    <xf numFmtId="0" fontId="110" fillId="0" borderId="0" applyNumberFormat="0" applyAlignment="0"/>
    <xf numFmtId="0" fontId="13" fillId="0" borderId="0"/>
    <xf numFmtId="168" fontId="33" fillId="0" borderId="0">
      <alignment horizontal="left" wrapText="1"/>
    </xf>
    <xf numFmtId="0" fontId="110" fillId="0" borderId="0" applyNumberFormat="0" applyAlignment="0"/>
    <xf numFmtId="0" fontId="110" fillId="0" borderId="0" applyNumberFormat="0" applyAlignment="0"/>
    <xf numFmtId="0" fontId="38" fillId="0" borderId="0"/>
    <xf numFmtId="0" fontId="110" fillId="0" borderId="0" applyNumberFormat="0" applyAlignment="0"/>
    <xf numFmtId="190" fontId="111" fillId="0" borderId="0"/>
    <xf numFmtId="0" fontId="15"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06" fillId="0" borderId="0"/>
    <xf numFmtId="0" fontId="106" fillId="0" borderId="0"/>
    <xf numFmtId="0" fontId="38" fillId="0" borderId="0"/>
    <xf numFmtId="0" fontId="38" fillId="0" borderId="0"/>
    <xf numFmtId="0" fontId="16" fillId="0" borderId="0"/>
    <xf numFmtId="0" fontId="13" fillId="0" borderId="0"/>
    <xf numFmtId="0" fontId="38" fillId="0" borderId="0"/>
    <xf numFmtId="0" fontId="38" fillId="0" borderId="0"/>
    <xf numFmtId="0" fontId="105" fillId="0" borderId="0"/>
    <xf numFmtId="0" fontId="38" fillId="0" borderId="0"/>
    <xf numFmtId="0" fontId="106" fillId="0" borderId="0"/>
    <xf numFmtId="0" fontId="106" fillId="0" borderId="0"/>
    <xf numFmtId="0" fontId="15"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06" fillId="0" borderId="0"/>
    <xf numFmtId="0" fontId="106" fillId="0" borderId="0"/>
    <xf numFmtId="0" fontId="38" fillId="0" borderId="0"/>
    <xf numFmtId="0" fontId="38" fillId="0" borderId="0"/>
    <xf numFmtId="0" fontId="16" fillId="0" borderId="0"/>
    <xf numFmtId="0" fontId="13" fillId="0" borderId="0"/>
    <xf numFmtId="0" fontId="38" fillId="0" borderId="0"/>
    <xf numFmtId="0" fontId="38" fillId="0" borderId="0"/>
    <xf numFmtId="0" fontId="13" fillId="0" borderId="0"/>
    <xf numFmtId="0" fontId="38" fillId="0" borderId="0"/>
    <xf numFmtId="0" fontId="106" fillId="0" borderId="0"/>
    <xf numFmtId="0" fontId="106" fillId="0" borderId="0"/>
    <xf numFmtId="42"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8" fillId="0" borderId="0"/>
    <xf numFmtId="0" fontId="38" fillId="0" borderId="0"/>
    <xf numFmtId="0" fontId="13" fillId="0" borderId="0"/>
    <xf numFmtId="0" fontId="13" fillId="0" borderId="0"/>
    <xf numFmtId="8" fontId="99"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0" fontId="38" fillId="0" borderId="0"/>
    <xf numFmtId="0" fontId="38" fillId="0" borderId="0"/>
    <xf numFmtId="44" fontId="13" fillId="0" borderId="0" applyFont="0" applyFill="0" applyBorder="0" applyAlignment="0" applyProtection="0"/>
    <xf numFmtId="0" fontId="38" fillId="0" borderId="0"/>
    <xf numFmtId="168" fontId="33" fillId="0" borderId="0">
      <alignment horizontal="left" wrapText="1"/>
    </xf>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38" fillId="0" borderId="0" applyFont="0" applyFill="0" applyBorder="0" applyAlignment="0" applyProtection="0"/>
    <xf numFmtId="44" fontId="3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44" fontId="38"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8" fontId="99" fillId="0" borderId="0" applyFont="0" applyFill="0" applyBorder="0" applyAlignment="0" applyProtection="0"/>
    <xf numFmtId="44" fontId="1" fillId="0" borderId="0" applyFont="0" applyFill="0" applyBorder="0" applyAlignment="0" applyProtection="0"/>
    <xf numFmtId="44" fontId="112"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44" fontId="112"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0" fontId="13" fillId="0" borderId="0"/>
    <xf numFmtId="0" fontId="38" fillId="0" borderId="0"/>
    <xf numFmtId="0" fontId="13" fillId="0" borderId="0"/>
    <xf numFmtId="44" fontId="112" fillId="0" borderId="0" applyFont="0" applyFill="0" applyBorder="0" applyAlignment="0" applyProtection="0"/>
    <xf numFmtId="0" fontId="13" fillId="0" borderId="0"/>
    <xf numFmtId="0" fontId="38" fillId="0" borderId="0"/>
    <xf numFmtId="0" fontId="38" fillId="0" borderId="0"/>
    <xf numFmtId="0" fontId="13" fillId="0" borderId="0"/>
    <xf numFmtId="44" fontId="38"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44" fontId="112" fillId="0" borderId="0" applyFont="0" applyFill="0" applyBorder="0" applyAlignment="0" applyProtection="0"/>
    <xf numFmtId="44" fontId="10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8" fillId="0" borderId="0"/>
    <xf numFmtId="44" fontId="113"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0" fontId="38" fillId="0" borderId="0"/>
    <xf numFmtId="168" fontId="33" fillId="0" borderId="0">
      <alignment horizontal="left" wrapText="1"/>
    </xf>
    <xf numFmtId="44" fontId="114" fillId="0" borderId="0" applyFont="0" applyFill="0" applyBorder="0" applyAlignment="0" applyProtection="0"/>
    <xf numFmtId="0" fontId="38" fillId="0" borderId="0"/>
    <xf numFmtId="0" fontId="38" fillId="0" borderId="0"/>
    <xf numFmtId="0" fontId="13" fillId="0" borderId="0"/>
    <xf numFmtId="44" fontId="38" fillId="0" borderId="0" applyFont="0" applyFill="0" applyBorder="0" applyAlignment="0" applyProtection="0"/>
    <xf numFmtId="168" fontId="33" fillId="0" borderId="0">
      <alignment horizontal="left" wrapText="1"/>
    </xf>
    <xf numFmtId="44" fontId="114" fillId="0" borderId="0" applyFont="0" applyFill="0" applyBorder="0" applyAlignment="0" applyProtection="0"/>
    <xf numFmtId="44" fontId="114" fillId="0" borderId="0" applyFont="0" applyFill="0" applyBorder="0" applyAlignment="0" applyProtection="0"/>
    <xf numFmtId="8" fontId="15" fillId="0" borderId="0" applyFont="0" applyFill="0" applyBorder="0" applyAlignment="0" applyProtection="0"/>
    <xf numFmtId="44" fontId="38" fillId="0" borderId="0" applyFont="0" applyFill="0" applyBorder="0" applyAlignment="0" applyProtection="0"/>
    <xf numFmtId="0" fontId="13" fillId="0" borderId="0"/>
    <xf numFmtId="0" fontId="38" fillId="0" borderId="0"/>
    <xf numFmtId="0" fontId="3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8" fontId="15"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0" fontId="38" fillId="0" borderId="0"/>
    <xf numFmtId="0" fontId="38" fillId="0" borderId="0"/>
    <xf numFmtId="0"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0" fontId="38" fillId="0" borderId="0"/>
    <xf numFmtId="44" fontId="54" fillId="0" borderId="0" applyFont="0" applyFill="0" applyBorder="0" applyAlignment="0" applyProtection="0"/>
    <xf numFmtId="44" fontId="13" fillId="0" borderId="0" applyFont="0" applyFill="0" applyBorder="0" applyAlignment="0" applyProtection="0"/>
    <xf numFmtId="0" fontId="38" fillId="0" borderId="0"/>
    <xf numFmtId="0" fontId="38" fillId="0" borderId="0"/>
    <xf numFmtId="44" fontId="54"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38" fillId="0" borderId="0"/>
    <xf numFmtId="0" fontId="38" fillId="0" borderId="0"/>
    <xf numFmtId="0" fontId="13" fillId="0" borderId="0"/>
    <xf numFmtId="44" fontId="104" fillId="0" borderId="0" applyFont="0" applyFill="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8" fontId="99" fillId="0" borderId="0" applyFont="0" applyFill="0" applyBorder="0" applyAlignment="0" applyProtection="0"/>
    <xf numFmtId="0" fontId="38" fillId="0" borderId="0"/>
    <xf numFmtId="0" fontId="13" fillId="0" borderId="0"/>
    <xf numFmtId="0" fontId="38" fillId="0" borderId="0"/>
    <xf numFmtId="168" fontId="33" fillId="0" borderId="0">
      <alignment horizontal="left" wrapText="1"/>
    </xf>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38" fillId="0" borderId="0"/>
    <xf numFmtId="0" fontId="13" fillId="0" borderId="0"/>
    <xf numFmtId="0" fontId="38" fillId="0" borderId="0"/>
    <xf numFmtId="168" fontId="33" fillId="0" borderId="0">
      <alignment horizontal="left" wrapText="1"/>
    </xf>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8" fontId="103" fillId="0" borderId="0" applyFont="0" applyFill="0" applyBorder="0" applyAlignment="0" applyProtection="0"/>
    <xf numFmtId="0" fontId="13" fillId="0" borderId="0"/>
    <xf numFmtId="0" fontId="38"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0" fontId="38" fillId="0" borderId="0"/>
    <xf numFmtId="0" fontId="38" fillId="0" borderId="0"/>
    <xf numFmtId="44" fontId="70" fillId="0" borderId="0" applyFont="0" applyFill="0" applyBorder="0" applyAlignment="0" applyProtection="0"/>
    <xf numFmtId="44" fontId="13" fillId="0" borderId="0" applyFont="0" applyFill="0" applyBorder="0" applyAlignment="0" applyProtection="0"/>
    <xf numFmtId="0" fontId="38" fillId="0" borderId="0"/>
    <xf numFmtId="44" fontId="70" fillId="0" borderId="0" applyFont="0" applyFill="0" applyBorder="0" applyAlignment="0" applyProtection="0"/>
    <xf numFmtId="44" fontId="70" fillId="0" borderId="0" applyFont="0" applyFill="0" applyBorder="0" applyAlignment="0" applyProtection="0"/>
    <xf numFmtId="44" fontId="1"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13" fillId="0" borderId="0" applyFont="0" applyFill="0" applyBorder="0" applyAlignment="0" applyProtection="0"/>
    <xf numFmtId="0" fontId="38" fillId="0" borderId="0"/>
    <xf numFmtId="44" fontId="70"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38" fillId="0" borderId="0"/>
    <xf numFmtId="44" fontId="13" fillId="0" borderId="0" applyFont="0" applyFill="0" applyBorder="0" applyAlignment="0" applyProtection="0"/>
    <xf numFmtId="44" fontId="38" fillId="0" borderId="0" applyFont="0" applyFill="0" applyBorder="0" applyAlignment="0" applyProtection="0"/>
    <xf numFmtId="8" fontId="9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8" fillId="0" borderId="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44" fontId="13" fillId="0" borderId="0" applyFont="0" applyFill="0" applyBorder="0" applyAlignment="0" applyProtection="0"/>
    <xf numFmtId="0" fontId="38" fillId="0" borderId="0"/>
    <xf numFmtId="44" fontId="70" fillId="0" borderId="0" applyFont="0" applyFill="0" applyBorder="0" applyAlignment="0" applyProtection="0"/>
    <xf numFmtId="0" fontId="38" fillId="0" borderId="0"/>
    <xf numFmtId="44" fontId="70" fillId="0" borderId="0" applyFont="0" applyFill="0" applyBorder="0" applyAlignment="0" applyProtection="0"/>
    <xf numFmtId="191" fontId="13" fillId="0" borderId="0" applyFont="0" applyFill="0" applyBorder="0" applyAlignment="0" applyProtection="0"/>
    <xf numFmtId="44" fontId="72"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 fillId="0" borderId="0" applyFont="0" applyFill="0" applyBorder="0" applyAlignment="0" applyProtection="0"/>
    <xf numFmtId="44" fontId="13" fillId="0" borderId="0" applyFont="0" applyFill="0" applyBorder="0" applyAlignment="0" applyProtection="0"/>
    <xf numFmtId="0" fontId="38" fillId="0" borderId="0"/>
    <xf numFmtId="44" fontId="1" fillId="0" borderId="0" applyFont="0" applyFill="0" applyBorder="0" applyAlignment="0" applyProtection="0"/>
    <xf numFmtId="0" fontId="13" fillId="0" borderId="0"/>
    <xf numFmtId="0" fontId="38" fillId="0" borderId="0"/>
    <xf numFmtId="44" fontId="1"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 fillId="0" borderId="0" applyFont="0" applyFill="0" applyBorder="0" applyAlignment="0" applyProtection="0"/>
    <xf numFmtId="0" fontId="13" fillId="0" borderId="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38" fillId="0" borderId="0"/>
    <xf numFmtId="44" fontId="1" fillId="0" borderId="0" applyFont="0" applyFill="0" applyBorder="0" applyAlignment="0" applyProtection="0"/>
    <xf numFmtId="0" fontId="13" fillId="0" borderId="0"/>
    <xf numFmtId="0" fontId="38" fillId="0" borderId="0"/>
    <xf numFmtId="44" fontId="1" fillId="0" borderId="0" applyFont="0" applyFill="0" applyBorder="0" applyAlignment="0" applyProtection="0"/>
    <xf numFmtId="0" fontId="13" fillId="0" borderId="0"/>
    <xf numFmtId="0" fontId="38" fillId="0" borderId="0"/>
    <xf numFmtId="44" fontId="1" fillId="0" borderId="0" applyFont="0" applyFill="0" applyBorder="0" applyAlignment="0" applyProtection="0"/>
    <xf numFmtId="44" fontId="1" fillId="0" borderId="0" applyFont="0" applyFill="0" applyBorder="0" applyAlignment="0" applyProtection="0"/>
    <xf numFmtId="191" fontId="13" fillId="0" borderId="0" applyFont="0" applyFill="0" applyBorder="0" applyAlignment="0" applyProtection="0"/>
    <xf numFmtId="168" fontId="33" fillId="0" borderId="0">
      <alignment horizontal="left" wrapText="1"/>
    </xf>
    <xf numFmtId="191" fontId="13" fillId="0" borderId="0" applyFont="0" applyFill="0" applyBorder="0" applyAlignment="0" applyProtection="0"/>
    <xf numFmtId="44" fontId="1" fillId="0" borderId="0" applyFont="0" applyFill="0" applyBorder="0" applyAlignment="0" applyProtection="0"/>
    <xf numFmtId="191" fontId="13" fillId="0" borderId="0" applyFont="0" applyFill="0" applyBorder="0" applyAlignment="0" applyProtection="0"/>
    <xf numFmtId="44" fontId="1" fillId="0" borderId="0" applyFont="0" applyFill="0" applyBorder="0" applyAlignment="0" applyProtection="0"/>
    <xf numFmtId="191" fontId="13" fillId="0" borderId="0" applyFont="0" applyFill="0" applyBorder="0" applyAlignment="0" applyProtection="0"/>
    <xf numFmtId="168" fontId="33" fillId="0" borderId="0">
      <alignment horizontal="left" wrapText="1"/>
    </xf>
    <xf numFmtId="191" fontId="13" fillId="0" borderId="0" applyFont="0" applyFill="0" applyBorder="0" applyAlignment="0" applyProtection="0"/>
    <xf numFmtId="191" fontId="13" fillId="0" borderId="0" applyFont="0" applyFill="0" applyBorder="0" applyAlignment="0" applyProtection="0"/>
    <xf numFmtId="44" fontId="1" fillId="0" borderId="0" applyFont="0" applyFill="0" applyBorder="0" applyAlignment="0" applyProtection="0"/>
    <xf numFmtId="191" fontId="13" fillId="0" borderId="0" applyFont="0" applyFill="0" applyBorder="0" applyAlignment="0" applyProtection="0"/>
    <xf numFmtId="168" fontId="33" fillId="0" borderId="0">
      <alignment horizontal="left" wrapText="1"/>
    </xf>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8" fontId="99" fillId="0" borderId="0" applyFont="0" applyFill="0" applyBorder="0" applyAlignment="0" applyProtection="0"/>
    <xf numFmtId="0" fontId="38" fillId="0" borderId="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8" fillId="0" borderId="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0" fontId="38" fillId="0" borderId="0"/>
    <xf numFmtId="44" fontId="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13" fillId="0" borderId="0" applyFont="0" applyFill="0" applyBorder="0" applyAlignment="0" applyProtection="0"/>
    <xf numFmtId="192" fontId="13" fillId="0" borderId="0" applyFont="0" applyFill="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38" fillId="0" borderId="0"/>
    <xf numFmtId="192" fontId="13" fillId="0" borderId="0" applyFont="0" applyFill="0" applyBorder="0" applyAlignment="0" applyProtection="0"/>
    <xf numFmtId="0" fontId="38" fillId="0" borderId="0"/>
    <xf numFmtId="192" fontId="13" fillId="0" borderId="0" applyFont="0" applyFill="0" applyBorder="0" applyAlignment="0" applyProtection="0"/>
    <xf numFmtId="0" fontId="38" fillId="0" borderId="0"/>
    <xf numFmtId="192" fontId="13" fillId="0" borderId="0" applyFont="0" applyFill="0" applyBorder="0" applyAlignment="0" applyProtection="0"/>
    <xf numFmtId="193"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68" fontId="33" fillId="0" borderId="0">
      <alignment horizontal="left" wrapText="1"/>
    </xf>
    <xf numFmtId="192" fontId="13" fillId="0" borderId="0" applyFont="0" applyFill="0" applyBorder="0" applyAlignment="0" applyProtection="0"/>
    <xf numFmtId="0" fontId="38" fillId="0" borderId="0"/>
    <xf numFmtId="192" fontId="13" fillId="0" borderId="0" applyFont="0" applyFill="0" applyBorder="0" applyAlignment="0" applyProtection="0"/>
    <xf numFmtId="192" fontId="13" fillId="0" borderId="0" applyFont="0" applyFill="0" applyBorder="0" applyAlignment="0" applyProtection="0"/>
    <xf numFmtId="0" fontId="38" fillId="0" borderId="0"/>
    <xf numFmtId="0" fontId="13" fillId="0" borderId="0"/>
    <xf numFmtId="0" fontId="38" fillId="0" borderId="0"/>
    <xf numFmtId="193" fontId="13" fillId="0" borderId="0" applyFont="0" applyFill="0" applyBorder="0" applyAlignment="0" applyProtection="0"/>
    <xf numFmtId="168" fontId="33" fillId="0" borderId="0">
      <alignment horizontal="left" wrapText="1"/>
    </xf>
    <xf numFmtId="192" fontId="13" fillId="0" borderId="0" applyFont="0" applyFill="0" applyBorder="0" applyAlignment="0" applyProtection="0"/>
    <xf numFmtId="0" fontId="38" fillId="0" borderId="0"/>
    <xf numFmtId="0" fontId="13" fillId="0" borderId="0"/>
    <xf numFmtId="192"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3" fontId="13" fillId="0" borderId="0" applyFont="0" applyFill="0" applyBorder="0" applyAlignment="0" applyProtection="0"/>
    <xf numFmtId="192" fontId="13" fillId="0" borderId="0" applyFont="0" applyFill="0" applyBorder="0" applyAlignment="0" applyProtection="0"/>
    <xf numFmtId="194" fontId="115" fillId="0" borderId="0" applyFont="0" applyFill="0" applyBorder="0" applyAlignment="0" applyProtection="0"/>
    <xf numFmtId="0" fontId="13" fillId="0" borderId="0"/>
    <xf numFmtId="0" fontId="38" fillId="0" borderId="0"/>
    <xf numFmtId="193" fontId="13" fillId="0" borderId="0" applyFont="0" applyFill="0" applyBorder="0" applyAlignment="0" applyProtection="0"/>
    <xf numFmtId="192" fontId="13" fillId="0" borderId="0" applyFont="0" applyFill="0" applyBorder="0" applyAlignment="0" applyProtection="0"/>
    <xf numFmtId="0" fontId="13" fillId="0" borderId="0"/>
    <xf numFmtId="0" fontId="38" fillId="0" borderId="0"/>
    <xf numFmtId="0" fontId="38" fillId="0" borderId="0"/>
    <xf numFmtId="192" fontId="13" fillId="0" borderId="0" applyFont="0" applyFill="0" applyBorder="0" applyAlignment="0" applyProtection="0"/>
    <xf numFmtId="0" fontId="13" fillId="0" borderId="0"/>
    <xf numFmtId="0" fontId="38" fillId="0" borderId="0"/>
    <xf numFmtId="0" fontId="13" fillId="0" borderId="0"/>
    <xf numFmtId="0" fontId="38" fillId="0" borderId="0"/>
    <xf numFmtId="193" fontId="13" fillId="0" borderId="0" applyFont="0" applyFill="0" applyBorder="0" applyAlignment="0" applyProtection="0"/>
    <xf numFmtId="192" fontId="13" fillId="0" borderId="0" applyFont="0" applyFill="0" applyBorder="0" applyAlignment="0" applyProtection="0"/>
    <xf numFmtId="168" fontId="33" fillId="0" borderId="0">
      <alignment horizontal="left" wrapText="1"/>
    </xf>
    <xf numFmtId="192" fontId="13" fillId="0" borderId="0" applyFont="0" applyFill="0" applyBorder="0" applyAlignment="0" applyProtection="0"/>
    <xf numFmtId="0" fontId="13" fillId="0" borderId="0"/>
    <xf numFmtId="0" fontId="38" fillId="0" borderId="0"/>
    <xf numFmtId="0" fontId="13" fillId="0" borderId="0"/>
    <xf numFmtId="0" fontId="38" fillId="0" borderId="0"/>
    <xf numFmtId="0" fontId="13" fillId="0" borderId="0"/>
    <xf numFmtId="0" fontId="38" fillId="0" borderId="0"/>
    <xf numFmtId="5" fontId="3" fillId="0" borderId="0" applyFill="0" applyBorder="0" applyAlignment="0" applyProtection="0"/>
    <xf numFmtId="0" fontId="13" fillId="0" borderId="0"/>
    <xf numFmtId="0" fontId="38" fillId="0" borderId="0"/>
    <xf numFmtId="192" fontId="13" fillId="0" borderId="0" applyFont="0" applyFill="0" applyBorder="0" applyAlignment="0" applyProtection="0"/>
    <xf numFmtId="0" fontId="13" fillId="0" borderId="0"/>
    <xf numFmtId="0" fontId="13" fillId="0" borderId="0"/>
    <xf numFmtId="0" fontId="38" fillId="0" borderId="0"/>
    <xf numFmtId="0" fontId="38" fillId="0" borderId="0"/>
    <xf numFmtId="193" fontId="13" fillId="0" borderId="0" applyFont="0" applyFill="0" applyBorder="0" applyAlignment="0" applyProtection="0"/>
    <xf numFmtId="0" fontId="13" fillId="0" borderId="0"/>
    <xf numFmtId="0" fontId="38" fillId="0" borderId="0"/>
    <xf numFmtId="0" fontId="13" fillId="0" borderId="0"/>
    <xf numFmtId="0" fontId="38" fillId="0" borderId="0"/>
    <xf numFmtId="193" fontId="13" fillId="0" borderId="0" applyFont="0" applyFill="0" applyBorder="0" applyAlignment="0" applyProtection="0"/>
    <xf numFmtId="192" fontId="13" fillId="0" borderId="0" applyFont="0" applyFill="0" applyBorder="0" applyAlignment="0" applyProtection="0"/>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2"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4" fontId="3" fillId="0" borderId="0" applyFont="0" applyFill="0" applyBorder="0" applyAlignment="0" applyProtection="0"/>
    <xf numFmtId="0"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5" fontId="13" fillId="0" borderId="0" applyFont="0" applyFill="0" applyBorder="0" applyAlignment="0" applyProtection="0"/>
    <xf numFmtId="5" fontId="3" fillId="0" borderId="0" applyFill="0" applyBorder="0" applyAlignment="0" applyProtection="0"/>
    <xf numFmtId="0" fontId="38" fillId="0" borderId="0"/>
    <xf numFmtId="192" fontId="13" fillId="0" borderId="0" applyFont="0" applyFill="0" applyBorder="0" applyAlignment="0" applyProtection="0"/>
    <xf numFmtId="0" fontId="38" fillId="0" borderId="0"/>
    <xf numFmtId="0" fontId="38" fillId="0" borderId="0"/>
    <xf numFmtId="193" fontId="13" fillId="0" borderId="0" applyFont="0" applyFill="0" applyBorder="0" applyAlignment="0" applyProtection="0"/>
    <xf numFmtId="0" fontId="13" fillId="0" borderId="0"/>
    <xf numFmtId="0" fontId="38" fillId="0" borderId="0"/>
    <xf numFmtId="0" fontId="38" fillId="0" borderId="0"/>
    <xf numFmtId="0" fontId="38" fillId="0" borderId="0"/>
    <xf numFmtId="193" fontId="13" fillId="0" borderId="0" applyFont="0" applyFill="0" applyBorder="0" applyAlignment="0" applyProtection="0"/>
    <xf numFmtId="0" fontId="38" fillId="0" borderId="0"/>
    <xf numFmtId="0" fontId="38" fillId="0" borderId="0"/>
    <xf numFmtId="192" fontId="13" fillId="0" borderId="0" applyFont="0" applyFill="0" applyBorder="0" applyAlignment="0" applyProtection="0"/>
    <xf numFmtId="0" fontId="38" fillId="0" borderId="0"/>
    <xf numFmtId="193" fontId="13" fillId="0" borderId="0" applyFont="0" applyFill="0" applyBorder="0" applyAlignment="0" applyProtection="0"/>
    <xf numFmtId="192" fontId="13" fillId="0" borderId="0" applyFont="0" applyFill="0" applyBorder="0" applyAlignment="0" applyProtection="0"/>
    <xf numFmtId="0" fontId="38" fillId="0" borderId="0"/>
    <xf numFmtId="193" fontId="13" fillId="0" borderId="0" applyFont="0" applyFill="0" applyBorder="0" applyAlignment="0" applyProtection="0"/>
    <xf numFmtId="0" fontId="38" fillId="0" borderId="0"/>
    <xf numFmtId="0" fontId="13" fillId="0" borderId="0"/>
    <xf numFmtId="0" fontId="38" fillId="0" borderId="0"/>
    <xf numFmtId="0" fontId="38" fillId="0" borderId="0"/>
    <xf numFmtId="0" fontId="53" fillId="0" borderId="0" applyFont="0" applyFill="0" applyBorder="0" applyAlignment="0" applyProtection="0"/>
    <xf numFmtId="0" fontId="13" fillId="0" borderId="0"/>
    <xf numFmtId="0" fontId="38" fillId="0" borderId="0"/>
    <xf numFmtId="0" fontId="38" fillId="0" borderId="0"/>
    <xf numFmtId="0" fontId="107" fillId="0" borderId="0" applyFont="0" applyFill="0" applyBorder="0" applyAlignment="0" applyProtection="0"/>
    <xf numFmtId="0" fontId="38" fillId="0" borderId="0"/>
    <xf numFmtId="0" fontId="13" fillId="0" borderId="0"/>
    <xf numFmtId="0" fontId="38" fillId="0" borderId="0"/>
    <xf numFmtId="0" fontId="53" fillId="0" borderId="0" applyFont="0" applyFill="0" applyBorder="0" applyAlignment="0" applyProtection="0"/>
    <xf numFmtId="0" fontId="13" fillId="0" borderId="0"/>
    <xf numFmtId="0" fontId="38" fillId="0" borderId="0"/>
    <xf numFmtId="0" fontId="38" fillId="0" borderId="0"/>
    <xf numFmtId="0" fontId="107" fillId="0" borderId="0" applyFont="0" applyFill="0" applyBorder="0" applyAlignment="0" applyProtection="0"/>
    <xf numFmtId="0" fontId="38" fillId="0" borderId="0"/>
    <xf numFmtId="0" fontId="13" fillId="0" borderId="0"/>
    <xf numFmtId="0" fontId="38" fillId="0" borderId="0"/>
    <xf numFmtId="0" fontId="5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07" fillId="0" borderId="0" applyFont="0" applyFill="0" applyBorder="0" applyAlignment="0" applyProtection="0"/>
    <xf numFmtId="168" fontId="33" fillId="0" borderId="0">
      <alignment horizontal="left" wrapText="1"/>
    </xf>
    <xf numFmtId="0" fontId="107" fillId="0" borderId="0" applyFont="0" applyFill="0" applyBorder="0" applyAlignment="0" applyProtection="0"/>
    <xf numFmtId="0" fontId="13" fillId="0" borderId="0"/>
    <xf numFmtId="164" fontId="3" fillId="0" borderId="0" applyFill="0" applyBorder="0" applyAlignment="0" applyProtection="0"/>
    <xf numFmtId="0" fontId="13" fillId="0" borderId="0"/>
    <xf numFmtId="0" fontId="107" fillId="0" borderId="0" applyFont="0" applyFill="0" applyBorder="0" applyAlignment="0" applyProtection="0"/>
    <xf numFmtId="0" fontId="38" fillId="0" borderId="0"/>
    <xf numFmtId="0" fontId="13" fillId="0" borderId="0" applyFont="0" applyFill="0" applyBorder="0" applyAlignment="0" applyProtection="0"/>
    <xf numFmtId="0" fontId="38" fillId="0" borderId="0"/>
    <xf numFmtId="164" fontId="3" fillId="0" borderId="0" applyFill="0" applyBorder="0" applyAlignment="0" applyProtection="0"/>
    <xf numFmtId="0" fontId="38" fillId="0" borderId="0"/>
    <xf numFmtId="196" fontId="13" fillId="0" borderId="0" applyFont="0" applyFill="0" applyBorder="0" applyAlignment="0" applyProtection="0">
      <alignment wrapText="1"/>
    </xf>
    <xf numFmtId="196" fontId="13" fillId="0" borderId="0" applyFont="0" applyFill="0" applyBorder="0" applyAlignment="0" applyProtection="0">
      <alignment wrapText="1"/>
    </xf>
    <xf numFmtId="0" fontId="69" fillId="0" borderId="0"/>
    <xf numFmtId="0" fontId="93" fillId="88" borderId="0" applyNumberFormat="0" applyBorder="0" applyAlignment="0" applyProtection="0"/>
    <xf numFmtId="0" fontId="93" fillId="88"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93" fillId="90" borderId="0" applyNumberFormat="0" applyBorder="0" applyAlignment="0" applyProtection="0"/>
    <xf numFmtId="0" fontId="93" fillId="90" borderId="0" applyNumberFormat="0" applyBorder="0" applyAlignment="0" applyProtection="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38" fillId="0" borderId="0"/>
    <xf numFmtId="168" fontId="13" fillId="0" borderId="0"/>
    <xf numFmtId="0" fontId="38" fillId="0" borderId="0"/>
    <xf numFmtId="168" fontId="13" fillId="0" borderId="0"/>
    <xf numFmtId="168" fontId="13" fillId="0" borderId="0"/>
    <xf numFmtId="197" fontId="13" fillId="0" borderId="0"/>
    <xf numFmtId="198" fontId="116" fillId="0" borderId="0"/>
    <xf numFmtId="168" fontId="13" fillId="0" borderId="0"/>
    <xf numFmtId="168" fontId="33" fillId="0" borderId="0">
      <alignment horizontal="left" wrapText="1"/>
    </xf>
    <xf numFmtId="168" fontId="13" fillId="0" borderId="0"/>
    <xf numFmtId="0" fontId="38" fillId="0" borderId="0"/>
    <xf numFmtId="168" fontId="13" fillId="0" borderId="0"/>
    <xf numFmtId="0" fontId="38" fillId="0" borderId="0"/>
    <xf numFmtId="0" fontId="13" fillId="0" borderId="0"/>
    <xf numFmtId="0" fontId="38" fillId="0" borderId="0"/>
    <xf numFmtId="168" fontId="33" fillId="0" borderId="0">
      <alignment horizontal="left" wrapText="1"/>
    </xf>
    <xf numFmtId="168" fontId="13" fillId="0" borderId="0"/>
    <xf numFmtId="0" fontId="38" fillId="0" borderId="0"/>
    <xf numFmtId="0" fontId="13" fillId="0" borderId="0"/>
    <xf numFmtId="168"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8" fontId="116" fillId="0" borderId="0"/>
    <xf numFmtId="198" fontId="116" fillId="0" borderId="0"/>
    <xf numFmtId="168" fontId="13" fillId="0" borderId="0"/>
    <xf numFmtId="168" fontId="33" fillId="0" borderId="0">
      <alignment horizontal="left" wrapText="1"/>
    </xf>
    <xf numFmtId="168" fontId="13" fillId="0" borderId="0"/>
    <xf numFmtId="168" fontId="13" fillId="0" borderId="0"/>
    <xf numFmtId="168" fontId="13" fillId="0" borderId="0"/>
    <xf numFmtId="168" fontId="33" fillId="0" borderId="0">
      <alignment horizontal="left" wrapText="1"/>
    </xf>
    <xf numFmtId="168" fontId="13" fillId="0" borderId="0"/>
    <xf numFmtId="168" fontId="13" fillId="0" borderId="0"/>
    <xf numFmtId="168" fontId="13" fillId="0" borderId="0"/>
    <xf numFmtId="168" fontId="33" fillId="0" borderId="0">
      <alignment horizontal="left" wrapText="1"/>
    </xf>
    <xf numFmtId="168" fontId="13" fillId="0" borderId="0"/>
    <xf numFmtId="168" fontId="13" fillId="0" borderId="0"/>
    <xf numFmtId="168" fontId="13" fillId="0" borderId="0"/>
    <xf numFmtId="0" fontId="38" fillId="0" borderId="0"/>
    <xf numFmtId="198" fontId="116" fillId="0" borderId="0"/>
    <xf numFmtId="197" fontId="13" fillId="0" borderId="0"/>
    <xf numFmtId="197" fontId="13" fillId="0" borderId="0"/>
    <xf numFmtId="168"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7" fontId="13" fillId="0" borderId="0"/>
    <xf numFmtId="168" fontId="13" fillId="0" borderId="0"/>
    <xf numFmtId="0" fontId="13" fillId="0" borderId="0"/>
    <xf numFmtId="0" fontId="38" fillId="0" borderId="0"/>
    <xf numFmtId="168"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7" fontId="13" fillId="0" borderId="0"/>
    <xf numFmtId="197" fontId="13" fillId="0" borderId="0"/>
    <xf numFmtId="197" fontId="13" fillId="0" borderId="0"/>
    <xf numFmtId="168"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xf numFmtId="197" fontId="13" fillId="0" borderId="0"/>
    <xf numFmtId="168"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38" fillId="0" borderId="0"/>
    <xf numFmtId="197" fontId="13" fillId="0" borderId="0"/>
    <xf numFmtId="168" fontId="33" fillId="0" borderId="0">
      <alignment horizontal="left" wrapText="1"/>
    </xf>
    <xf numFmtId="168"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xf numFmtId="0" fontId="38" fillId="0" borderId="0"/>
    <xf numFmtId="168" fontId="13" fillId="0" borderId="0"/>
    <xf numFmtId="0" fontId="38" fillId="0" borderId="0"/>
    <xf numFmtId="0" fontId="38" fillId="0" borderId="0"/>
    <xf numFmtId="0" fontId="13" fillId="0" borderId="0"/>
    <xf numFmtId="0" fontId="38" fillId="0" borderId="0"/>
    <xf numFmtId="0" fontId="38" fillId="0" borderId="0"/>
    <xf numFmtId="0" fontId="38" fillId="0" borderId="0"/>
    <xf numFmtId="168" fontId="13" fillId="0" borderId="0"/>
    <xf numFmtId="0" fontId="38" fillId="0" borderId="0"/>
    <xf numFmtId="168" fontId="13" fillId="0" borderId="0"/>
    <xf numFmtId="0" fontId="38" fillId="0" borderId="0"/>
    <xf numFmtId="168" fontId="13" fillId="0" borderId="0"/>
    <xf numFmtId="0" fontId="38" fillId="0" borderId="0"/>
    <xf numFmtId="168" fontId="13" fillId="0" borderId="0"/>
    <xf numFmtId="0" fontId="13" fillId="0" borderId="0"/>
    <xf numFmtId="0" fontId="38" fillId="0" borderId="0"/>
    <xf numFmtId="0" fontId="38" fillId="0" borderId="0"/>
    <xf numFmtId="168" fontId="13" fillId="0" borderId="0"/>
    <xf numFmtId="199" fontId="13" fillId="0" borderId="0" applyFont="0" applyFill="0" applyBorder="0" applyAlignment="0" applyProtection="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0" fontId="38" fillId="0" borderId="0"/>
    <xf numFmtId="199" fontId="13" fillId="0" borderId="0" applyFont="0" applyFill="0" applyBorder="0" applyAlignment="0" applyProtection="0">
      <alignment horizontal="left" wrapText="1"/>
    </xf>
    <xf numFmtId="199" fontId="13" fillId="0" borderId="0" applyFont="0" applyFill="0" applyBorder="0" applyAlignment="0" applyProtection="0">
      <alignment horizontal="left" wrapText="1"/>
    </xf>
    <xf numFmtId="199" fontId="13" fillId="0" borderId="0" applyFont="0" applyFill="0" applyBorder="0" applyAlignment="0" applyProtection="0">
      <alignment horizontal="left" wrapText="1"/>
    </xf>
    <xf numFmtId="168" fontId="33" fillId="0" borderId="0">
      <alignment horizontal="left" wrapText="1"/>
    </xf>
    <xf numFmtId="199" fontId="13" fillId="0" borderId="0" applyFont="0" applyFill="0" applyBorder="0" applyAlignment="0" applyProtection="0">
      <alignment horizontal="left" wrapText="1"/>
    </xf>
    <xf numFmtId="0" fontId="38" fillId="0" borderId="0"/>
    <xf numFmtId="199" fontId="13" fillId="0" borderId="0" applyFont="0" applyFill="0" applyBorder="0" applyAlignment="0" applyProtection="0">
      <alignment horizontal="left" wrapText="1"/>
    </xf>
    <xf numFmtId="0" fontId="38" fillId="0" borderId="0"/>
    <xf numFmtId="0" fontId="13" fillId="0" borderId="0"/>
    <xf numFmtId="0" fontId="38" fillId="0" borderId="0"/>
    <xf numFmtId="168" fontId="33" fillId="0" borderId="0">
      <alignment horizontal="left" wrapText="1"/>
    </xf>
    <xf numFmtId="199" fontId="13" fillId="0" borderId="0" applyFont="0" applyFill="0" applyBorder="0" applyAlignment="0" applyProtection="0">
      <alignment horizontal="left" wrapText="1"/>
    </xf>
    <xf numFmtId="0" fontId="38" fillId="0" borderId="0"/>
    <xf numFmtId="0" fontId="13" fillId="0" borderId="0"/>
    <xf numFmtId="199" fontId="13" fillId="0" borderId="0" applyFont="0" applyFill="0" applyBorder="0" applyAlignment="0" applyProtection="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168" fontId="33" fillId="0" borderId="0">
      <alignment horizontal="left" wrapText="1"/>
    </xf>
    <xf numFmtId="199" fontId="13" fillId="0" borderId="0" applyFont="0" applyFill="0" applyBorder="0" applyAlignment="0" applyProtection="0">
      <alignment horizontal="left" wrapText="1"/>
    </xf>
    <xf numFmtId="0" fontId="38" fillId="0" borderId="0"/>
    <xf numFmtId="199" fontId="13" fillId="0" borderId="0" applyFont="0" applyFill="0" applyBorder="0" applyAlignment="0" applyProtection="0">
      <alignment horizontal="left" wrapText="1"/>
    </xf>
    <xf numFmtId="199" fontId="13" fillId="0" borderId="0" applyFont="0" applyFill="0" applyBorder="0" applyAlignment="0" applyProtection="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xf numFmtId="0" fontId="38" fillId="0" borderId="0"/>
    <xf numFmtId="0"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38" fillId="0" borderId="0"/>
    <xf numFmtId="0" fontId="38" fillId="0" borderId="0"/>
    <xf numFmtId="199" fontId="13" fillId="0" borderId="0" applyFont="0" applyFill="0" applyBorder="0" applyAlignment="0" applyProtection="0">
      <alignment horizontal="left" wrapText="1"/>
    </xf>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199" fontId="13" fillId="0" borderId="0" applyFont="0" applyFill="0" applyBorder="0" applyAlignment="0" applyProtection="0">
      <alignment horizontal="left" wrapText="1"/>
    </xf>
    <xf numFmtId="0" fontId="38" fillId="0" borderId="0"/>
    <xf numFmtId="199" fontId="13" fillId="0" borderId="0" applyFont="0" applyFill="0" applyBorder="0" applyAlignment="0" applyProtection="0">
      <alignment horizontal="left" wrapText="1"/>
    </xf>
    <xf numFmtId="0" fontId="38" fillId="0" borderId="0"/>
    <xf numFmtId="199" fontId="13" fillId="0" borderId="0" applyFont="0" applyFill="0" applyBorder="0" applyAlignment="0" applyProtection="0">
      <alignment horizontal="left" wrapText="1"/>
    </xf>
    <xf numFmtId="0" fontId="13" fillId="0" borderId="0"/>
    <xf numFmtId="0" fontId="38" fillId="0" borderId="0"/>
    <xf numFmtId="0" fontId="38" fillId="0" borderId="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xf numFmtId="0" fontId="38" fillId="0" borderId="0"/>
    <xf numFmtId="0" fontId="42" fillId="0" borderId="0" applyNumberFormat="0" applyFill="0" applyBorder="0" applyAlignment="0" applyProtection="0"/>
    <xf numFmtId="0" fontId="38" fillId="0" borderId="0"/>
    <xf numFmtId="0" fontId="38" fillId="0" borderId="0"/>
    <xf numFmtId="0" fontId="38" fillId="0" borderId="0"/>
    <xf numFmtId="168" fontId="33" fillId="0" borderId="0">
      <alignment horizontal="left" wrapText="1"/>
    </xf>
    <xf numFmtId="0" fontId="42" fillId="0" borderId="0" applyNumberFormat="0" applyFill="0" applyBorder="0" applyAlignment="0" applyProtection="0"/>
    <xf numFmtId="0" fontId="13" fillId="0" borderId="0"/>
    <xf numFmtId="0" fontId="38" fillId="0" borderId="0"/>
    <xf numFmtId="0" fontId="72" fillId="0" borderId="0"/>
    <xf numFmtId="0" fontId="13" fillId="0" borderId="0"/>
    <xf numFmtId="0" fontId="117" fillId="0" borderId="0" applyNumberFormat="0" applyFill="0" applyBorder="0" applyAlignment="0" applyProtection="0"/>
    <xf numFmtId="0" fontId="38" fillId="0" borderId="0"/>
    <xf numFmtId="0" fontId="13" fillId="0" borderId="0"/>
    <xf numFmtId="0" fontId="38" fillId="0" borderId="0"/>
    <xf numFmtId="0" fontId="38" fillId="0" borderId="0"/>
    <xf numFmtId="0" fontId="38" fillId="0" borderId="0"/>
    <xf numFmtId="0" fontId="42" fillId="0" borderId="0" applyNumberFormat="0" applyFill="0" applyBorder="0" applyAlignment="0" applyProtection="0"/>
    <xf numFmtId="0" fontId="38" fillId="0" borderId="0"/>
    <xf numFmtId="0" fontId="38" fillId="0" borderId="0"/>
    <xf numFmtId="0" fontId="13" fillId="0" borderId="0"/>
    <xf numFmtId="0" fontId="13" fillId="0" borderId="0"/>
    <xf numFmtId="0" fontId="38" fillId="0" borderId="0"/>
    <xf numFmtId="0" fontId="117" fillId="0" borderId="0" applyNumberFormat="0" applyFill="0" applyBorder="0" applyAlignment="0" applyProtection="0"/>
    <xf numFmtId="0" fontId="38" fillId="0" borderId="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38" fillId="0" borderId="0"/>
    <xf numFmtId="0" fontId="42" fillId="0" borderId="0" applyNumberFormat="0" applyFill="0" applyBorder="0" applyAlignment="0" applyProtection="0"/>
    <xf numFmtId="0" fontId="38" fillId="0" borderId="0"/>
    <xf numFmtId="0" fontId="38" fillId="0" borderId="0"/>
    <xf numFmtId="0" fontId="42" fillId="0" borderId="0" applyNumberFormat="0" applyFill="0" applyBorder="0" applyAlignment="0" applyProtection="0"/>
    <xf numFmtId="0" fontId="38" fillId="0" borderId="0"/>
    <xf numFmtId="0" fontId="38" fillId="0" borderId="0"/>
    <xf numFmtId="0" fontId="38" fillId="0" borderId="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2" fillId="0" borderId="0" applyNumberFormat="0" applyFill="0" applyBorder="0" applyAlignment="0" applyProtection="0"/>
    <xf numFmtId="0" fontId="118" fillId="0" borderId="0" applyNumberFormat="0" applyFill="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19"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2" fillId="0" borderId="0" applyNumberFormat="0" applyFill="0" applyBorder="0" applyAlignment="0" applyProtection="0"/>
    <xf numFmtId="0" fontId="38" fillId="0" borderId="0"/>
    <xf numFmtId="0" fontId="38" fillId="0" borderId="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3" fillId="0" borderId="0"/>
    <xf numFmtId="0" fontId="38" fillId="0" borderId="0"/>
    <xf numFmtId="0" fontId="38" fillId="0" borderId="0"/>
    <xf numFmtId="0" fontId="13" fillId="0" borderId="0"/>
    <xf numFmtId="0" fontId="12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2" fillId="0" borderId="0" applyNumberFormat="0" applyFill="0" applyBorder="0" applyAlignment="0" applyProtection="0"/>
    <xf numFmtId="0" fontId="117" fillId="0" borderId="0" applyNumberFormat="0" applyFill="0" applyBorder="0" applyAlignment="0" applyProtection="0"/>
    <xf numFmtId="0" fontId="38" fillId="0" borderId="0"/>
    <xf numFmtId="0" fontId="117" fillId="0" borderId="0" applyNumberFormat="0" applyFill="0" applyBorder="0" applyAlignment="0" applyProtection="0"/>
    <xf numFmtId="0" fontId="117" fillId="0" borderId="0" applyNumberFormat="0" applyFill="0" applyBorder="0" applyAlignment="0" applyProtection="0"/>
    <xf numFmtId="1" fontId="121" fillId="31" borderId="20" applyNumberFormat="0" applyBorder="0" applyAlignment="0">
      <alignment horizontal="centerContinuous" vertical="center"/>
      <protection locked="0"/>
    </xf>
    <xf numFmtId="2" fontId="107" fillId="0" borderId="0" applyFont="0" applyFill="0" applyBorder="0" applyAlignment="0" applyProtection="0"/>
    <xf numFmtId="168" fontId="33" fillId="0" borderId="0">
      <alignment horizontal="left" wrapText="1"/>
    </xf>
    <xf numFmtId="2" fontId="107" fillId="0" borderId="0" applyFont="0" applyFill="0" applyBorder="0" applyAlignment="0" applyProtection="0"/>
    <xf numFmtId="0" fontId="13" fillId="0" borderId="0"/>
    <xf numFmtId="2" fontId="107" fillId="0" borderId="0" applyFont="0" applyFill="0" applyBorder="0" applyAlignment="0" applyProtection="0"/>
    <xf numFmtId="0" fontId="13" fillId="0" borderId="0"/>
    <xf numFmtId="168" fontId="33" fillId="0" borderId="0">
      <alignment horizontal="left" wrapText="1"/>
    </xf>
    <xf numFmtId="2" fontId="107" fillId="0" borderId="0" applyFont="0" applyFill="0" applyBorder="0" applyAlignment="0" applyProtection="0"/>
    <xf numFmtId="168" fontId="33" fillId="0" borderId="0">
      <alignment horizontal="left" wrapText="1"/>
    </xf>
    <xf numFmtId="2" fontId="3" fillId="0" borderId="0" applyFill="0" applyBorder="0" applyAlignment="0" applyProtection="0"/>
    <xf numFmtId="2" fontId="3" fillId="0" borderId="0" applyFont="0" applyFill="0" applyBorder="0" applyAlignment="0" applyProtection="0"/>
    <xf numFmtId="0" fontId="38" fillId="0" borderId="0"/>
    <xf numFmtId="2" fontId="3" fillId="0" borderId="0" applyFont="0" applyFill="0" applyBorder="0" applyAlignment="0" applyProtection="0"/>
    <xf numFmtId="2" fontId="3" fillId="0" borderId="0" applyFill="0" applyBorder="0" applyAlignment="0" applyProtection="0"/>
    <xf numFmtId="2" fontId="107" fillId="0" borderId="0" applyFont="0" applyFill="0" applyBorder="0" applyAlignment="0" applyProtection="0"/>
    <xf numFmtId="0" fontId="15"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22" fillId="0" borderId="0" applyNumberFormat="0" applyFill="0" applyBorder="0" applyAlignment="0" applyProtection="0">
      <alignment vertical="top"/>
      <protection locked="0"/>
    </xf>
    <xf numFmtId="190" fontId="6" fillId="0" borderId="0"/>
    <xf numFmtId="185" fontId="123" fillId="0" borderId="0">
      <alignment horizontal="right"/>
    </xf>
    <xf numFmtId="0" fontId="124" fillId="0" borderId="0">
      <alignment vertical="center"/>
    </xf>
    <xf numFmtId="0" fontId="125" fillId="0" borderId="0">
      <alignment horizontal="right"/>
    </xf>
    <xf numFmtId="184" fontId="126" fillId="0" borderId="0">
      <alignment horizontal="right" vertical="center"/>
    </xf>
    <xf numFmtId="184" fontId="123" fillId="0" borderId="0" applyFill="0" applyBorder="0">
      <alignment horizontal="right" vertical="center"/>
    </xf>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38" fillId="0" borderId="0"/>
    <xf numFmtId="0" fontId="38" fillId="0" borderId="0"/>
    <xf numFmtId="0" fontId="43" fillId="4" borderId="0" applyNumberFormat="0" applyBorder="0" applyAlignment="0" applyProtection="0"/>
    <xf numFmtId="0" fontId="38" fillId="0" borderId="0"/>
    <xf numFmtId="0" fontId="38" fillId="0" borderId="0"/>
    <xf numFmtId="0" fontId="38" fillId="0" borderId="0"/>
    <xf numFmtId="0" fontId="43" fillId="4" borderId="0" applyNumberFormat="0" applyBorder="0" applyAlignment="0" applyProtection="0"/>
    <xf numFmtId="0" fontId="43" fillId="4" borderId="0" applyNumberFormat="0" applyBorder="0" applyAlignment="0" applyProtection="0"/>
    <xf numFmtId="0" fontId="13" fillId="0" borderId="0"/>
    <xf numFmtId="0" fontId="38" fillId="0" borderId="0"/>
    <xf numFmtId="0" fontId="72" fillId="0" borderId="0"/>
    <xf numFmtId="0" fontId="13" fillId="0" borderId="0"/>
    <xf numFmtId="0" fontId="127" fillId="6"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43" fillId="92" borderId="0" applyNumberFormat="0" applyBorder="0" applyAlignment="0" applyProtection="0"/>
    <xf numFmtId="0" fontId="38" fillId="0" borderId="0"/>
    <xf numFmtId="0" fontId="43" fillId="4" borderId="0" applyNumberFormat="0" applyBorder="0" applyAlignment="0" applyProtection="0"/>
    <xf numFmtId="0" fontId="38" fillId="0" borderId="0"/>
    <xf numFmtId="0" fontId="38" fillId="0" borderId="0"/>
    <xf numFmtId="0" fontId="13" fillId="0" borderId="0"/>
    <xf numFmtId="0" fontId="43" fillId="6" borderId="0" applyNumberFormat="0" applyBorder="0" applyAlignment="0" applyProtection="0"/>
    <xf numFmtId="0" fontId="43" fillId="6" borderId="0" applyNumberFormat="0" applyBorder="0" applyAlignment="0" applyProtection="0"/>
    <xf numFmtId="0" fontId="38" fillId="0" borderId="0"/>
    <xf numFmtId="0" fontId="127" fillId="6" borderId="0" applyNumberFormat="0" applyBorder="0" applyAlignment="0" applyProtection="0"/>
    <xf numFmtId="0" fontId="38" fillId="0" borderId="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38" fillId="0" borderId="0"/>
    <xf numFmtId="0" fontId="38" fillId="0" borderId="0"/>
    <xf numFmtId="168" fontId="33" fillId="0" borderId="0">
      <alignment horizontal="left" wrapText="1"/>
    </xf>
    <xf numFmtId="0" fontId="127" fillId="6" borderId="0" applyNumberFormat="0" applyBorder="0" applyAlignment="0" applyProtection="0"/>
    <xf numFmtId="168" fontId="33" fillId="0" borderId="0">
      <alignment horizontal="left" wrapText="1"/>
    </xf>
    <xf numFmtId="0" fontId="127" fillId="6" borderId="0" applyNumberFormat="0" applyBorder="0" applyAlignment="0" applyProtection="0"/>
    <xf numFmtId="0" fontId="43" fillId="4"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43" fillId="6" borderId="0" applyNumberFormat="0" applyBorder="0" applyAlignment="0" applyProtection="0"/>
    <xf numFmtId="0" fontId="128" fillId="38"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29"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6" borderId="0" applyNumberFormat="0" applyBorder="0" applyAlignment="0" applyProtection="0"/>
    <xf numFmtId="0" fontId="127" fillId="91" borderId="0" applyNumberFormat="0" applyBorder="0" applyAlignment="0" applyProtection="0"/>
    <xf numFmtId="0" fontId="38" fillId="0" borderId="0"/>
    <xf numFmtId="0" fontId="43" fillId="4" borderId="0" applyNumberFormat="0" applyBorder="0" applyAlignment="0" applyProtection="0"/>
    <xf numFmtId="0" fontId="38" fillId="0" borderId="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6" borderId="0" applyNumberFormat="0" applyBorder="0" applyAlignment="0" applyProtection="0"/>
    <xf numFmtId="0" fontId="127" fillId="91" borderId="0" applyNumberFormat="0" applyBorder="0" applyAlignment="0" applyProtection="0"/>
    <xf numFmtId="0" fontId="38" fillId="0" borderId="0"/>
    <xf numFmtId="0" fontId="38" fillId="0" borderId="0"/>
    <xf numFmtId="0" fontId="13" fillId="0" borderId="0"/>
    <xf numFmtId="0" fontId="130"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43" fillId="4" borderId="0" applyNumberFormat="0" applyBorder="0" applyAlignment="0" applyProtection="0"/>
    <xf numFmtId="0" fontId="127" fillId="91" borderId="0" applyNumberFormat="0" applyBorder="0" applyAlignment="0" applyProtection="0"/>
    <xf numFmtId="0" fontId="38" fillId="0" borderId="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38" fontId="6" fillId="22" borderId="0" applyNumberFormat="0" applyBorder="0" applyAlignment="0" applyProtection="0"/>
    <xf numFmtId="0" fontId="38" fillId="0" borderId="0"/>
    <xf numFmtId="0" fontId="13" fillId="0" borderId="0"/>
    <xf numFmtId="0" fontId="38" fillId="0" borderId="0"/>
    <xf numFmtId="38" fontId="13" fillId="22" borderId="0" applyNumberFormat="0" applyBorder="0" applyAlignment="0" applyProtection="0"/>
    <xf numFmtId="38" fontId="13" fillId="2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38" fontId="6"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0" fontId="38" fillId="0" borderId="0"/>
    <xf numFmtId="0" fontId="38" fillId="0" borderId="0"/>
    <xf numFmtId="0" fontId="13" fillId="0" borderId="0"/>
    <xf numFmtId="38" fontId="6" fillId="22" borderId="0" applyNumberFormat="0" applyBorder="0" applyAlignment="0" applyProtection="0"/>
    <xf numFmtId="0" fontId="38" fillId="0" borderId="0"/>
    <xf numFmtId="0" fontId="13" fillId="0" borderId="0"/>
    <xf numFmtId="0" fontId="38" fillId="0" borderId="0"/>
    <xf numFmtId="38" fontId="6" fillId="22" borderId="0" applyNumberFormat="0" applyBorder="0" applyAlignment="0" applyProtection="0"/>
    <xf numFmtId="0" fontId="38" fillId="0" borderId="0"/>
    <xf numFmtId="0" fontId="13" fillId="0" borderId="0"/>
    <xf numFmtId="0" fontId="38" fillId="0" borderId="0"/>
    <xf numFmtId="38" fontId="13" fillId="22" borderId="0" applyNumberFormat="0" applyBorder="0" applyAlignment="0" applyProtection="0"/>
    <xf numFmtId="38" fontId="13" fillId="2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38" fontId="6"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0" fontId="38" fillId="0" borderId="0"/>
    <xf numFmtId="0" fontId="38" fillId="0" borderId="0"/>
    <xf numFmtId="0" fontId="13" fillId="0" borderId="0"/>
    <xf numFmtId="38" fontId="6" fillId="22" borderId="0" applyNumberFormat="0" applyBorder="0" applyAlignment="0" applyProtection="0"/>
    <xf numFmtId="0" fontId="38" fillId="0" borderId="0"/>
    <xf numFmtId="0" fontId="13" fillId="0" borderId="0"/>
    <xf numFmtId="0" fontId="38" fillId="0" borderId="0"/>
    <xf numFmtId="38" fontId="6" fillId="22" borderId="0" applyNumberFormat="0" applyBorder="0" applyAlignment="0" applyProtection="0"/>
    <xf numFmtId="38" fontId="6" fillId="22" borderId="0" applyNumberFormat="0" applyBorder="0" applyAlignment="0" applyProtection="0"/>
    <xf numFmtId="0" fontId="38" fillId="0" borderId="0"/>
    <xf numFmtId="0" fontId="38" fillId="0" borderId="0"/>
    <xf numFmtId="0" fontId="13" fillId="0" borderId="0"/>
    <xf numFmtId="38" fontId="6"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0" fontId="38" fillId="0" borderId="0"/>
    <xf numFmtId="38" fontId="6" fillId="22" borderId="0" applyNumberFormat="0" applyBorder="0" applyAlignment="0" applyProtection="0"/>
    <xf numFmtId="168" fontId="33" fillId="0" borderId="0">
      <alignment horizontal="left" wrapText="1"/>
    </xf>
    <xf numFmtId="38" fontId="13" fillId="22" borderId="0" applyNumberFormat="0" applyBorder="0" applyAlignment="0" applyProtection="0"/>
    <xf numFmtId="0" fontId="13" fillId="0" borderId="0"/>
    <xf numFmtId="0" fontId="38" fillId="0" borderId="0"/>
    <xf numFmtId="0" fontId="13" fillId="0" borderId="0"/>
    <xf numFmtId="38" fontId="6" fillId="22" borderId="0" applyNumberFormat="0" applyBorder="0" applyAlignment="0" applyProtection="0"/>
    <xf numFmtId="0" fontId="38" fillId="0" borderId="0"/>
    <xf numFmtId="0" fontId="13" fillId="0" borderId="0"/>
    <xf numFmtId="0" fontId="38" fillId="0" borderId="0"/>
    <xf numFmtId="38" fontId="13" fillId="22" borderId="0" applyNumberFormat="0" applyBorder="0" applyAlignment="0" applyProtection="0"/>
    <xf numFmtId="0" fontId="13" fillId="0" borderId="0"/>
    <xf numFmtId="0" fontId="38" fillId="0" borderId="0"/>
    <xf numFmtId="0" fontId="13" fillId="0" borderId="0"/>
    <xf numFmtId="38" fontId="6" fillId="2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38" fontId="6" fillId="22" borderId="0" applyNumberFormat="0" applyBorder="0" applyAlignment="0" applyProtection="0"/>
    <xf numFmtId="0" fontId="6" fillId="22" borderId="0" applyNumberFormat="0" applyBorder="0" applyAlignment="0" applyProtection="0"/>
    <xf numFmtId="0" fontId="38" fillId="0" borderId="0"/>
    <xf numFmtId="38" fontId="13" fillId="22" borderId="0" applyNumberFormat="0" applyBorder="0" applyAlignment="0" applyProtection="0"/>
    <xf numFmtId="0" fontId="13" fillId="0" borderId="0"/>
    <xf numFmtId="38" fontId="6" fillId="22" borderId="0" applyNumberFormat="0" applyBorder="0" applyAlignment="0" applyProtection="0"/>
    <xf numFmtId="0" fontId="38" fillId="0" borderId="0"/>
    <xf numFmtId="38" fontId="6" fillId="22" borderId="0" applyNumberFormat="0" applyBorder="0" applyAlignment="0" applyProtection="0"/>
    <xf numFmtId="0" fontId="38" fillId="0" borderId="0"/>
    <xf numFmtId="0" fontId="13" fillId="0" borderId="0"/>
    <xf numFmtId="0" fontId="38" fillId="0" borderId="0"/>
    <xf numFmtId="38" fontId="6" fillId="22" borderId="0" applyNumberFormat="0" applyBorder="0" applyAlignment="0" applyProtection="0"/>
    <xf numFmtId="0" fontId="64" fillId="0" borderId="22"/>
    <xf numFmtId="200" fontId="131" fillId="0" borderId="0" applyNumberFormat="0" applyFill="0" applyBorder="0" applyProtection="0">
      <alignment horizontal="right"/>
    </xf>
    <xf numFmtId="0" fontId="4" fillId="0" borderId="2" applyNumberFormat="0" applyAlignment="0" applyProtection="0">
      <alignment horizontal="left"/>
    </xf>
    <xf numFmtId="0" fontId="4" fillId="0" borderId="2" applyNumberFormat="0" applyAlignment="0" applyProtection="0">
      <alignment horizontal="left"/>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33" fillId="0" borderId="0">
      <alignment horizontal="left" wrapText="1"/>
    </xf>
    <xf numFmtId="0" fontId="4" fillId="0" borderId="2" applyNumberFormat="0" applyAlignment="0" applyProtection="0">
      <alignment horizontal="left"/>
    </xf>
    <xf numFmtId="0" fontId="13" fillId="0" borderId="0"/>
    <xf numFmtId="0" fontId="4" fillId="0" borderId="2" applyNumberFormat="0" applyAlignment="0" applyProtection="0">
      <alignment horizontal="left"/>
    </xf>
    <xf numFmtId="0" fontId="13" fillId="0" borderId="0"/>
    <xf numFmtId="0" fontId="4" fillId="0" borderId="2" applyNumberFormat="0" applyAlignment="0" applyProtection="0">
      <alignment horizontal="left"/>
    </xf>
    <xf numFmtId="0" fontId="38" fillId="0" borderId="0"/>
    <xf numFmtId="0" fontId="4" fillId="0" borderId="2" applyNumberFormat="0" applyAlignment="0" applyProtection="0">
      <alignment horizontal="left"/>
    </xf>
    <xf numFmtId="0" fontId="38" fillId="0" borderId="0"/>
    <xf numFmtId="168" fontId="33" fillId="0" borderId="0">
      <alignment horizontal="left" wrapText="1"/>
    </xf>
    <xf numFmtId="0" fontId="4" fillId="0" borderId="3">
      <alignment horizontal="left"/>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4" fillId="0" borderId="3">
      <alignment horizontal="left"/>
    </xf>
    <xf numFmtId="0" fontId="4" fillId="0" borderId="3">
      <alignment horizontal="left"/>
    </xf>
    <xf numFmtId="168" fontId="33" fillId="0" borderId="0">
      <alignment horizontal="left" wrapText="1"/>
    </xf>
    <xf numFmtId="168" fontId="33" fillId="0" borderId="0">
      <alignment horizontal="left" wrapText="1"/>
    </xf>
    <xf numFmtId="0" fontId="13" fillId="0" borderId="0"/>
    <xf numFmtId="0" fontId="13" fillId="0" borderId="0"/>
    <xf numFmtId="0" fontId="13" fillId="0" borderId="0"/>
    <xf numFmtId="0" fontId="13" fillId="0" borderId="0"/>
    <xf numFmtId="0" fontId="4" fillId="0" borderId="3">
      <alignment horizontal="left"/>
    </xf>
    <xf numFmtId="0" fontId="4" fillId="0" borderId="3">
      <alignment horizontal="left"/>
    </xf>
    <xf numFmtId="0" fontId="4" fillId="0" borderId="3">
      <alignment horizontal="left"/>
    </xf>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4" fillId="0" borderId="3">
      <alignment horizontal="left"/>
    </xf>
    <xf numFmtId="0" fontId="4" fillId="0" borderId="3">
      <alignment horizontal="left"/>
    </xf>
    <xf numFmtId="0" fontId="4" fillId="0" borderId="3">
      <alignment horizontal="left"/>
    </xf>
    <xf numFmtId="0" fontId="38" fillId="0" borderId="0"/>
    <xf numFmtId="0" fontId="4" fillId="0" borderId="3">
      <alignment horizontal="left"/>
    </xf>
    <xf numFmtId="168" fontId="33" fillId="0" borderId="0">
      <alignment horizontal="left" wrapText="1"/>
    </xf>
    <xf numFmtId="14" fontId="31" fillId="93" borderId="13">
      <alignment horizontal="center" vertical="center" wrapText="1"/>
    </xf>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07" fillId="0" borderId="0" applyNumberFormat="0" applyFill="0" applyBorder="0" applyAlignment="0" applyProtection="0"/>
    <xf numFmtId="0" fontId="133" fillId="0" borderId="30" applyNumberFormat="0" applyFill="0" applyAlignment="0" applyProtection="0"/>
    <xf numFmtId="0" fontId="133" fillId="0" borderId="30" applyNumberFormat="0" applyFill="0" applyAlignment="0" applyProtection="0"/>
    <xf numFmtId="0" fontId="133" fillId="0" borderId="30" applyNumberFormat="0" applyFill="0" applyAlignment="0" applyProtection="0"/>
    <xf numFmtId="0" fontId="38" fillId="0" borderId="0"/>
    <xf numFmtId="0" fontId="38" fillId="0" borderId="0"/>
    <xf numFmtId="0" fontId="133" fillId="0" borderId="30" applyNumberFormat="0" applyFill="0" applyAlignment="0" applyProtection="0"/>
    <xf numFmtId="0" fontId="38" fillId="0" borderId="0"/>
    <xf numFmtId="0" fontId="38" fillId="0" borderId="0"/>
    <xf numFmtId="0" fontId="38" fillId="0" borderId="0"/>
    <xf numFmtId="0" fontId="132" fillId="0" borderId="29"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38" fillId="0" borderId="0"/>
    <xf numFmtId="0" fontId="38" fillId="0" borderId="0"/>
    <xf numFmtId="0" fontId="13" fillId="0" borderId="0"/>
    <xf numFmtId="168" fontId="33" fillId="0" borderId="0">
      <alignment horizontal="left" wrapText="1"/>
    </xf>
    <xf numFmtId="0" fontId="134" fillId="0" borderId="31" applyNumberFormat="0" applyFill="0" applyAlignment="0" applyProtection="0"/>
    <xf numFmtId="0" fontId="13" fillId="0" borderId="0"/>
    <xf numFmtId="168" fontId="33" fillId="0" borderId="0">
      <alignment horizontal="left" wrapText="1"/>
    </xf>
    <xf numFmtId="0" fontId="135" fillId="0" borderId="31" applyNumberFormat="0" applyFill="0" applyAlignment="0" applyProtection="0"/>
    <xf numFmtId="0" fontId="134" fillId="0" borderId="31" applyNumberFormat="0" applyFill="0" applyAlignment="0" applyProtection="0"/>
    <xf numFmtId="0" fontId="134" fillId="0" borderId="32" applyNumberFormat="0" applyFill="0" applyAlignment="0" applyProtection="0"/>
    <xf numFmtId="0" fontId="134" fillId="0" borderId="31" applyNumberFormat="0" applyFill="0" applyAlignment="0" applyProtection="0"/>
    <xf numFmtId="0" fontId="107" fillId="0" borderId="0" applyNumberFormat="0" applyFill="0" applyBorder="0" applyAlignment="0" applyProtection="0"/>
    <xf numFmtId="0" fontId="38" fillId="0" borderId="0"/>
    <xf numFmtId="0" fontId="38" fillId="0" borderId="0"/>
    <xf numFmtId="0" fontId="13" fillId="0" borderId="0"/>
    <xf numFmtId="0" fontId="134" fillId="0" borderId="31" applyNumberFormat="0" applyFill="0" applyAlignment="0" applyProtection="0"/>
    <xf numFmtId="0" fontId="135" fillId="0" borderId="31" applyNumberFormat="0" applyFill="0" applyAlignment="0" applyProtection="0"/>
    <xf numFmtId="0" fontId="13" fillId="0" borderId="0"/>
    <xf numFmtId="0" fontId="38" fillId="0" borderId="0"/>
    <xf numFmtId="0" fontId="72" fillId="0" borderId="0"/>
    <xf numFmtId="0" fontId="13" fillId="0" borderId="0"/>
    <xf numFmtId="0" fontId="132" fillId="0" borderId="29" applyNumberFormat="0" applyFill="0" applyAlignment="0" applyProtection="0"/>
    <xf numFmtId="0" fontId="38" fillId="0" borderId="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4" fillId="0" borderId="31" applyNumberFormat="0" applyFill="0" applyAlignment="0" applyProtection="0"/>
    <xf numFmtId="0" fontId="134" fillId="0" borderId="31" applyNumberFormat="0" applyFill="0" applyAlignment="0" applyProtection="0"/>
    <xf numFmtId="0" fontId="38" fillId="0" borderId="0"/>
    <xf numFmtId="0" fontId="38" fillId="0" borderId="0"/>
    <xf numFmtId="0" fontId="13" fillId="0" borderId="0"/>
    <xf numFmtId="168" fontId="33" fillId="0" borderId="0">
      <alignment horizontal="left" wrapText="1"/>
    </xf>
    <xf numFmtId="0" fontId="134" fillId="0" borderId="31" applyNumberFormat="0" applyFill="0" applyAlignment="0" applyProtection="0"/>
    <xf numFmtId="0" fontId="38" fillId="0" borderId="0"/>
    <xf numFmtId="0" fontId="72" fillId="0" borderId="0"/>
    <xf numFmtId="168" fontId="33" fillId="0" borderId="0">
      <alignment horizontal="left" wrapText="1"/>
    </xf>
    <xf numFmtId="0" fontId="135" fillId="0" borderId="31"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6" fillId="0" borderId="0" applyNumberFormat="0" applyFill="0" applyBorder="0" applyAlignment="0" applyProtection="0"/>
    <xf numFmtId="168" fontId="33" fillId="0" borderId="0">
      <alignment horizontal="left" wrapText="1"/>
    </xf>
    <xf numFmtId="0" fontId="107" fillId="0" borderId="0" applyNumberFormat="0" applyFill="0" applyBorder="0" applyAlignment="0" applyProtection="0"/>
    <xf numFmtId="0" fontId="107" fillId="0" borderId="0" applyNumberFormat="0" applyFill="0" applyBorder="0" applyAlignment="0" applyProtection="0"/>
    <xf numFmtId="0" fontId="137"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4" fillId="0" borderId="31" applyNumberFormat="0" applyFill="0" applyAlignment="0" applyProtection="0"/>
    <xf numFmtId="0" fontId="132" fillId="0" borderId="29" applyNumberFormat="0" applyFill="0" applyAlignment="0" applyProtection="0"/>
    <xf numFmtId="0" fontId="38" fillId="0" borderId="0"/>
    <xf numFmtId="0" fontId="38" fillId="0" borderId="0"/>
    <xf numFmtId="0" fontId="13" fillId="0" borderId="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6" fillId="0" borderId="0" applyNumberFormat="0" applyFill="0" applyBorder="0" applyAlignment="0" applyProtection="0"/>
    <xf numFmtId="0" fontId="38" fillId="0" borderId="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8" fillId="0" borderId="0" applyNumberFormat="0" applyFill="0" applyBorder="0" applyAlignment="0" applyProtection="0"/>
    <xf numFmtId="0" fontId="133" fillId="0" borderId="30"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4" fillId="0" borderId="31" applyNumberFormat="0" applyFill="0" applyAlignment="0" applyProtection="0"/>
    <xf numFmtId="0" fontId="132" fillId="0" borderId="29"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07" fillId="0" borderId="0" applyNumberFormat="0" applyFill="0" applyBorder="0" applyAlignment="0" applyProtection="0"/>
    <xf numFmtId="0" fontId="140" fillId="0" borderId="34" applyNumberFormat="0" applyFill="0" applyAlignment="0" applyProtection="0"/>
    <xf numFmtId="0" fontId="140" fillId="0" borderId="34" applyNumberFormat="0" applyFill="0" applyAlignment="0" applyProtection="0"/>
    <xf numFmtId="0" fontId="140" fillId="0" borderId="34" applyNumberFormat="0" applyFill="0" applyAlignment="0" applyProtection="0"/>
    <xf numFmtId="0" fontId="38" fillId="0" borderId="0"/>
    <xf numFmtId="0" fontId="38" fillId="0" borderId="0"/>
    <xf numFmtId="0" fontId="140" fillId="0" borderId="34" applyNumberFormat="0" applyFill="0" applyAlignment="0" applyProtection="0"/>
    <xf numFmtId="0" fontId="38" fillId="0" borderId="0"/>
    <xf numFmtId="0" fontId="38" fillId="0" borderId="0"/>
    <xf numFmtId="0" fontId="38" fillId="0" borderId="0"/>
    <xf numFmtId="0" fontId="139" fillId="0" borderId="33" applyNumberFormat="0" applyFill="0" applyAlignment="0" applyProtection="0"/>
    <xf numFmtId="0" fontId="141" fillId="0" borderId="35" applyNumberFormat="0" applyFill="0" applyAlignment="0" applyProtection="0"/>
    <xf numFmtId="0" fontId="141" fillId="0" borderId="35" applyNumberFormat="0" applyFill="0" applyAlignment="0" applyProtection="0"/>
    <xf numFmtId="0" fontId="38" fillId="0" borderId="0"/>
    <xf numFmtId="0" fontId="72" fillId="0" borderId="0"/>
    <xf numFmtId="0" fontId="13" fillId="0" borderId="0"/>
    <xf numFmtId="168" fontId="33" fillId="0" borderId="0">
      <alignment horizontal="left" wrapText="1"/>
    </xf>
    <xf numFmtId="0" fontId="141" fillId="0" borderId="35" applyNumberFormat="0" applyFill="0" applyAlignment="0" applyProtection="0"/>
    <xf numFmtId="0" fontId="13" fillId="0" borderId="0"/>
    <xf numFmtId="168" fontId="33" fillId="0" borderId="0">
      <alignment horizontal="left" wrapText="1"/>
    </xf>
    <xf numFmtId="0" fontId="142" fillId="0" borderId="35" applyNumberFormat="0" applyFill="0" applyAlignment="0" applyProtection="0"/>
    <xf numFmtId="0" fontId="141" fillId="0" borderId="35" applyNumberFormat="0" applyFill="0" applyAlignment="0" applyProtection="0"/>
    <xf numFmtId="0" fontId="141" fillId="0" borderId="34" applyNumberFormat="0" applyFill="0" applyAlignment="0" applyProtection="0"/>
    <xf numFmtId="0" fontId="141" fillId="0" borderId="35" applyNumberFormat="0" applyFill="0" applyAlignment="0" applyProtection="0"/>
    <xf numFmtId="0" fontId="107" fillId="0" borderId="0" applyNumberFormat="0" applyFill="0" applyBorder="0" applyAlignment="0" applyProtection="0"/>
    <xf numFmtId="0" fontId="38" fillId="0" borderId="0"/>
    <xf numFmtId="0" fontId="38" fillId="0" borderId="0"/>
    <xf numFmtId="0" fontId="13" fillId="0" borderId="0"/>
    <xf numFmtId="0" fontId="141" fillId="0" borderId="35" applyNumberFormat="0" applyFill="0" applyAlignment="0" applyProtection="0"/>
    <xf numFmtId="0" fontId="142" fillId="0" borderId="35" applyNumberFormat="0" applyFill="0" applyAlignment="0" applyProtection="0"/>
    <xf numFmtId="0" fontId="13" fillId="0" borderId="0"/>
    <xf numFmtId="0" fontId="38" fillId="0" borderId="0"/>
    <xf numFmtId="0" fontId="72" fillId="0" borderId="0"/>
    <xf numFmtId="0" fontId="13" fillId="0" borderId="0"/>
    <xf numFmtId="0" fontId="139" fillId="0" borderId="33" applyNumberFormat="0" applyFill="0" applyAlignment="0" applyProtection="0"/>
    <xf numFmtId="0" fontId="38" fillId="0" borderId="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41" fillId="0" borderId="35" applyNumberFormat="0" applyFill="0" applyAlignment="0" applyProtection="0"/>
    <xf numFmtId="0" fontId="141" fillId="0" borderId="35" applyNumberFormat="0" applyFill="0" applyAlignment="0" applyProtection="0"/>
    <xf numFmtId="0" fontId="38" fillId="0" borderId="0"/>
    <xf numFmtId="0" fontId="38" fillId="0" borderId="0"/>
    <xf numFmtId="0" fontId="13" fillId="0" borderId="0"/>
    <xf numFmtId="168" fontId="33" fillId="0" borderId="0">
      <alignment horizontal="left" wrapText="1"/>
    </xf>
    <xf numFmtId="0" fontId="141" fillId="0" borderId="35" applyNumberFormat="0" applyFill="0" applyAlignment="0" applyProtection="0"/>
    <xf numFmtId="0" fontId="38" fillId="0" borderId="0"/>
    <xf numFmtId="0" fontId="72" fillId="0" borderId="0"/>
    <xf numFmtId="168" fontId="33" fillId="0" borderId="0">
      <alignment horizontal="left" wrapText="1"/>
    </xf>
    <xf numFmtId="0" fontId="142" fillId="0" borderId="35"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6" fillId="0" borderId="0" applyNumberFormat="0" applyFill="0" applyBorder="0" applyAlignment="0" applyProtection="0"/>
    <xf numFmtId="168" fontId="33" fillId="0" borderId="0">
      <alignment horizontal="left" wrapText="1"/>
    </xf>
    <xf numFmtId="0" fontId="107" fillId="0" borderId="0" applyNumberFormat="0" applyFill="0" applyBorder="0" applyAlignment="0" applyProtection="0"/>
    <xf numFmtId="0" fontId="107" fillId="0" borderId="0" applyNumberFormat="0" applyFill="0" applyBorder="0" applyAlignment="0" applyProtection="0"/>
    <xf numFmtId="0" fontId="143"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41" fillId="0" borderId="35" applyNumberFormat="0" applyFill="0" applyAlignment="0" applyProtection="0"/>
    <xf numFmtId="0" fontId="139" fillId="0" borderId="33" applyNumberFormat="0" applyFill="0" applyAlignment="0" applyProtection="0"/>
    <xf numFmtId="0" fontId="38" fillId="0" borderId="0"/>
    <xf numFmtId="0" fontId="38" fillId="0" borderId="0"/>
    <xf numFmtId="0" fontId="13" fillId="0" borderId="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6" fillId="0" borderId="0" applyNumberFormat="0" applyFill="0" applyBorder="0" applyAlignment="0" applyProtection="0"/>
    <xf numFmtId="0" fontId="38" fillId="0" borderId="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4" fillId="0" borderId="0" applyNumberFormat="0" applyFill="0" applyBorder="0" applyAlignment="0" applyProtection="0"/>
    <xf numFmtId="0" fontId="140" fillId="0" borderId="34" applyNumberFormat="0" applyFill="0" applyAlignment="0" applyProtection="0"/>
    <xf numFmtId="0" fontId="139" fillId="0" borderId="33" applyNumberFormat="0" applyFill="0" applyAlignment="0" applyProtection="0"/>
    <xf numFmtId="0" fontId="139" fillId="0" borderId="33" applyNumberFormat="0" applyFill="0" applyAlignment="0" applyProtection="0"/>
    <xf numFmtId="0" fontId="141" fillId="0" borderId="35" applyNumberFormat="0" applyFill="0" applyAlignment="0" applyProtection="0"/>
    <xf numFmtId="0" fontId="139" fillId="0" borderId="33"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38" fillId="0" borderId="0"/>
    <xf numFmtId="0" fontId="38" fillId="0" borderId="0"/>
    <xf numFmtId="0" fontId="44" fillId="0" borderId="4" applyNumberFormat="0" applyFill="0" applyAlignment="0" applyProtection="0"/>
    <xf numFmtId="0" fontId="38" fillId="0" borderId="0"/>
    <xf numFmtId="0" fontId="38" fillId="0" borderId="0"/>
    <xf numFmtId="0" fontId="38" fillId="0" borderId="0"/>
    <xf numFmtId="0" fontId="44" fillId="0" borderId="4" applyNumberFormat="0" applyFill="0" applyAlignment="0" applyProtection="0"/>
    <xf numFmtId="0" fontId="44" fillId="0" borderId="4" applyNumberFormat="0" applyFill="0" applyAlignment="0" applyProtection="0"/>
    <xf numFmtId="0" fontId="13" fillId="0" borderId="0"/>
    <xf numFmtId="0" fontId="38" fillId="0" borderId="0"/>
    <xf numFmtId="0" fontId="38" fillId="0" borderId="0"/>
    <xf numFmtId="0" fontId="13" fillId="0" borderId="0"/>
    <xf numFmtId="0" fontId="145" fillId="0" borderId="37" applyNumberFormat="0" applyFill="0" applyAlignment="0" applyProtection="0"/>
    <xf numFmtId="0" fontId="38" fillId="0" borderId="0"/>
    <xf numFmtId="0" fontId="13" fillId="0" borderId="0"/>
    <xf numFmtId="0" fontId="145" fillId="0" borderId="38" applyNumberFormat="0" applyFill="0" applyAlignment="0" applyProtection="0"/>
    <xf numFmtId="0" fontId="38" fillId="0" borderId="0"/>
    <xf numFmtId="0" fontId="13" fillId="0" borderId="0"/>
    <xf numFmtId="0" fontId="13" fillId="0" borderId="0"/>
    <xf numFmtId="0" fontId="145" fillId="0" borderId="39" applyNumberFormat="0" applyFill="0" applyAlignment="0" applyProtection="0"/>
    <xf numFmtId="0" fontId="38" fillId="0" borderId="0"/>
    <xf numFmtId="0" fontId="44" fillId="0" borderId="4" applyNumberFormat="0" applyFill="0" applyAlignment="0" applyProtection="0"/>
    <xf numFmtId="0" fontId="38" fillId="0" borderId="0"/>
    <xf numFmtId="0" fontId="38" fillId="0" borderId="0"/>
    <xf numFmtId="0" fontId="13" fillId="0" borderId="0"/>
    <xf numFmtId="0" fontId="145" fillId="0" borderId="37" applyNumberFormat="0" applyFill="0" applyAlignment="0" applyProtection="0"/>
    <xf numFmtId="0" fontId="146" fillId="0" borderId="37" applyNumberFormat="0" applyFill="0" applyAlignment="0" applyProtection="0"/>
    <xf numFmtId="0" fontId="38" fillId="0" borderId="0"/>
    <xf numFmtId="0" fontId="13" fillId="0" borderId="0"/>
    <xf numFmtId="0" fontId="146" fillId="0" borderId="37" applyNumberFormat="0" applyFill="0" applyAlignment="0" applyProtection="0"/>
    <xf numFmtId="0" fontId="38" fillId="0" borderId="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5" fillId="0" borderId="37" applyNumberFormat="0" applyFill="0" applyAlignment="0" applyProtection="0"/>
    <xf numFmtId="0" fontId="145" fillId="0" borderId="37" applyNumberFormat="0" applyFill="0" applyAlignment="0" applyProtection="0"/>
    <xf numFmtId="0" fontId="38" fillId="0" borderId="0"/>
    <xf numFmtId="0" fontId="38" fillId="0" borderId="0"/>
    <xf numFmtId="168" fontId="33" fillId="0" borderId="0">
      <alignment horizontal="left" wrapText="1"/>
    </xf>
    <xf numFmtId="0" fontId="145" fillId="0" borderId="37" applyNumberFormat="0" applyFill="0" applyAlignment="0" applyProtection="0"/>
    <xf numFmtId="168" fontId="33" fillId="0" borderId="0">
      <alignment horizontal="left" wrapText="1"/>
    </xf>
    <xf numFmtId="0" fontId="146" fillId="0" borderId="37" applyNumberFormat="0" applyFill="0" applyAlignment="0" applyProtection="0"/>
    <xf numFmtId="0" fontId="44" fillId="0" borderId="4"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5" fillId="0" borderId="37" applyNumberFormat="0" applyFill="0" applyAlignment="0" applyProtection="0"/>
    <xf numFmtId="0" fontId="147" fillId="0" borderId="40" applyNumberFormat="0" applyFill="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48"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5" fillId="0" borderId="37" applyNumberFormat="0" applyFill="0" applyAlignment="0" applyProtection="0"/>
    <xf numFmtId="0" fontId="144" fillId="0" borderId="36" applyNumberFormat="0" applyFill="0" applyAlignment="0" applyProtection="0"/>
    <xf numFmtId="0" fontId="38" fillId="0" borderId="0"/>
    <xf numFmtId="0" fontId="44" fillId="0" borderId="4" applyNumberFormat="0" applyFill="0" applyAlignment="0" applyProtection="0"/>
    <xf numFmtId="0" fontId="38" fillId="0" borderId="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5" fillId="0" borderId="37" applyNumberFormat="0" applyFill="0" applyAlignment="0" applyProtection="0"/>
    <xf numFmtId="0" fontId="144" fillId="0" borderId="36" applyNumberFormat="0" applyFill="0" applyAlignment="0" applyProtection="0"/>
    <xf numFmtId="0" fontId="38" fillId="0" borderId="0"/>
    <xf numFmtId="0" fontId="38" fillId="0" borderId="0"/>
    <xf numFmtId="0" fontId="13" fillId="0" borderId="0"/>
    <xf numFmtId="0" fontId="149"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44" fillId="0" borderId="4" applyNumberFormat="0" applyFill="0" applyAlignment="0" applyProtection="0"/>
    <xf numFmtId="0" fontId="144" fillId="0" borderId="36" applyNumberFormat="0" applyFill="0" applyAlignment="0" applyProtection="0"/>
    <xf numFmtId="0" fontId="38" fillId="0" borderId="0"/>
    <xf numFmtId="0" fontId="144" fillId="0" borderId="36" applyNumberFormat="0" applyFill="0" applyAlignment="0" applyProtection="0"/>
    <xf numFmtId="0" fontId="144" fillId="0" borderId="36" applyNumberFormat="0" applyFill="0" applyAlignment="0" applyProtection="0"/>
    <xf numFmtId="0" fontId="144" fillId="0" borderId="36" applyNumberFormat="0" applyFill="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8" fillId="0" borderId="0"/>
    <xf numFmtId="0" fontId="38" fillId="0" borderId="0"/>
    <xf numFmtId="0" fontId="44" fillId="0" borderId="0" applyNumberFormat="0" applyFill="0" applyBorder="0" applyAlignment="0" applyProtection="0"/>
    <xf numFmtId="0" fontId="38" fillId="0" borderId="0"/>
    <xf numFmtId="0" fontId="38" fillId="0" borderId="0"/>
    <xf numFmtId="0" fontId="38" fillId="0" borderId="0"/>
    <xf numFmtId="0" fontId="44" fillId="0" borderId="0" applyNumberFormat="0" applyFill="0" applyBorder="0" applyAlignment="0" applyProtection="0"/>
    <xf numFmtId="0" fontId="44" fillId="0" borderId="0" applyNumberFormat="0" applyFill="0" applyBorder="0" applyAlignment="0" applyProtection="0"/>
    <xf numFmtId="0" fontId="13" fillId="0" borderId="0"/>
    <xf numFmtId="0" fontId="38" fillId="0" borderId="0"/>
    <xf numFmtId="0" fontId="38" fillId="0" borderId="0"/>
    <xf numFmtId="0" fontId="13" fillId="0" borderId="0"/>
    <xf numFmtId="0" fontId="145" fillId="0" borderId="0" applyNumberFormat="0" applyFill="0" applyBorder="0" applyAlignment="0" applyProtection="0"/>
    <xf numFmtId="0" fontId="38" fillId="0" borderId="0"/>
    <xf numFmtId="0" fontId="13" fillId="0" borderId="0"/>
    <xf numFmtId="0" fontId="13" fillId="0" borderId="0"/>
    <xf numFmtId="0" fontId="38" fillId="0" borderId="0"/>
    <xf numFmtId="0" fontId="38" fillId="0" borderId="0"/>
    <xf numFmtId="0" fontId="44" fillId="0" borderId="0" applyNumberFormat="0" applyFill="0" applyBorder="0" applyAlignment="0" applyProtection="0"/>
    <xf numFmtId="0" fontId="38" fillId="0" borderId="0"/>
    <xf numFmtId="0" fontId="38" fillId="0" borderId="0"/>
    <xf numFmtId="0" fontId="13" fillId="0" borderId="0"/>
    <xf numFmtId="0" fontId="145" fillId="0" borderId="0" applyNumberFormat="0" applyFill="0" applyBorder="0" applyAlignment="0" applyProtection="0"/>
    <xf numFmtId="0" fontId="146" fillId="0" borderId="0" applyNumberFormat="0" applyFill="0" applyBorder="0" applyAlignment="0" applyProtection="0"/>
    <xf numFmtId="0" fontId="38" fillId="0" borderId="0"/>
    <xf numFmtId="0" fontId="13" fillId="0" borderId="0"/>
    <xf numFmtId="0" fontId="146" fillId="0" borderId="0" applyNumberFormat="0" applyFill="0" applyBorder="0" applyAlignment="0" applyProtection="0"/>
    <xf numFmtId="0" fontId="38" fillId="0" borderId="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38" fillId="0" borderId="0"/>
    <xf numFmtId="0" fontId="38" fillId="0" borderId="0"/>
    <xf numFmtId="168" fontId="33" fillId="0" borderId="0">
      <alignment horizontal="left" wrapText="1"/>
    </xf>
    <xf numFmtId="0" fontId="145" fillId="0" borderId="0" applyNumberFormat="0" applyFill="0" applyBorder="0" applyAlignment="0" applyProtection="0"/>
    <xf numFmtId="168" fontId="33" fillId="0" borderId="0">
      <alignment horizontal="left" wrapText="1"/>
    </xf>
    <xf numFmtId="0" fontId="146" fillId="0" borderId="0" applyNumberFormat="0" applyFill="0" applyBorder="0" applyAlignment="0" applyProtection="0"/>
    <xf numFmtId="0" fontId="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7" fillId="0" borderId="0" applyNumberFormat="0" applyFill="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48"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38" fillId="0" borderId="0"/>
    <xf numFmtId="0" fontId="44" fillId="0" borderId="0" applyNumberFormat="0" applyFill="0" applyBorder="0" applyAlignment="0" applyProtection="0"/>
    <xf numFmtId="0" fontId="38" fillId="0" borderId="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38" fillId="0" borderId="0"/>
    <xf numFmtId="0" fontId="38" fillId="0" borderId="0"/>
    <xf numFmtId="0" fontId="13" fillId="0" borderId="0"/>
    <xf numFmtId="0" fontId="149"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4" fillId="0" borderId="0" applyNumberFormat="0" applyFill="0" applyBorder="0" applyAlignment="0" applyProtection="0"/>
    <xf numFmtId="0" fontId="144" fillId="0" borderId="0" applyNumberFormat="0" applyFill="0" applyBorder="0" applyAlignment="0" applyProtection="0"/>
    <xf numFmtId="0" fontId="38" fillId="0" borderId="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50" fillId="83" borderId="0" applyNumberFormat="0" applyBorder="0" applyAlignment="0">
      <protection hidden="1"/>
    </xf>
    <xf numFmtId="38" fontId="55" fillId="0" borderId="0"/>
    <xf numFmtId="38" fontId="55" fillId="0" borderId="0"/>
    <xf numFmtId="0" fontId="38" fillId="0" borderId="0"/>
    <xf numFmtId="0" fontId="38" fillId="0" borderId="0"/>
    <xf numFmtId="0" fontId="38" fillId="0" borderId="0"/>
    <xf numFmtId="38" fontId="55" fillId="0" borderId="0"/>
    <xf numFmtId="168" fontId="33" fillId="0" borderId="0">
      <alignment horizontal="left" wrapText="1"/>
    </xf>
    <xf numFmtId="38" fontId="55" fillId="0" borderId="0"/>
    <xf numFmtId="0" fontId="13" fillId="0" borderId="0"/>
    <xf numFmtId="38" fontId="55" fillId="0" borderId="0"/>
    <xf numFmtId="0" fontId="13" fillId="0" borderId="0"/>
    <xf numFmtId="0" fontId="55" fillId="0" borderId="0"/>
    <xf numFmtId="0" fontId="38" fillId="0" borderId="0"/>
    <xf numFmtId="0" fontId="55" fillId="0" borderId="0"/>
    <xf numFmtId="0" fontId="38" fillId="0" borderId="0"/>
    <xf numFmtId="0" fontId="55" fillId="0" borderId="0"/>
    <xf numFmtId="0" fontId="38" fillId="0" borderId="0"/>
    <xf numFmtId="38" fontId="55" fillId="0" borderId="0"/>
    <xf numFmtId="38" fontId="55" fillId="0" borderId="0"/>
    <xf numFmtId="38" fontId="55" fillId="0" borderId="0"/>
    <xf numFmtId="40" fontId="55" fillId="0" borderId="0"/>
    <xf numFmtId="40" fontId="55" fillId="0" borderId="0"/>
    <xf numFmtId="0" fontId="38" fillId="0" borderId="0"/>
    <xf numFmtId="0" fontId="38" fillId="0" borderId="0"/>
    <xf numFmtId="0" fontId="38" fillId="0" borderId="0"/>
    <xf numFmtId="40" fontId="55" fillId="0" borderId="0"/>
    <xf numFmtId="168" fontId="33" fillId="0" borderId="0">
      <alignment horizontal="left" wrapText="1"/>
    </xf>
    <xf numFmtId="40" fontId="55" fillId="0" borderId="0"/>
    <xf numFmtId="0" fontId="13" fillId="0" borderId="0"/>
    <xf numFmtId="40" fontId="55" fillId="0" borderId="0"/>
    <xf numFmtId="0" fontId="13" fillId="0" borderId="0"/>
    <xf numFmtId="0" fontId="55" fillId="0" borderId="0"/>
    <xf numFmtId="0" fontId="38" fillId="0" borderId="0"/>
    <xf numFmtId="0" fontId="55" fillId="0" borderId="0"/>
    <xf numFmtId="0" fontId="38" fillId="0" borderId="0"/>
    <xf numFmtId="0" fontId="55" fillId="0" borderId="0"/>
    <xf numFmtId="0" fontId="38" fillId="0" borderId="0"/>
    <xf numFmtId="40" fontId="55" fillId="0" borderId="0"/>
    <xf numFmtId="40" fontId="55" fillId="0" borderId="0"/>
    <xf numFmtId="40" fontId="55"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0" fontId="152" fillId="0" borderId="0" applyNumberFormat="0" applyFill="0" applyBorder="0" applyAlignment="0" applyProtection="0">
      <alignment vertical="top"/>
      <protection locked="0"/>
    </xf>
    <xf numFmtId="10" fontId="6" fillId="20" borderId="6" applyNumberFormat="0" applyBorder="0" applyAlignment="0" applyProtection="0"/>
    <xf numFmtId="0" fontId="13" fillId="0" borderId="0"/>
    <xf numFmtId="0" fontId="13" fillId="0" borderId="0"/>
    <xf numFmtId="0" fontId="38" fillId="0" borderId="0"/>
    <xf numFmtId="10" fontId="13" fillId="20" borderId="6" applyNumberFormat="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13" fillId="0" borderId="0"/>
    <xf numFmtId="0" fontId="38" fillId="0" borderId="0"/>
    <xf numFmtId="0" fontId="13" fillId="0" borderId="0"/>
    <xf numFmtId="0" fontId="13"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38" fillId="0" borderId="0"/>
    <xf numFmtId="10" fontId="6" fillId="20" borderId="6" applyNumberFormat="0" applyBorder="0" applyAlignment="0" applyProtection="0"/>
    <xf numFmtId="0" fontId="38" fillId="0" borderId="0"/>
    <xf numFmtId="10" fontId="6" fillId="20" borderId="6" applyNumberFormat="0" applyBorder="0" applyAlignment="0" applyProtection="0"/>
    <xf numFmtId="0" fontId="13" fillId="0" borderId="0"/>
    <xf numFmtId="0" fontId="13" fillId="0" borderId="0"/>
    <xf numFmtId="0" fontId="38" fillId="0" borderId="0"/>
    <xf numFmtId="10" fontId="13" fillId="20" borderId="6" applyNumberFormat="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13" fillId="0" borderId="0"/>
    <xf numFmtId="0" fontId="38" fillId="0" borderId="0"/>
    <xf numFmtId="0" fontId="13" fillId="0" borderId="0"/>
    <xf numFmtId="0" fontId="13"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38" fillId="0" borderId="0"/>
    <xf numFmtId="10" fontId="6" fillId="20" borderId="6" applyNumberFormat="0" applyBorder="0" applyAlignment="0" applyProtection="0"/>
    <xf numFmtId="0" fontId="38" fillId="0" borderId="0"/>
    <xf numFmtId="10" fontId="6" fillId="20" borderId="6" applyNumberFormat="0" applyBorder="0" applyAlignment="0" applyProtection="0"/>
    <xf numFmtId="0" fontId="13" fillId="0" borderId="0"/>
    <xf numFmtId="0" fontId="38" fillId="0" borderId="0"/>
    <xf numFmtId="0" fontId="13" fillId="0" borderId="0"/>
    <xf numFmtId="0" fontId="13"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13" fillId="0" borderId="0"/>
    <xf numFmtId="0" fontId="13" fillId="0" borderId="0"/>
    <xf numFmtId="0" fontId="13"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38" fillId="0" borderId="0"/>
    <xf numFmtId="10" fontId="6" fillId="20" borderId="6" applyNumberFormat="0" applyBorder="0" applyAlignment="0" applyProtection="0"/>
    <xf numFmtId="10" fontId="6" fillId="20" borderId="6" applyNumberFormat="0" applyBorder="0" applyAlignment="0" applyProtection="0"/>
    <xf numFmtId="168" fontId="3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13" fillId="20" borderId="6" applyNumberFormat="0" applyBorder="0" applyAlignment="0" applyProtection="0"/>
    <xf numFmtId="0" fontId="13" fillId="0" borderId="0"/>
    <xf numFmtId="0" fontId="38" fillId="0" borderId="0"/>
    <xf numFmtId="0" fontId="13" fillId="0" borderId="0"/>
    <xf numFmtId="10" fontId="6" fillId="20" borderId="6"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0" fontId="6" fillId="20" borderId="6" applyNumberFormat="0" applyBorder="0" applyAlignment="0" applyProtection="0"/>
    <xf numFmtId="0" fontId="13" fillId="0" borderId="0"/>
    <xf numFmtId="0" fontId="38" fillId="0" borderId="0"/>
    <xf numFmtId="0" fontId="13" fillId="0" borderId="0"/>
    <xf numFmtId="0" fontId="13"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38" fillId="0" borderId="0"/>
    <xf numFmtId="10" fontId="6" fillId="20" borderId="6" applyNumberFormat="0" applyBorder="0" applyAlignment="0" applyProtection="0"/>
    <xf numFmtId="0" fontId="38" fillId="0" borderId="0"/>
    <xf numFmtId="10" fontId="6" fillId="20" borderId="6" applyNumberFormat="0" applyBorder="0" applyAlignment="0" applyProtection="0"/>
    <xf numFmtId="0" fontId="38" fillId="0" borderId="0"/>
    <xf numFmtId="10" fontId="6" fillId="20" borderId="6" applyNumberFormat="0" applyBorder="0" applyAlignment="0" applyProtection="0"/>
    <xf numFmtId="168" fontId="3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45" fillId="7" borderId="5" applyNumberFormat="0" applyAlignment="0" applyProtection="0"/>
    <xf numFmtId="0" fontId="45" fillId="7" borderId="5" applyNumberFormat="0" applyAlignment="0" applyProtection="0"/>
    <xf numFmtId="0" fontId="153" fillId="94" borderId="25" applyNumberFormat="0" applyAlignment="0" applyProtection="0"/>
    <xf numFmtId="168" fontId="33" fillId="0" borderId="0">
      <alignment horizontal="left" wrapText="1"/>
    </xf>
    <xf numFmtId="0" fontId="153" fillId="94" borderId="25" applyNumberFormat="0" applyAlignment="0" applyProtection="0"/>
    <xf numFmtId="0" fontId="13" fillId="0" borderId="0"/>
    <xf numFmtId="0" fontId="38" fillId="0" borderId="0"/>
    <xf numFmtId="0" fontId="72" fillId="0" borderId="0"/>
    <xf numFmtId="0" fontId="13" fillId="0" borderId="0"/>
    <xf numFmtId="0" fontId="38" fillId="0" borderId="0"/>
    <xf numFmtId="0" fontId="13" fillId="0" borderId="0"/>
    <xf numFmtId="0" fontId="38" fillId="0" borderId="0"/>
    <xf numFmtId="0" fontId="38" fillId="0" borderId="0"/>
    <xf numFmtId="168" fontId="33" fillId="0" borderId="0">
      <alignment horizontal="left" wrapText="1"/>
    </xf>
    <xf numFmtId="0" fontId="153" fillId="94" borderId="25" applyNumberFormat="0" applyAlignment="0" applyProtection="0"/>
    <xf numFmtId="0" fontId="13" fillId="0" borderId="0"/>
    <xf numFmtId="0" fontId="38" fillId="0" borderId="0"/>
    <xf numFmtId="0" fontId="72" fillId="0" borderId="0"/>
    <xf numFmtId="0" fontId="13" fillId="0" borderId="0"/>
    <xf numFmtId="0" fontId="38" fillId="0" borderId="0"/>
    <xf numFmtId="0" fontId="13" fillId="0" borderId="0"/>
    <xf numFmtId="0" fontId="38" fillId="0" borderId="0"/>
    <xf numFmtId="0" fontId="38" fillId="0" borderId="0"/>
    <xf numFmtId="168" fontId="3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45" fillId="7" borderId="5" applyNumberFormat="0" applyAlignment="0" applyProtection="0"/>
    <xf numFmtId="0" fontId="45" fillId="7" borderId="5" applyNumberFormat="0" applyAlignment="0" applyProtection="0"/>
    <xf numFmtId="0" fontId="154" fillId="79" borderId="5" applyNumberFormat="0" applyAlignment="0" applyProtection="0"/>
    <xf numFmtId="168" fontId="3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45" fillId="7" borderId="5" applyNumberFormat="0" applyAlignment="0" applyProtection="0"/>
    <xf numFmtId="0" fontId="45" fillId="7" borderId="5" applyNumberFormat="0" applyAlignment="0" applyProtection="0"/>
    <xf numFmtId="0" fontId="155" fillId="94" borderId="25" applyNumberFormat="0" applyAlignment="0" applyProtection="0"/>
    <xf numFmtId="168" fontId="33" fillId="0" borderId="0">
      <alignment horizontal="left" wrapText="1"/>
    </xf>
    <xf numFmtId="0" fontId="153" fillId="94" borderId="25" applyNumberFormat="0" applyAlignment="0" applyProtection="0"/>
    <xf numFmtId="0" fontId="13" fillId="0" borderId="0"/>
    <xf numFmtId="0" fontId="38" fillId="0" borderId="0"/>
    <xf numFmtId="0" fontId="72" fillId="0" borderId="0"/>
    <xf numFmtId="0" fontId="13" fillId="0" borderId="0"/>
    <xf numFmtId="0" fontId="38" fillId="0" borderId="0"/>
    <xf numFmtId="0" fontId="13" fillId="0" borderId="0"/>
    <xf numFmtId="0" fontId="38" fillId="0" borderId="0"/>
    <xf numFmtId="0" fontId="38" fillId="0" borderId="0"/>
    <xf numFmtId="0" fontId="155" fillId="94" borderId="25" applyNumberFormat="0" applyAlignment="0" applyProtection="0"/>
    <xf numFmtId="168" fontId="33" fillId="0" borderId="0">
      <alignment horizontal="left" wrapText="1"/>
    </xf>
    <xf numFmtId="0" fontId="153" fillId="94" borderId="25" applyNumberFormat="0" applyAlignment="0" applyProtection="0"/>
    <xf numFmtId="0" fontId="13" fillId="0" borderId="0"/>
    <xf numFmtId="0" fontId="38" fillId="0" borderId="0"/>
    <xf numFmtId="0" fontId="72" fillId="0" borderId="0"/>
    <xf numFmtId="0" fontId="13" fillId="0" borderId="0"/>
    <xf numFmtId="0" fontId="38" fillId="0" borderId="0"/>
    <xf numFmtId="0" fontId="13" fillId="0" borderId="0"/>
    <xf numFmtId="0" fontId="38" fillId="0" borderId="0"/>
    <xf numFmtId="0" fontId="38" fillId="0" borderId="0"/>
    <xf numFmtId="0" fontId="155" fillId="94" borderId="25" applyNumberFormat="0" applyAlignment="0" applyProtection="0"/>
    <xf numFmtId="168" fontId="33" fillId="0" borderId="0">
      <alignment horizontal="left" wrapText="1"/>
    </xf>
    <xf numFmtId="0" fontId="153" fillId="94" borderId="25" applyNumberFormat="0" applyAlignment="0" applyProtection="0"/>
    <xf numFmtId="0" fontId="13" fillId="0" borderId="0"/>
    <xf numFmtId="0" fontId="38" fillId="0" borderId="0"/>
    <xf numFmtId="0" fontId="72" fillId="0" borderId="0"/>
    <xf numFmtId="0" fontId="13" fillId="0" borderId="0"/>
    <xf numFmtId="0" fontId="38" fillId="0" borderId="0"/>
    <xf numFmtId="0" fontId="13" fillId="0" borderId="0"/>
    <xf numFmtId="0" fontId="38" fillId="0" borderId="0"/>
    <xf numFmtId="0" fontId="38" fillId="0" borderId="0"/>
    <xf numFmtId="0" fontId="155" fillId="94" borderId="25" applyNumberFormat="0" applyAlignment="0" applyProtection="0"/>
    <xf numFmtId="0" fontId="45" fillId="7" borderId="5" applyNumberFormat="0" applyAlignment="0" applyProtection="0"/>
    <xf numFmtId="0" fontId="45" fillId="7" borderId="5" applyNumberFormat="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53" fillId="94" borderId="25" applyNumberFormat="0" applyAlignment="0" applyProtection="0"/>
    <xf numFmtId="0" fontId="45" fillId="7" borderId="5" applyNumberFormat="0" applyAlignment="0" applyProtection="0"/>
    <xf numFmtId="0" fontId="45" fillId="7" borderId="5" applyNumberFormat="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56" fillId="94" borderId="25" applyNumberFormat="0" applyAlignment="0" applyProtection="0"/>
    <xf numFmtId="0" fontId="153" fillId="94" borderId="25" applyNumberFormat="0" applyAlignment="0" applyProtection="0"/>
    <xf numFmtId="0" fontId="45" fillId="7" borderId="5" applyNumberFormat="0" applyAlignment="0" applyProtection="0"/>
    <xf numFmtId="0" fontId="153" fillId="94" borderId="25" applyNumberFormat="0" applyAlignment="0" applyProtection="0"/>
    <xf numFmtId="0" fontId="45" fillId="7" borderId="5" applyNumberFormat="0" applyAlignment="0" applyProtection="0"/>
    <xf numFmtId="168" fontId="33" fillId="0" borderId="0">
      <alignment horizontal="left" wrapText="1"/>
    </xf>
    <xf numFmtId="0" fontId="13" fillId="0" borderId="0"/>
    <xf numFmtId="0" fontId="38" fillId="0" borderId="0"/>
    <xf numFmtId="0" fontId="13" fillId="0" borderId="0"/>
    <xf numFmtId="0" fontId="13" fillId="0" borderId="0"/>
    <xf numFmtId="0" fontId="13" fillId="0" borderId="0"/>
    <xf numFmtId="0" fontId="45" fillId="7" borderId="5" applyNumberFormat="0" applyAlignment="0" applyProtection="0"/>
    <xf numFmtId="0" fontId="45" fillId="7" borderId="5" applyNumberFormat="0" applyAlignment="0" applyProtection="0"/>
    <xf numFmtId="0" fontId="45" fillId="7" borderId="5" applyNumberFormat="0" applyAlignment="0" applyProtection="0"/>
    <xf numFmtId="0" fontId="38" fillId="0" borderId="0"/>
    <xf numFmtId="0" fontId="38" fillId="0" borderId="0"/>
    <xf numFmtId="0" fontId="38" fillId="0" borderId="0"/>
    <xf numFmtId="0" fontId="45" fillId="7" borderId="5" applyNumberFormat="0" applyAlignment="0" applyProtection="0"/>
    <xf numFmtId="0" fontId="45" fillId="7" borderId="5" applyNumberFormat="0" applyAlignment="0" applyProtection="0"/>
    <xf numFmtId="0" fontId="13" fillId="0" borderId="0"/>
    <xf numFmtId="0" fontId="38" fillId="0" borderId="0"/>
    <xf numFmtId="0" fontId="72" fillId="0" borderId="0"/>
    <xf numFmtId="0" fontId="13" fillId="0" borderId="0"/>
    <xf numFmtId="0" fontId="153" fillId="24" borderId="25" applyNumberFormat="0" applyAlignment="0" applyProtection="0"/>
    <xf numFmtId="0" fontId="38" fillId="0" borderId="0"/>
    <xf numFmtId="0" fontId="13" fillId="0" borderId="0"/>
    <xf numFmtId="0" fontId="13" fillId="0" borderId="0"/>
    <xf numFmtId="0" fontId="38" fillId="0" borderId="0"/>
    <xf numFmtId="0" fontId="38" fillId="0" borderId="0"/>
    <xf numFmtId="0" fontId="154" fillId="79" borderId="5" applyNumberFormat="0" applyAlignment="0" applyProtection="0"/>
    <xf numFmtId="0" fontId="13" fillId="0" borderId="0"/>
    <xf numFmtId="0" fontId="45" fillId="7" borderId="5" applyNumberFormat="0" applyAlignment="0" applyProtection="0"/>
    <xf numFmtId="0" fontId="38" fillId="0" borderId="0"/>
    <xf numFmtId="0" fontId="38" fillId="0" borderId="0"/>
    <xf numFmtId="0" fontId="13" fillId="0" borderId="0"/>
    <xf numFmtId="0" fontId="45" fillId="24" borderId="5" applyNumberFormat="0" applyAlignment="0" applyProtection="0"/>
    <xf numFmtId="0" fontId="13" fillId="0" borderId="0"/>
    <xf numFmtId="0" fontId="38" fillId="0" borderId="0"/>
    <xf numFmtId="0" fontId="13" fillId="0" borderId="0"/>
    <xf numFmtId="0" fontId="38" fillId="0" borderId="0"/>
    <xf numFmtId="0" fontId="13" fillId="0" borderId="0"/>
    <xf numFmtId="0" fontId="45" fillId="24" borderId="5" applyNumberFormat="0" applyAlignment="0" applyProtection="0"/>
    <xf numFmtId="0" fontId="45" fillId="24" borderId="5" applyNumberFormat="0" applyAlignment="0" applyProtection="0"/>
    <xf numFmtId="0" fontId="153" fillId="94" borderId="25" applyNumberFormat="0" applyAlignment="0" applyProtection="0"/>
    <xf numFmtId="0" fontId="45" fillId="7" borderId="5" applyNumberFormat="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56" fillId="94" borderId="25" applyNumberFormat="0" applyAlignment="0" applyProtection="0"/>
    <xf numFmtId="0" fontId="153" fillId="94" borderId="25" applyNumberFormat="0" applyAlignment="0" applyProtection="0"/>
    <xf numFmtId="0" fontId="153" fillId="94" borderId="25" applyNumberFormat="0" applyAlignment="0" applyProtection="0"/>
    <xf numFmtId="0" fontId="38" fillId="0" borderId="0"/>
    <xf numFmtId="0" fontId="45" fillId="7" borderId="5" applyNumberFormat="0" applyAlignment="0" applyProtection="0"/>
    <xf numFmtId="0" fontId="38" fillId="0" borderId="0"/>
    <xf numFmtId="0" fontId="156" fillId="94" borderId="25" applyNumberFormat="0" applyAlignment="0" applyProtection="0"/>
    <xf numFmtId="0" fontId="153" fillId="94" borderId="25" applyNumberFormat="0" applyAlignment="0" applyProtection="0"/>
    <xf numFmtId="0" fontId="45" fillId="7" borderId="5" applyNumberFormat="0" applyAlignment="0" applyProtection="0"/>
    <xf numFmtId="0" fontId="38" fillId="0" borderId="0"/>
    <xf numFmtId="0" fontId="38" fillId="0" borderId="0"/>
    <xf numFmtId="0" fontId="156" fillId="94" borderId="25" applyNumberFormat="0" applyAlignment="0" applyProtection="0"/>
    <xf numFmtId="0" fontId="153" fillId="94" borderId="25" applyNumberFormat="0" applyAlignment="0" applyProtection="0"/>
    <xf numFmtId="0" fontId="45" fillId="7" borderId="5" applyNumberFormat="0" applyAlignment="0" applyProtection="0"/>
    <xf numFmtId="0" fontId="38" fillId="0" borderId="0"/>
    <xf numFmtId="0" fontId="38" fillId="0" borderId="0"/>
    <xf numFmtId="0" fontId="153" fillId="94" borderId="25" applyNumberFormat="0" applyAlignment="0" applyProtection="0"/>
    <xf numFmtId="0" fontId="153" fillId="94" borderId="25" applyNumberFormat="0" applyAlignment="0" applyProtection="0"/>
    <xf numFmtId="0" fontId="45" fillId="7" borderId="5" applyNumberFormat="0" applyAlignment="0" applyProtection="0"/>
    <xf numFmtId="0" fontId="38" fillId="0" borderId="0"/>
    <xf numFmtId="0" fontId="153" fillId="94" borderId="25" applyNumberFormat="0" applyAlignment="0" applyProtection="0"/>
    <xf numFmtId="0" fontId="13" fillId="0" borderId="0"/>
    <xf numFmtId="0" fontId="153" fillId="94" borderId="25" applyNumberFormat="0" applyAlignment="0" applyProtection="0"/>
    <xf numFmtId="0" fontId="13" fillId="0" borderId="0"/>
    <xf numFmtId="0" fontId="38" fillId="0" borderId="0"/>
    <xf numFmtId="0" fontId="13" fillId="0" borderId="0"/>
    <xf numFmtId="0" fontId="153" fillId="94" borderId="25" applyNumberFormat="0" applyAlignment="0" applyProtection="0"/>
    <xf numFmtId="0" fontId="13" fillId="0" borderId="0"/>
    <xf numFmtId="0" fontId="38" fillId="0" borderId="0"/>
    <xf numFmtId="0" fontId="13" fillId="0" borderId="0"/>
    <xf numFmtId="0" fontId="153" fillId="94" borderId="25" applyNumberFormat="0" applyAlignment="0" applyProtection="0"/>
    <xf numFmtId="0" fontId="13" fillId="0" borderId="0"/>
    <xf numFmtId="0" fontId="38" fillId="0" borderId="0"/>
    <xf numFmtId="0" fontId="13" fillId="0" borderId="0"/>
    <xf numFmtId="0" fontId="153" fillId="94" borderId="25" applyNumberFormat="0" applyAlignment="0" applyProtection="0"/>
    <xf numFmtId="0" fontId="13" fillId="0" borderId="0"/>
    <xf numFmtId="0" fontId="38" fillId="0" borderId="0"/>
    <xf numFmtId="0" fontId="13" fillId="0" borderId="0"/>
    <xf numFmtId="0" fontId="153" fillId="94" borderId="25" applyNumberFormat="0" applyAlignment="0" applyProtection="0"/>
    <xf numFmtId="0" fontId="13" fillId="0" borderId="0"/>
    <xf numFmtId="0" fontId="38" fillId="0" borderId="0"/>
    <xf numFmtId="0" fontId="13" fillId="0" borderId="0"/>
    <xf numFmtId="0" fontId="153" fillId="94" borderId="25" applyNumberFormat="0" applyAlignment="0" applyProtection="0"/>
    <xf numFmtId="0" fontId="45" fillId="24" borderId="5" applyNumberFormat="0" applyAlignment="0" applyProtection="0"/>
    <xf numFmtId="0" fontId="153" fillId="24" borderId="25" applyNumberFormat="0" applyAlignment="0" applyProtection="0"/>
    <xf numFmtId="0" fontId="45" fillId="7" borderId="5" applyNumberFormat="0" applyAlignment="0" applyProtection="0"/>
    <xf numFmtId="0" fontId="13" fillId="0" borderId="0"/>
    <xf numFmtId="0" fontId="38" fillId="0" borderId="0"/>
    <xf numFmtId="0" fontId="72" fillId="0" borderId="0"/>
    <xf numFmtId="0" fontId="13" fillId="0" borderId="0"/>
    <xf numFmtId="0" fontId="153" fillId="24" borderId="25" applyNumberFormat="0" applyAlignment="0" applyProtection="0"/>
    <xf numFmtId="0" fontId="38" fillId="0" borderId="0"/>
    <xf numFmtId="0" fontId="13" fillId="0" borderId="0"/>
    <xf numFmtId="0" fontId="13" fillId="0" borderId="0"/>
    <xf numFmtId="0" fontId="38" fillId="0" borderId="0"/>
    <xf numFmtId="0" fontId="38" fillId="0" borderId="0"/>
    <xf numFmtId="0" fontId="154" fillId="79" borderId="5" applyNumberFormat="0" applyAlignment="0" applyProtection="0"/>
    <xf numFmtId="0" fontId="45" fillId="7" borderId="5" applyNumberFormat="0" applyAlignment="0" applyProtection="0"/>
    <xf numFmtId="0" fontId="153" fillId="24" borderId="25" applyNumberFormat="0" applyAlignment="0" applyProtection="0"/>
    <xf numFmtId="0" fontId="38" fillId="0" borderId="0"/>
    <xf numFmtId="0" fontId="38" fillId="0" borderId="0"/>
    <xf numFmtId="0" fontId="13" fillId="0" borderId="0"/>
    <xf numFmtId="0" fontId="45" fillId="24" borderId="5" applyNumberFormat="0" applyAlignment="0" applyProtection="0"/>
    <xf numFmtId="168" fontId="33" fillId="0" borderId="0">
      <alignment horizontal="left" wrapText="1"/>
    </xf>
    <xf numFmtId="0" fontId="153" fillId="24" borderId="25" applyNumberFormat="0" applyAlignment="0" applyProtection="0"/>
    <xf numFmtId="0" fontId="45" fillId="7" borderId="5" applyNumberFormat="0" applyAlignment="0" applyProtection="0"/>
    <xf numFmtId="0" fontId="38" fillId="0" borderId="0"/>
    <xf numFmtId="0" fontId="13" fillId="0" borderId="0"/>
    <xf numFmtId="0" fontId="13" fillId="0" borderId="0"/>
    <xf numFmtId="0" fontId="13" fillId="0" borderId="0"/>
    <xf numFmtId="0" fontId="45" fillId="24" borderId="5" applyNumberFormat="0" applyAlignment="0" applyProtection="0"/>
    <xf numFmtId="0" fontId="153" fillId="94" borderId="25" applyNumberFormat="0" applyAlignment="0" applyProtection="0"/>
    <xf numFmtId="0" fontId="13" fillId="0" borderId="0"/>
    <xf numFmtId="0" fontId="38" fillId="0" borderId="0"/>
    <xf numFmtId="0" fontId="13" fillId="0" borderId="0"/>
    <xf numFmtId="0" fontId="153" fillId="94" borderId="25" applyNumberFormat="0" applyAlignment="0" applyProtection="0"/>
    <xf numFmtId="0" fontId="13" fillId="0" borderId="0"/>
    <xf numFmtId="0" fontId="38" fillId="0" borderId="0"/>
    <xf numFmtId="0" fontId="13" fillId="0" borderId="0"/>
    <xf numFmtId="0" fontId="153" fillId="94" borderId="25" applyNumberFormat="0" applyAlignment="0" applyProtection="0"/>
    <xf numFmtId="0" fontId="13" fillId="0" borderId="0"/>
    <xf numFmtId="0" fontId="38" fillId="0" borderId="0"/>
    <xf numFmtId="0" fontId="13" fillId="0" borderId="0"/>
    <xf numFmtId="0" fontId="153" fillId="94" borderId="25" applyNumberFormat="0" applyAlignment="0" applyProtection="0"/>
    <xf numFmtId="0" fontId="13" fillId="0" borderId="0"/>
    <xf numFmtId="0" fontId="38" fillId="0" borderId="0"/>
    <xf numFmtId="0" fontId="13" fillId="0" borderId="0"/>
    <xf numFmtId="0" fontId="153" fillId="94" borderId="25" applyNumberFormat="0" applyAlignment="0" applyProtection="0"/>
    <xf numFmtId="0" fontId="13" fillId="0" borderId="0"/>
    <xf numFmtId="0" fontId="38" fillId="0" borderId="0"/>
    <xf numFmtId="0" fontId="13" fillId="0" borderId="0"/>
    <xf numFmtId="0" fontId="153" fillId="94" borderId="25" applyNumberFormat="0" applyAlignment="0" applyProtection="0"/>
    <xf numFmtId="0" fontId="13" fillId="0" borderId="0"/>
    <xf numFmtId="0" fontId="38" fillId="0" borderId="0"/>
    <xf numFmtId="0" fontId="13"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53" fillId="24" borderId="25" applyNumberFormat="0" applyAlignment="0" applyProtection="0"/>
    <xf numFmtId="0" fontId="153" fillId="24" borderId="25" applyNumberFormat="0" applyAlignment="0" applyProtection="0"/>
    <xf numFmtId="0" fontId="38" fillId="0" borderId="0"/>
    <xf numFmtId="0" fontId="72" fillId="0" borderId="0"/>
    <xf numFmtId="0" fontId="13" fillId="0" borderId="0"/>
    <xf numFmtId="0" fontId="153" fillId="94" borderId="25" applyNumberFormat="0" applyAlignment="0" applyProtection="0"/>
    <xf numFmtId="0" fontId="154" fillId="79" borderId="5" applyNumberFormat="0" applyAlignment="0" applyProtection="0"/>
    <xf numFmtId="0" fontId="45" fillId="7" borderId="5" applyNumberFormat="0" applyAlignment="0" applyProtection="0"/>
    <xf numFmtId="0" fontId="153" fillId="24" borderId="25" applyNumberFormat="0" applyAlignment="0" applyProtection="0"/>
    <xf numFmtId="0" fontId="45" fillId="7" borderId="5" applyNumberFormat="0" applyAlignment="0" applyProtection="0"/>
    <xf numFmtId="0" fontId="38"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45" fillId="7" borderId="5" applyNumberFormat="0" applyAlignment="0" applyProtection="0"/>
    <xf numFmtId="0" fontId="38" fillId="0" borderId="0"/>
    <xf numFmtId="0" fontId="45" fillId="7" borderId="5" applyNumberFormat="0" applyAlignment="0" applyProtection="0"/>
    <xf numFmtId="0" fontId="38" fillId="0" borderId="0"/>
    <xf numFmtId="0" fontId="72" fillId="0" borderId="0"/>
    <xf numFmtId="0" fontId="13" fillId="0" borderId="0"/>
    <xf numFmtId="0" fontId="153" fillId="94" borderId="25" applyNumberFormat="0" applyAlignment="0" applyProtection="0"/>
    <xf numFmtId="0" fontId="153" fillId="94" borderId="25" applyNumberFormat="0" applyAlignment="0" applyProtection="0"/>
    <xf numFmtId="0" fontId="38" fillId="0" borderId="0"/>
    <xf numFmtId="0" fontId="153" fillId="94" borderId="25" applyNumberFormat="0" applyAlignment="0" applyProtection="0"/>
    <xf numFmtId="0" fontId="38"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45" fillId="7" borderId="5" applyNumberFormat="0" applyAlignment="0" applyProtection="0"/>
    <xf numFmtId="0" fontId="38" fillId="0" borderId="0"/>
    <xf numFmtId="0" fontId="45" fillId="7" borderId="5" applyNumberFormat="0" applyAlignment="0" applyProtection="0"/>
    <xf numFmtId="0" fontId="38" fillId="0" borderId="0"/>
    <xf numFmtId="0" fontId="72" fillId="0" borderId="0"/>
    <xf numFmtId="0" fontId="13" fillId="0" borderId="0"/>
    <xf numFmtId="0" fontId="153" fillId="94" borderId="25" applyNumberFormat="0" applyAlignment="0" applyProtection="0"/>
    <xf numFmtId="0" fontId="153" fillId="94" borderId="25" applyNumberFormat="0" applyAlignment="0" applyProtection="0"/>
    <xf numFmtId="0" fontId="38" fillId="0" borderId="0"/>
    <xf numFmtId="0" fontId="153" fillId="94" borderId="25" applyNumberFormat="0" applyAlignment="0" applyProtection="0"/>
    <xf numFmtId="0" fontId="38"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53" fillId="94" borderId="25" applyNumberFormat="0" applyAlignment="0" applyProtection="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45" fillId="7" borderId="5" applyNumberFormat="0" applyAlignment="0" applyProtection="0"/>
    <xf numFmtId="0" fontId="38" fillId="0" borderId="0"/>
    <xf numFmtId="0" fontId="45" fillId="7" borderId="5" applyNumberFormat="0" applyAlignment="0" applyProtection="0"/>
    <xf numFmtId="0" fontId="38" fillId="0" borderId="0"/>
    <xf numFmtId="0" fontId="72" fillId="0" borderId="0"/>
    <xf numFmtId="0" fontId="13" fillId="0" borderId="0"/>
    <xf numFmtId="0" fontId="153" fillId="94" borderId="25" applyNumberFormat="0" applyAlignment="0" applyProtection="0"/>
    <xf numFmtId="0" fontId="38" fillId="0" borderId="0"/>
    <xf numFmtId="0" fontId="153" fillId="94" borderId="25" applyNumberFormat="0" applyAlignment="0" applyProtection="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45" fillId="7" borderId="5" applyNumberFormat="0" applyAlignment="0" applyProtection="0"/>
    <xf numFmtId="0" fontId="38" fillId="0" borderId="0"/>
    <xf numFmtId="0" fontId="45" fillId="7" borderId="5" applyNumberFormat="0" applyAlignment="0" applyProtection="0"/>
    <xf numFmtId="0" fontId="38" fillId="0" borderId="0"/>
    <xf numFmtId="0" fontId="72" fillId="0" borderId="0"/>
    <xf numFmtId="0" fontId="13" fillId="0" borderId="0"/>
    <xf numFmtId="0" fontId="153" fillId="94" borderId="25" applyNumberFormat="0" applyAlignment="0" applyProtection="0"/>
    <xf numFmtId="0" fontId="38" fillId="0" borderId="0"/>
    <xf numFmtId="0" fontId="153" fillId="94" borderId="25" applyNumberFormat="0" applyAlignment="0" applyProtection="0"/>
    <xf numFmtId="0" fontId="38" fillId="0" borderId="0"/>
    <xf numFmtId="0" fontId="38" fillId="0" borderId="0"/>
    <xf numFmtId="0" fontId="45" fillId="7" borderId="5" applyNumberFormat="0" applyAlignment="0" applyProtection="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45" fillId="7" borderId="5" applyNumberFormat="0" applyAlignment="0" applyProtection="0"/>
    <xf numFmtId="0" fontId="153" fillId="94" borderId="25" applyNumberFormat="0" applyAlignment="0" applyProtection="0"/>
    <xf numFmtId="0" fontId="38" fillId="0" borderId="0"/>
    <xf numFmtId="0" fontId="38" fillId="0" borderId="0"/>
    <xf numFmtId="0" fontId="72" fillId="0" borderId="0"/>
    <xf numFmtId="0" fontId="13" fillId="0" borderId="0"/>
    <xf numFmtId="0" fontId="38" fillId="0" borderId="0"/>
    <xf numFmtId="0" fontId="38" fillId="0" borderId="0"/>
    <xf numFmtId="0" fontId="38" fillId="0" borderId="0"/>
    <xf numFmtId="0" fontId="38" fillId="0" borderId="0"/>
    <xf numFmtId="0" fontId="13" fillId="0" borderId="0"/>
    <xf numFmtId="0" fontId="38" fillId="0" borderId="0"/>
    <xf numFmtId="0" fontId="13" fillId="0" borderId="0"/>
    <xf numFmtId="0" fontId="38" fillId="0" borderId="0"/>
    <xf numFmtId="0" fontId="156" fillId="94" borderId="25" applyNumberFormat="0" applyAlignment="0" applyProtection="0"/>
    <xf numFmtId="0" fontId="156" fillId="94" borderId="25" applyNumberFormat="0" applyAlignment="0" applyProtection="0"/>
    <xf numFmtId="0" fontId="153" fillId="94" borderId="25" applyNumberFormat="0" applyAlignment="0" applyProtection="0"/>
    <xf numFmtId="0" fontId="153" fillId="94" borderId="25" applyNumberFormat="0" applyAlignment="0" applyProtection="0"/>
    <xf numFmtId="0" fontId="45" fillId="7" borderId="5" applyNumberFormat="0" applyAlignment="0" applyProtection="0"/>
    <xf numFmtId="0" fontId="45" fillId="7" borderId="5" applyNumberFormat="0" applyAlignment="0" applyProtection="0"/>
    <xf numFmtId="168" fontId="33" fillId="0" borderId="0">
      <alignment horizontal="left" wrapText="1"/>
    </xf>
    <xf numFmtId="41" fontId="23" fillId="23" borderId="7">
      <alignment horizontal="left"/>
      <protection locked="0"/>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1" fontId="23" fillId="23" borderId="7">
      <alignment horizontal="left"/>
      <protection locked="0"/>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0" fontId="23" fillId="23" borderId="7">
      <alignment horizontal="right"/>
      <protection locked="0"/>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0" fontId="23" fillId="23" borderId="7">
      <alignment horizontal="right"/>
      <protection locked="0"/>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41" fontId="23" fillId="23" borderId="7">
      <alignment horizontal="left"/>
      <protection locked="0"/>
    </xf>
    <xf numFmtId="0" fontId="64" fillId="0" borderId="21"/>
    <xf numFmtId="0" fontId="6" fillId="22" borderId="0"/>
    <xf numFmtId="0" fontId="6" fillId="22"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6" fillId="22" borderId="0"/>
    <xf numFmtId="0" fontId="6" fillId="22"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6" fillId="22"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33" fillId="0" borderId="0">
      <alignment horizontal="left" wrapText="1"/>
    </xf>
    <xf numFmtId="168" fontId="33" fillId="0" borderId="0">
      <alignment horizontal="left" wrapText="1"/>
    </xf>
    <xf numFmtId="3" fontId="157" fillId="0" borderId="0" applyFill="0" applyBorder="0" applyAlignment="0" applyProtection="0"/>
    <xf numFmtId="0" fontId="13" fillId="0" borderId="0"/>
    <xf numFmtId="3" fontId="157" fillId="0" borderId="0" applyFill="0" applyBorder="0" applyAlignment="0" applyProtection="0"/>
    <xf numFmtId="0" fontId="13" fillId="0" borderId="0"/>
    <xf numFmtId="3" fontId="157" fillId="0" borderId="0" applyFill="0" applyBorder="0" applyAlignment="0" applyProtection="0"/>
    <xf numFmtId="0" fontId="38" fillId="0" borderId="0"/>
    <xf numFmtId="3" fontId="157" fillId="0" borderId="0" applyFill="0" applyBorder="0" applyAlignment="0" applyProtection="0"/>
    <xf numFmtId="0" fontId="38" fillId="0" borderId="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38" fillId="0" borderId="0"/>
    <xf numFmtId="0" fontId="38" fillId="0" borderId="0"/>
    <xf numFmtId="0" fontId="46" fillId="0" borderId="8" applyNumberFormat="0" applyFill="0" applyAlignment="0" applyProtection="0"/>
    <xf numFmtId="0" fontId="38" fillId="0" borderId="0"/>
    <xf numFmtId="0" fontId="38" fillId="0" borderId="0"/>
    <xf numFmtId="0" fontId="38" fillId="0" borderId="0"/>
    <xf numFmtId="0" fontId="46" fillId="0" borderId="8" applyNumberFormat="0" applyFill="0" applyAlignment="0" applyProtection="0"/>
    <xf numFmtId="0" fontId="46" fillId="0" borderId="8" applyNumberFormat="0" applyFill="0" applyAlignment="0" applyProtection="0"/>
    <xf numFmtId="0" fontId="13" fillId="0" borderId="0"/>
    <xf numFmtId="0" fontId="38" fillId="0" borderId="0"/>
    <xf numFmtId="0" fontId="72" fillId="0" borderId="0"/>
    <xf numFmtId="0" fontId="13" fillId="0" borderId="0"/>
    <xf numFmtId="0" fontId="51" fillId="0" borderId="42" applyNumberFormat="0" applyFill="0" applyAlignment="0" applyProtection="0"/>
    <xf numFmtId="0" fontId="38" fillId="0" borderId="0"/>
    <xf numFmtId="0" fontId="13" fillId="0" borderId="0"/>
    <xf numFmtId="0" fontId="158" fillId="0" borderId="41" applyNumberFormat="0" applyFill="0" applyAlignment="0" applyProtection="0"/>
    <xf numFmtId="0" fontId="38" fillId="0" borderId="0"/>
    <xf numFmtId="0" fontId="13" fillId="0" borderId="0"/>
    <xf numFmtId="0" fontId="38" fillId="0" borderId="0"/>
    <xf numFmtId="0" fontId="159" fillId="0" borderId="43" applyNumberFormat="0" applyFill="0" applyAlignment="0" applyProtection="0"/>
    <xf numFmtId="0" fontId="38" fillId="0" borderId="0"/>
    <xf numFmtId="0" fontId="46" fillId="0" borderId="8" applyNumberFormat="0" applyFill="0" applyAlignment="0" applyProtection="0"/>
    <xf numFmtId="0" fontId="38" fillId="0" borderId="0"/>
    <xf numFmtId="0" fontId="38" fillId="0" borderId="0"/>
    <xf numFmtId="0" fontId="13" fillId="0" borderId="0"/>
    <xf numFmtId="0" fontId="51" fillId="0" borderId="42" applyNumberFormat="0" applyFill="0" applyAlignment="0" applyProtection="0"/>
    <xf numFmtId="0" fontId="160" fillId="0" borderId="42" applyNumberFormat="0" applyFill="0" applyAlignment="0" applyProtection="0"/>
    <xf numFmtId="0" fontId="38" fillId="0" borderId="0"/>
    <xf numFmtId="0" fontId="13" fillId="0" borderId="0"/>
    <xf numFmtId="0" fontId="160" fillId="0" borderId="42" applyNumberFormat="0" applyFill="0" applyAlignment="0" applyProtection="0"/>
    <xf numFmtId="0" fontId="38" fillId="0" borderId="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0" borderId="0"/>
    <xf numFmtId="0" fontId="38" fillId="0" borderId="0"/>
    <xf numFmtId="168" fontId="33" fillId="0" borderId="0">
      <alignment horizontal="left" wrapText="1"/>
    </xf>
    <xf numFmtId="0" fontId="51" fillId="0" borderId="42" applyNumberFormat="0" applyFill="0" applyAlignment="0" applyProtection="0"/>
    <xf numFmtId="168" fontId="33" fillId="0" borderId="0">
      <alignment horizontal="left" wrapText="1"/>
    </xf>
    <xf numFmtId="0" fontId="160" fillId="0" borderId="42" applyNumberFormat="0" applyFill="0" applyAlignment="0" applyProtection="0"/>
    <xf numFmtId="0" fontId="46" fillId="0" borderId="8"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51" fillId="0" borderId="42" applyNumberFormat="0" applyFill="0" applyAlignment="0" applyProtection="0"/>
    <xf numFmtId="0" fontId="161" fillId="0" borderId="44" applyNumberFormat="0" applyFill="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62"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51" fillId="0" borderId="42" applyNumberFormat="0" applyFill="0" applyAlignment="0" applyProtection="0"/>
    <xf numFmtId="0" fontId="158" fillId="0" borderId="41" applyNumberFormat="0" applyFill="0" applyAlignment="0" applyProtection="0"/>
    <xf numFmtId="0" fontId="38" fillId="0" borderId="0"/>
    <xf numFmtId="0" fontId="46" fillId="0" borderId="8" applyNumberFormat="0" applyFill="0" applyAlignment="0" applyProtection="0"/>
    <xf numFmtId="0" fontId="38" fillId="0" borderId="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51" fillId="0" borderId="42" applyNumberFormat="0" applyFill="0" applyAlignment="0" applyProtection="0"/>
    <xf numFmtId="0" fontId="158" fillId="0" borderId="41" applyNumberFormat="0" applyFill="0" applyAlignment="0" applyProtection="0"/>
    <xf numFmtId="0" fontId="38" fillId="0" borderId="0"/>
    <xf numFmtId="0" fontId="38" fillId="0" borderId="0"/>
    <xf numFmtId="0" fontId="13" fillId="0" borderId="0"/>
    <xf numFmtId="0" fontId="163"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0" fontId="46" fillId="0" borderId="8" applyNumberFormat="0" applyFill="0" applyAlignment="0" applyProtection="0"/>
    <xf numFmtId="0" fontId="158" fillId="0" borderId="41" applyNumberFormat="0" applyFill="0" applyAlignment="0" applyProtection="0"/>
    <xf numFmtId="0" fontId="38" fillId="0" borderId="0"/>
    <xf numFmtId="0" fontId="158" fillId="0" borderId="41" applyNumberFormat="0" applyFill="0" applyAlignment="0" applyProtection="0"/>
    <xf numFmtId="0" fontId="158" fillId="0" borderId="41" applyNumberFormat="0" applyFill="0" applyAlignment="0" applyProtection="0"/>
    <xf numFmtId="0" fontId="158" fillId="0" borderId="41" applyNumberFormat="0" applyFill="0" applyAlignment="0" applyProtection="0"/>
    <xf numFmtId="201" fontId="13" fillId="0" borderId="0" applyFont="0" applyFill="0" applyBorder="0" applyAlignment="0" applyProtection="0"/>
    <xf numFmtId="0" fontId="13" fillId="0" borderId="0" applyFont="0" applyFill="0" applyBorder="0" applyAlignment="0" applyProtection="0"/>
    <xf numFmtId="44" fontId="31" fillId="0" borderId="9" applyNumberFormat="0" applyFont="0" applyAlignment="0">
      <alignment horizontal="center"/>
    </xf>
    <xf numFmtId="0" fontId="13" fillId="0" borderId="0"/>
    <xf numFmtId="0" fontId="38" fillId="0" borderId="0"/>
    <xf numFmtId="0" fontId="38" fillId="0" borderId="0"/>
    <xf numFmtId="44" fontId="31" fillId="0" borderId="9" applyNumberFormat="0" applyFont="0" applyAlignment="0">
      <alignment horizontal="center"/>
    </xf>
    <xf numFmtId="44" fontId="31" fillId="0" borderId="9" applyNumberFormat="0" applyFont="0" applyAlignment="0">
      <alignment horizontal="center"/>
    </xf>
    <xf numFmtId="0" fontId="38" fillId="0" borderId="0"/>
    <xf numFmtId="0" fontId="13" fillId="0" borderId="0"/>
    <xf numFmtId="0" fontId="38" fillId="0" borderId="0"/>
    <xf numFmtId="44" fontId="31" fillId="0" borderId="9" applyNumberFormat="0" applyFont="0" applyAlignment="0">
      <alignment horizontal="center"/>
    </xf>
    <xf numFmtId="0" fontId="13" fillId="0" borderId="0"/>
    <xf numFmtId="0" fontId="38" fillId="0" borderId="0"/>
    <xf numFmtId="0" fontId="38" fillId="0" borderId="0"/>
    <xf numFmtId="44" fontId="31" fillId="0" borderId="9" applyNumberFormat="0" applyFont="0" applyAlignment="0">
      <alignment horizontal="center"/>
    </xf>
    <xf numFmtId="44" fontId="31" fillId="0" borderId="9" applyNumberFormat="0" applyFont="0" applyAlignment="0">
      <alignment horizontal="center"/>
    </xf>
    <xf numFmtId="0" fontId="38" fillId="0" borderId="0"/>
    <xf numFmtId="0" fontId="13" fillId="0" borderId="0"/>
    <xf numFmtId="0" fontId="38" fillId="0" borderId="0"/>
    <xf numFmtId="44" fontId="31" fillId="0" borderId="9" applyNumberFormat="0" applyFont="0" applyAlignment="0">
      <alignment horizontal="center"/>
    </xf>
    <xf numFmtId="0" fontId="13" fillId="0" borderId="0"/>
    <xf numFmtId="0" fontId="38" fillId="0" borderId="0"/>
    <xf numFmtId="0" fontId="38" fillId="0" borderId="0"/>
    <xf numFmtId="44" fontId="31" fillId="0" borderId="9" applyNumberFormat="0" applyFont="0" applyAlignment="0">
      <alignment horizontal="center"/>
    </xf>
    <xf numFmtId="44" fontId="31" fillId="0" borderId="9" applyNumberFormat="0" applyFont="0" applyAlignment="0">
      <alignment horizontal="center"/>
    </xf>
    <xf numFmtId="0" fontId="38" fillId="0" borderId="0"/>
    <xf numFmtId="0" fontId="13" fillId="0" borderId="0"/>
    <xf numFmtId="0" fontId="38" fillId="0" borderId="0"/>
    <xf numFmtId="44" fontId="31" fillId="0" borderId="9" applyNumberFormat="0" applyFont="0" applyAlignment="0">
      <alignment horizontal="center"/>
    </xf>
    <xf numFmtId="168" fontId="33" fillId="0" borderId="0">
      <alignment horizontal="left" wrapText="1"/>
    </xf>
    <xf numFmtId="44" fontId="31" fillId="0" borderId="9" applyNumberFormat="0" applyFont="0" applyAlignment="0">
      <alignment horizontal="center"/>
    </xf>
    <xf numFmtId="0" fontId="13" fillId="0" borderId="0"/>
    <xf numFmtId="44" fontId="31" fillId="0" borderId="9" applyNumberFormat="0" applyFont="0" applyAlignment="0">
      <alignment horizontal="center"/>
    </xf>
    <xf numFmtId="0" fontId="13" fillId="0" borderId="0"/>
    <xf numFmtId="44" fontId="31" fillId="0" borderId="9" applyNumberFormat="0" applyFont="0" applyAlignment="0">
      <alignment horizontal="center"/>
    </xf>
    <xf numFmtId="0" fontId="38" fillId="0" borderId="0"/>
    <xf numFmtId="44" fontId="31" fillId="0" borderId="9" applyNumberFormat="0" applyFont="0" applyAlignment="0">
      <alignment horizontal="center"/>
    </xf>
    <xf numFmtId="0" fontId="38" fillId="0" borderId="0"/>
    <xf numFmtId="44" fontId="31" fillId="0" borderId="9" applyNumberFormat="0" applyFont="0" applyAlignment="0">
      <alignment horizontal="center"/>
    </xf>
    <xf numFmtId="0" fontId="38" fillId="0" borderId="0"/>
    <xf numFmtId="44" fontId="31" fillId="0" borderId="9" applyNumberFormat="0" applyFont="0" applyAlignment="0">
      <alignment horizontal="center"/>
    </xf>
    <xf numFmtId="44" fontId="31" fillId="0" borderId="10" applyNumberFormat="0" applyFont="0" applyAlignment="0">
      <alignment horizontal="center"/>
    </xf>
    <xf numFmtId="0" fontId="13" fillId="0" borderId="0"/>
    <xf numFmtId="0" fontId="38" fillId="0" borderId="0"/>
    <xf numFmtId="0" fontId="38" fillId="0" borderId="0"/>
    <xf numFmtId="44" fontId="31" fillId="0" borderId="10" applyNumberFormat="0" applyFont="0" applyAlignment="0">
      <alignment horizontal="center"/>
    </xf>
    <xf numFmtId="44" fontId="31" fillId="0" borderId="10" applyNumberFormat="0" applyFont="0" applyAlignment="0">
      <alignment horizontal="center"/>
    </xf>
    <xf numFmtId="0" fontId="38" fillId="0" borderId="0"/>
    <xf numFmtId="0" fontId="13" fillId="0" borderId="0"/>
    <xf numFmtId="0" fontId="38" fillId="0" borderId="0"/>
    <xf numFmtId="44" fontId="31" fillId="0" borderId="10" applyNumberFormat="0" applyFont="0" applyAlignment="0">
      <alignment horizontal="center"/>
    </xf>
    <xf numFmtId="0" fontId="13" fillId="0" borderId="0"/>
    <xf numFmtId="0" fontId="38" fillId="0" borderId="0"/>
    <xf numFmtId="0" fontId="38" fillId="0" borderId="0"/>
    <xf numFmtId="44" fontId="31" fillId="0" borderId="10" applyNumberFormat="0" applyFont="0" applyAlignment="0">
      <alignment horizontal="center"/>
    </xf>
    <xf numFmtId="44" fontId="31" fillId="0" borderId="10" applyNumberFormat="0" applyFont="0" applyAlignment="0">
      <alignment horizontal="center"/>
    </xf>
    <xf numFmtId="0" fontId="38" fillId="0" borderId="0"/>
    <xf numFmtId="0" fontId="13" fillId="0" borderId="0"/>
    <xf numFmtId="0" fontId="38" fillId="0" borderId="0"/>
    <xf numFmtId="44" fontId="31" fillId="0" borderId="10" applyNumberFormat="0" applyFont="0" applyAlignment="0">
      <alignment horizontal="center"/>
    </xf>
    <xf numFmtId="0" fontId="13" fillId="0" borderId="0"/>
    <xf numFmtId="0" fontId="38" fillId="0" borderId="0"/>
    <xf numFmtId="0" fontId="38" fillId="0" borderId="0"/>
    <xf numFmtId="44" fontId="31" fillId="0" borderId="10" applyNumberFormat="0" applyFont="0" applyAlignment="0">
      <alignment horizontal="center"/>
    </xf>
    <xf numFmtId="44" fontId="31" fillId="0" borderId="10" applyNumberFormat="0" applyFont="0" applyAlignment="0">
      <alignment horizontal="center"/>
    </xf>
    <xf numFmtId="0" fontId="38" fillId="0" borderId="0"/>
    <xf numFmtId="0" fontId="13" fillId="0" borderId="0"/>
    <xf numFmtId="0" fontId="38" fillId="0" borderId="0"/>
    <xf numFmtId="44" fontId="31" fillId="0" borderId="10" applyNumberFormat="0" applyFont="0" applyAlignment="0">
      <alignment horizontal="center"/>
    </xf>
    <xf numFmtId="168" fontId="33" fillId="0" borderId="0">
      <alignment horizontal="left" wrapText="1"/>
    </xf>
    <xf numFmtId="44" fontId="31" fillId="0" borderId="10" applyNumberFormat="0" applyFont="0" applyAlignment="0">
      <alignment horizontal="center"/>
    </xf>
    <xf numFmtId="0" fontId="13" fillId="0" borderId="0"/>
    <xf numFmtId="44" fontId="31" fillId="0" borderId="10" applyNumberFormat="0" applyFont="0" applyAlignment="0">
      <alignment horizontal="center"/>
    </xf>
    <xf numFmtId="0" fontId="13" fillId="0" borderId="0"/>
    <xf numFmtId="44" fontId="31" fillId="0" borderId="10" applyNumberFormat="0" applyFont="0" applyAlignment="0">
      <alignment horizontal="center"/>
    </xf>
    <xf numFmtId="0" fontId="38" fillId="0" borderId="0"/>
    <xf numFmtId="44" fontId="31" fillId="0" borderId="10" applyNumberFormat="0" applyFont="0" applyAlignment="0">
      <alignment horizontal="center"/>
    </xf>
    <xf numFmtId="0" fontId="38" fillId="0" borderId="0"/>
    <xf numFmtId="44" fontId="31" fillId="0" borderId="10" applyNumberFormat="0" applyFont="0" applyAlignment="0">
      <alignment horizontal="center"/>
    </xf>
    <xf numFmtId="0" fontId="38" fillId="0" borderId="0"/>
    <xf numFmtId="44" fontId="31" fillId="0" borderId="10" applyNumberFormat="0" applyFont="0" applyAlignment="0">
      <alignment horizontal="center"/>
    </xf>
    <xf numFmtId="0" fontId="13" fillId="0" borderId="0" applyFont="0" applyFill="0" applyBorder="0" applyAlignment="0" applyProtection="0"/>
    <xf numFmtId="0" fontId="13" fillId="0" borderId="0" applyFont="0" applyFill="0" applyBorder="0" applyAlignment="0" applyProtection="0"/>
    <xf numFmtId="202" fontId="6" fillId="95" borderId="0">
      <alignment horizontal="center"/>
    </xf>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38" fillId="0" borderId="0"/>
    <xf numFmtId="0" fontId="38" fillId="0" borderId="0"/>
    <xf numFmtId="0" fontId="47" fillId="24" borderId="0" applyNumberFormat="0" applyBorder="0" applyAlignment="0" applyProtection="0"/>
    <xf numFmtId="0" fontId="38" fillId="0" borderId="0"/>
    <xf numFmtId="0" fontId="38" fillId="0" borderId="0"/>
    <xf numFmtId="0" fontId="38" fillId="0" borderId="0"/>
    <xf numFmtId="0" fontId="47" fillId="24" borderId="0" applyNumberFormat="0" applyBorder="0" applyAlignment="0" applyProtection="0"/>
    <xf numFmtId="0" fontId="47" fillId="24" borderId="0" applyNumberFormat="0" applyBorder="0" applyAlignment="0" applyProtection="0"/>
    <xf numFmtId="0" fontId="13" fillId="0" borderId="0"/>
    <xf numFmtId="0" fontId="38" fillId="0" borderId="0"/>
    <xf numFmtId="0" fontId="72" fillId="0" borderId="0"/>
    <xf numFmtId="0" fontId="13" fillId="0" borderId="0"/>
    <xf numFmtId="0" fontId="165" fillId="96"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47" fillId="79" borderId="0" applyNumberFormat="0" applyBorder="0" applyAlignment="0" applyProtection="0"/>
    <xf numFmtId="0" fontId="38" fillId="0" borderId="0"/>
    <xf numFmtId="0" fontId="47" fillId="24" borderId="0" applyNumberFormat="0" applyBorder="0" applyAlignment="0" applyProtection="0"/>
    <xf numFmtId="0" fontId="38" fillId="0" borderId="0"/>
    <xf numFmtId="0" fontId="38" fillId="0" borderId="0"/>
    <xf numFmtId="0" fontId="13" fillId="0" borderId="0"/>
    <xf numFmtId="0" fontId="166" fillId="24" borderId="0" applyNumberFormat="0" applyBorder="0" applyAlignment="0" applyProtection="0"/>
    <xf numFmtId="0" fontId="166" fillId="24" borderId="0" applyNumberFormat="0" applyBorder="0" applyAlignment="0" applyProtection="0"/>
    <xf numFmtId="0" fontId="38" fillId="0" borderId="0"/>
    <xf numFmtId="0" fontId="165" fillId="96" borderId="0" applyNumberFormat="0" applyBorder="0" applyAlignment="0" applyProtection="0"/>
    <xf numFmtId="0" fontId="38" fillId="0" borderId="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5" fillId="96" borderId="0" applyNumberFormat="0" applyBorder="0" applyAlignment="0" applyProtection="0"/>
    <xf numFmtId="0" fontId="165" fillId="96" borderId="0" applyNumberFormat="0" applyBorder="0" applyAlignment="0" applyProtection="0"/>
    <xf numFmtId="0" fontId="38" fillId="0" borderId="0"/>
    <xf numFmtId="0" fontId="38" fillId="0" borderId="0"/>
    <xf numFmtId="168" fontId="33" fillId="0" borderId="0">
      <alignment horizontal="left" wrapText="1"/>
    </xf>
    <xf numFmtId="0" fontId="165" fillId="96" borderId="0" applyNumberFormat="0" applyBorder="0" applyAlignment="0" applyProtection="0"/>
    <xf numFmtId="168" fontId="33" fillId="0" borderId="0">
      <alignment horizontal="left" wrapText="1"/>
    </xf>
    <xf numFmtId="0" fontId="165" fillId="96" borderId="0" applyNumberFormat="0" applyBorder="0" applyAlignment="0" applyProtection="0"/>
    <xf numFmtId="0" fontId="47" fillId="24"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6" fillId="24" borderId="0" applyNumberFormat="0" applyBorder="0" applyAlignment="0" applyProtection="0"/>
    <xf numFmtId="0" fontId="51" fillId="10"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67"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5" fillId="96" borderId="0" applyNumberFormat="0" applyBorder="0" applyAlignment="0" applyProtection="0"/>
    <xf numFmtId="0" fontId="164" fillId="96" borderId="0" applyNumberFormat="0" applyBorder="0" applyAlignment="0" applyProtection="0"/>
    <xf numFmtId="0" fontId="38" fillId="0" borderId="0"/>
    <xf numFmtId="0" fontId="47" fillId="24" borderId="0" applyNumberFormat="0" applyBorder="0" applyAlignment="0" applyProtection="0"/>
    <xf numFmtId="0" fontId="38" fillId="0" borderId="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5" fillId="96" borderId="0" applyNumberFormat="0" applyBorder="0" applyAlignment="0" applyProtection="0"/>
    <xf numFmtId="0" fontId="164" fillId="96" borderId="0" applyNumberFormat="0" applyBorder="0" applyAlignment="0" applyProtection="0"/>
    <xf numFmtId="0" fontId="38" fillId="0" borderId="0"/>
    <xf numFmtId="0" fontId="38" fillId="0" borderId="0"/>
    <xf numFmtId="0" fontId="13" fillId="0" borderId="0"/>
    <xf numFmtId="0" fontId="168"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47" fillId="24" borderId="0" applyNumberFormat="0" applyBorder="0" applyAlignment="0" applyProtection="0"/>
    <xf numFmtId="0" fontId="164" fillId="96" borderId="0" applyNumberFormat="0" applyBorder="0" applyAlignment="0" applyProtection="0"/>
    <xf numFmtId="0" fontId="38" fillId="0" borderId="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37" fontId="169" fillId="0" borderId="0"/>
    <xf numFmtId="168" fontId="33" fillId="0" borderId="0">
      <alignment horizontal="left" wrapText="1"/>
    </xf>
    <xf numFmtId="37" fontId="169" fillId="0" borderId="0"/>
    <xf numFmtId="0" fontId="13" fillId="0" borderId="0"/>
    <xf numFmtId="37" fontId="169" fillId="0" borderId="0"/>
    <xf numFmtId="0" fontId="13" fillId="0" borderId="0"/>
    <xf numFmtId="168" fontId="33" fillId="0" borderId="0">
      <alignment horizontal="left" wrapText="1"/>
    </xf>
    <xf numFmtId="37" fontId="169" fillId="0" borderId="0"/>
    <xf numFmtId="37" fontId="169" fillId="0" borderId="0"/>
    <xf numFmtId="0" fontId="38" fillId="0" borderId="0"/>
    <xf numFmtId="37" fontId="169" fillId="0" borderId="0"/>
    <xf numFmtId="203" fontId="33" fillId="0" borderId="0"/>
    <xf numFmtId="0" fontId="1" fillId="0" borderId="0"/>
    <xf numFmtId="204" fontId="13" fillId="0" borderId="0"/>
    <xf numFmtId="203" fontId="33" fillId="0" borderId="0"/>
    <xf numFmtId="205" fontId="13" fillId="0" borderId="0"/>
    <xf numFmtId="205" fontId="13" fillId="0" borderId="0"/>
    <xf numFmtId="205" fontId="13" fillId="0" borderId="0"/>
    <xf numFmtId="205" fontId="13" fillId="0" borderId="0"/>
    <xf numFmtId="205" fontId="13" fillId="0" borderId="0"/>
    <xf numFmtId="177" fontId="13" fillId="0" borderId="0"/>
    <xf numFmtId="168" fontId="33" fillId="0" borderId="0">
      <alignment horizontal="left" wrapText="1"/>
    </xf>
    <xf numFmtId="177"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206" fontId="13" fillId="0" borderId="0"/>
    <xf numFmtId="0" fontId="1" fillId="0" borderId="0"/>
    <xf numFmtId="0" fontId="13" fillId="0" borderId="0"/>
    <xf numFmtId="177" fontId="13" fillId="0" borderId="0"/>
    <xf numFmtId="0" fontId="1" fillId="0" borderId="0"/>
    <xf numFmtId="177" fontId="13" fillId="0" borderId="0"/>
    <xf numFmtId="177" fontId="13" fillId="0" borderId="0"/>
    <xf numFmtId="0" fontId="1" fillId="0" borderId="0"/>
    <xf numFmtId="206" fontId="13" fillId="0" borderId="0"/>
    <xf numFmtId="177"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77" fontId="13" fillId="0" borderId="0"/>
    <xf numFmtId="168" fontId="33" fillId="0" borderId="0">
      <alignment horizontal="left" wrapText="1"/>
    </xf>
    <xf numFmtId="177" fontId="13" fillId="0" borderId="0"/>
    <xf numFmtId="0" fontId="1" fillId="0" borderId="0"/>
    <xf numFmtId="0" fontId="1" fillId="0" borderId="0"/>
    <xf numFmtId="0" fontId="13" fillId="0" borderId="0"/>
    <xf numFmtId="0" fontId="1" fillId="0" borderId="0"/>
    <xf numFmtId="0" fontId="1" fillId="0" borderId="0"/>
    <xf numFmtId="0" fontId="13" fillId="0" borderId="0"/>
    <xf numFmtId="177" fontId="13" fillId="0" borderId="0"/>
    <xf numFmtId="0" fontId="1" fillId="0" borderId="0"/>
    <xf numFmtId="0" fontId="13" fillId="0" borderId="0"/>
    <xf numFmtId="0" fontId="1" fillId="0" borderId="0"/>
    <xf numFmtId="177" fontId="13" fillId="0" borderId="0"/>
    <xf numFmtId="177" fontId="13" fillId="0" borderId="0"/>
    <xf numFmtId="0" fontId="1" fillId="0" borderId="0"/>
    <xf numFmtId="206" fontId="13" fillId="0" borderId="0"/>
    <xf numFmtId="177"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177" fontId="13" fillId="0" borderId="0"/>
    <xf numFmtId="168" fontId="33" fillId="0" borderId="0">
      <alignment horizontal="left" wrapText="1"/>
    </xf>
    <xf numFmtId="177" fontId="13" fillId="0" borderId="0"/>
    <xf numFmtId="0" fontId="1" fillId="0" borderId="0"/>
    <xf numFmtId="0" fontId="1" fillId="0" borderId="0"/>
    <xf numFmtId="0" fontId="1" fillId="0" borderId="0"/>
    <xf numFmtId="0" fontId="13" fillId="0" borderId="0"/>
    <xf numFmtId="177" fontId="13" fillId="0" borderId="0"/>
    <xf numFmtId="0" fontId="1" fillId="0" borderId="0"/>
    <xf numFmtId="177" fontId="13" fillId="0" borderId="0"/>
    <xf numFmtId="177" fontId="13" fillId="0" borderId="0"/>
    <xf numFmtId="0" fontId="1" fillId="0" borderId="0"/>
    <xf numFmtId="177" fontId="13" fillId="0" borderId="0"/>
    <xf numFmtId="0" fontId="13" fillId="0" borderId="0"/>
    <xf numFmtId="0" fontId="1" fillId="0" borderId="0"/>
    <xf numFmtId="0" fontId="1" fillId="0" borderId="0"/>
    <xf numFmtId="0" fontId="13" fillId="0" borderId="0"/>
    <xf numFmtId="177" fontId="13" fillId="0" borderId="0"/>
    <xf numFmtId="0" fontId="1" fillId="0" borderId="0"/>
    <xf numFmtId="0" fontId="13" fillId="0" borderId="0"/>
    <xf numFmtId="0" fontId="13" fillId="0" borderId="0"/>
    <xf numFmtId="0" fontId="1" fillId="0" borderId="0"/>
    <xf numFmtId="203" fontId="33" fillId="0" borderId="0"/>
    <xf numFmtId="203" fontId="33" fillId="0" borderId="0"/>
    <xf numFmtId="0" fontId="70" fillId="0" borderId="0"/>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205" fontId="13" fillId="0" borderId="0"/>
    <xf numFmtId="206" fontId="170" fillId="0" borderId="0"/>
    <xf numFmtId="206" fontId="170" fillId="0" borderId="0"/>
    <xf numFmtId="0" fontId="1" fillId="0" borderId="0"/>
    <xf numFmtId="0" fontId="1" fillId="0" borderId="0"/>
    <xf numFmtId="0" fontId="13" fillId="0" borderId="0"/>
    <xf numFmtId="0" fontId="70" fillId="0" borderId="0"/>
    <xf numFmtId="0" fontId="1" fillId="0" borderId="0"/>
    <xf numFmtId="205" fontId="13" fillId="0" borderId="0"/>
    <xf numFmtId="206" fontId="170" fillId="0" borderId="0"/>
    <xf numFmtId="169" fontId="13" fillId="0" borderId="0"/>
    <xf numFmtId="168" fontId="33" fillId="0" borderId="0">
      <alignment horizontal="left" wrapText="1"/>
    </xf>
    <xf numFmtId="169" fontId="13" fillId="0" borderId="0"/>
    <xf numFmtId="0" fontId="1" fillId="0" borderId="0"/>
    <xf numFmtId="169" fontId="13" fillId="0" borderId="0"/>
    <xf numFmtId="0" fontId="1" fillId="0" borderId="0"/>
    <xf numFmtId="0" fontId="13" fillId="0" borderId="0"/>
    <xf numFmtId="0" fontId="1" fillId="0" borderId="0"/>
    <xf numFmtId="205" fontId="13" fillId="0" borderId="0"/>
    <xf numFmtId="168" fontId="33" fillId="0" borderId="0">
      <alignment horizontal="left" wrapText="1"/>
    </xf>
    <xf numFmtId="206" fontId="170" fillId="0" borderId="0"/>
    <xf numFmtId="0" fontId="1" fillId="0" borderId="0"/>
    <xf numFmtId="168" fontId="33" fillId="0" borderId="0">
      <alignment horizontal="left" wrapText="1"/>
    </xf>
    <xf numFmtId="169" fontId="13" fillId="0" borderId="0"/>
    <xf numFmtId="0" fontId="1" fillId="0" borderId="0"/>
    <xf numFmtId="0" fontId="1" fillId="0" borderId="0"/>
    <xf numFmtId="0" fontId="13" fillId="0" borderId="0"/>
    <xf numFmtId="207" fontId="13" fillId="0" borderId="0"/>
    <xf numFmtId="0" fontId="1" fillId="0" borderId="0"/>
    <xf numFmtId="0" fontId="13" fillId="0" borderId="0"/>
    <xf numFmtId="206" fontId="13" fillId="0" borderId="0"/>
    <xf numFmtId="0" fontId="1" fillId="0" borderId="0"/>
    <xf numFmtId="205" fontId="13" fillId="0" borderId="0"/>
    <xf numFmtId="203" fontId="33" fillId="0" borderId="0"/>
    <xf numFmtId="0" fontId="1" fillId="0" borderId="0"/>
    <xf numFmtId="0" fontId="70" fillId="0" borderId="0"/>
    <xf numFmtId="0" fontId="13" fillId="0" borderId="0"/>
    <xf numFmtId="0" fontId="1" fillId="0" borderId="0"/>
    <xf numFmtId="0" fontId="13" fillId="0" borderId="0"/>
    <xf numFmtId="0" fontId="1" fillId="0" borderId="0"/>
    <xf numFmtId="0" fontId="13" fillId="0" borderId="0"/>
    <xf numFmtId="0" fontId="1" fillId="0" borderId="0"/>
    <xf numFmtId="205" fontId="13" fillId="0" borderId="0"/>
    <xf numFmtId="0" fontId="70" fillId="0" borderId="0"/>
    <xf numFmtId="0" fontId="13" fillId="0" borderId="0"/>
    <xf numFmtId="0" fontId="1" fillId="0" borderId="0"/>
    <xf numFmtId="0" fontId="13" fillId="0" borderId="0"/>
    <xf numFmtId="0" fontId="1" fillId="0" borderId="0"/>
    <xf numFmtId="0" fontId="13" fillId="0" borderId="0"/>
    <xf numFmtId="0" fontId="1" fillId="0" borderId="0"/>
    <xf numFmtId="205" fontId="13" fillId="0" borderId="0"/>
    <xf numFmtId="207" fontId="13" fillId="0" borderId="0"/>
    <xf numFmtId="206" fontId="170" fillId="0" borderId="0"/>
    <xf numFmtId="0" fontId="1" fillId="0" borderId="0"/>
    <xf numFmtId="0" fontId="1" fillId="0" borderId="0"/>
    <xf numFmtId="0" fontId="13" fillId="0" borderId="0"/>
    <xf numFmtId="0" fontId="70" fillId="0" borderId="0"/>
    <xf numFmtId="0" fontId="13" fillId="0" borderId="0"/>
    <xf numFmtId="0" fontId="1" fillId="0" borderId="0"/>
    <xf numFmtId="0" fontId="1" fillId="0" borderId="0"/>
    <xf numFmtId="208" fontId="103" fillId="0" borderId="0"/>
    <xf numFmtId="208" fontId="103" fillId="0" borderId="0"/>
    <xf numFmtId="209" fontId="6" fillId="0" borderId="0"/>
    <xf numFmtId="210" fontId="6" fillId="0" borderId="0"/>
    <xf numFmtId="173" fontId="13" fillId="0" borderId="0">
      <alignment horizontal="left" wrapText="1"/>
    </xf>
    <xf numFmtId="173" fontId="13" fillId="0" borderId="0">
      <alignment horizontal="left" wrapText="1"/>
    </xf>
    <xf numFmtId="0" fontId="70"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 fillId="0" borderId="0"/>
    <xf numFmtId="0" fontId="70" fillId="0" borderId="0"/>
    <xf numFmtId="173" fontId="13" fillId="0" borderId="0">
      <alignment horizontal="left" wrapText="1"/>
    </xf>
    <xf numFmtId="0" fontId="1" fillId="0" borderId="0"/>
    <xf numFmtId="0" fontId="13" fillId="0" borderId="0"/>
    <xf numFmtId="0" fontId="1" fillId="0" borderId="0"/>
    <xf numFmtId="0" fontId="13" fillId="0" borderId="0"/>
    <xf numFmtId="0" fontId="1" fillId="0" borderId="0"/>
    <xf numFmtId="0" fontId="70" fillId="0" borderId="0"/>
    <xf numFmtId="173" fontId="13" fillId="0" borderId="0">
      <alignment horizontal="left" wrapText="1"/>
    </xf>
    <xf numFmtId="0" fontId="1" fillId="0" borderId="0"/>
    <xf numFmtId="0" fontId="1" fillId="0" borderId="0"/>
    <xf numFmtId="0" fontId="13" fillId="0" borderId="0"/>
    <xf numFmtId="0" fontId="1" fillId="0" borderId="0"/>
    <xf numFmtId="173" fontId="13" fillId="0" borderId="0">
      <alignment horizontal="left" wrapText="1"/>
    </xf>
    <xf numFmtId="0" fontId="1"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1" fillId="0" borderId="0"/>
    <xf numFmtId="0" fontId="1" fillId="0" borderId="0"/>
    <xf numFmtId="173" fontId="13" fillId="0" borderId="0">
      <alignment horizontal="left" wrapText="1"/>
    </xf>
    <xf numFmtId="0" fontId="13" fillId="0" borderId="0"/>
    <xf numFmtId="0" fontId="1" fillId="0" borderId="0"/>
    <xf numFmtId="0" fontId="1" fillId="0" borderId="0"/>
    <xf numFmtId="173" fontId="13" fillId="0" borderId="0">
      <alignment horizontal="left" wrapText="1"/>
    </xf>
    <xf numFmtId="0" fontId="13" fillId="0" borderId="0"/>
    <xf numFmtId="0" fontId="1" fillId="0" borderId="0"/>
    <xf numFmtId="0" fontId="13" fillId="0" borderId="0"/>
    <xf numFmtId="0" fontId="1" fillId="0" borderId="0"/>
    <xf numFmtId="0" fontId="1" fillId="0" borderId="0"/>
    <xf numFmtId="0" fontId="13" fillId="0" borderId="0"/>
    <xf numFmtId="168" fontId="33" fillId="0" borderId="0">
      <alignment horizontal="left" wrapText="1"/>
    </xf>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168" fontId="33" fillId="0" borderId="0">
      <alignment horizontal="left" wrapText="1"/>
    </xf>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168" fontId="33" fillId="0" borderId="0">
      <alignment horizontal="left" wrapText="1"/>
    </xf>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37" fontId="13" fillId="0" borderId="0" applyFill="0" applyBorder="0" applyAlignment="0" applyProtection="0"/>
    <xf numFmtId="0" fontId="1" fillId="0" borderId="0"/>
    <xf numFmtId="0" fontId="13" fillId="0" borderId="0"/>
    <xf numFmtId="0" fontId="13" fillId="0" borderId="0"/>
    <xf numFmtId="0" fontId="1" fillId="0" borderId="0"/>
    <xf numFmtId="0"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3" fillId="0" borderId="0">
      <alignment wrapText="1"/>
    </xf>
    <xf numFmtId="0" fontId="13" fillId="0" borderId="0"/>
    <xf numFmtId="0" fontId="1" fillId="0" borderId="0"/>
    <xf numFmtId="0" fontId="1" fillId="0" borderId="0"/>
    <xf numFmtId="0" fontId="1" fillId="0" borderId="0"/>
    <xf numFmtId="0" fontId="1" fillId="0" borderId="0"/>
    <xf numFmtId="37" fontId="13"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3" fillId="0" borderId="0" applyFill="0" applyBorder="0" applyAlignment="0" applyProtection="0"/>
    <xf numFmtId="0" fontId="1" fillId="0" borderId="0"/>
    <xf numFmtId="0" fontId="13" fillId="0" borderId="0"/>
    <xf numFmtId="0" fontId="13" fillId="0" borderId="0"/>
    <xf numFmtId="0" fontId="1" fillId="0" borderId="0"/>
    <xf numFmtId="168"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alignment wrapText="1"/>
    </xf>
    <xf numFmtId="0" fontId="13" fillId="0" borderId="0">
      <alignment wrapText="1"/>
    </xf>
    <xf numFmtId="168" fontId="33" fillId="0" borderId="0">
      <alignment horizontal="left" wrapText="1"/>
    </xf>
    <xf numFmtId="0" fontId="13" fillId="0" borderId="0"/>
    <xf numFmtId="0" fontId="13" fillId="0" borderId="0">
      <alignment wrapText="1"/>
    </xf>
    <xf numFmtId="0" fontId="13" fillId="0" borderId="0">
      <alignment wrapText="1"/>
    </xf>
    <xf numFmtId="0" fontId="13" fillId="0" borderId="0"/>
    <xf numFmtId="0" fontId="13" fillId="0" borderId="0"/>
    <xf numFmtId="168" fontId="33" fillId="0" borderId="0">
      <alignment horizontal="left" wrapText="1"/>
    </xf>
    <xf numFmtId="0" fontId="13" fillId="0" borderId="0"/>
    <xf numFmtId="168" fontId="13" fillId="0" borderId="0">
      <alignment horizontal="left" wrapText="1"/>
    </xf>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168" fontId="13" fillId="0" borderId="0">
      <alignment horizontal="left" wrapText="1"/>
    </xf>
    <xf numFmtId="0" fontId="1" fillId="0" borderId="0"/>
    <xf numFmtId="167" fontId="13" fillId="0" borderId="0">
      <alignment horizontal="left" wrapText="1"/>
    </xf>
    <xf numFmtId="0" fontId="13" fillId="0" borderId="0">
      <alignment horizontal="left" wrapText="1"/>
    </xf>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168" fontId="33" fillId="0" borderId="0">
      <alignment horizontal="left" wrapText="1"/>
    </xf>
    <xf numFmtId="168" fontId="13" fillId="0" borderId="0">
      <alignment horizontal="left" wrapText="1"/>
    </xf>
    <xf numFmtId="0" fontId="13" fillId="0" borderId="0"/>
    <xf numFmtId="168" fontId="33" fillId="0" borderId="0">
      <alignment horizontal="left" wrapText="1"/>
    </xf>
    <xf numFmtId="168" fontId="33" fillId="0" borderId="0">
      <alignment horizontal="left" wrapText="1"/>
    </xf>
    <xf numFmtId="0" fontId="1" fillId="0" borderId="0"/>
    <xf numFmtId="0" fontId="13" fillId="0" borderId="0"/>
    <xf numFmtId="168" fontId="33" fillId="0" borderId="0">
      <alignment horizontal="left" wrapText="1"/>
    </xf>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168" fontId="13" fillId="0" borderId="0">
      <alignment horizontal="left" wrapText="1"/>
    </xf>
    <xf numFmtId="0" fontId="1"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alignment wrapText="1"/>
    </xf>
    <xf numFmtId="0" fontId="1" fillId="0" borderId="0"/>
    <xf numFmtId="0" fontId="1" fillId="0" borderId="0"/>
    <xf numFmtId="0" fontId="13"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68" fontId="13" fillId="0" borderId="0">
      <alignment horizontal="left" wrapText="1"/>
    </xf>
    <xf numFmtId="0" fontId="13" fillId="0" borderId="0"/>
    <xf numFmtId="168" fontId="13" fillId="0" borderId="0">
      <alignment horizontal="left" wrapText="1"/>
    </xf>
    <xf numFmtId="0" fontId="1"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33" fillId="0" borderId="0">
      <alignment horizontal="left" wrapText="1"/>
    </xf>
    <xf numFmtId="0" fontId="13" fillId="0" borderId="0"/>
    <xf numFmtId="0" fontId="1" fillId="0" borderId="0"/>
    <xf numFmtId="0" fontId="13" fillId="0" borderId="0"/>
    <xf numFmtId="0" fontId="13" fillId="0" borderId="0"/>
    <xf numFmtId="0" fontId="13" fillId="0" borderId="0"/>
    <xf numFmtId="177" fontId="33" fillId="0" borderId="0">
      <alignment horizontal="left" wrapText="1"/>
    </xf>
    <xf numFmtId="0" fontId="13" fillId="0" borderId="0"/>
    <xf numFmtId="0" fontId="13" fillId="0" borderId="0"/>
    <xf numFmtId="177" fontId="33" fillId="0" borderId="0">
      <alignment horizontal="left" wrapText="1"/>
    </xf>
    <xf numFmtId="0" fontId="1" fillId="0" borderId="0"/>
    <xf numFmtId="0" fontId="1" fillId="0" borderId="0"/>
    <xf numFmtId="0" fontId="1" fillId="0" borderId="0"/>
    <xf numFmtId="0" fontId="13"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7" fontId="33" fillId="0" borderId="0">
      <alignment horizontal="left" wrapText="1"/>
    </xf>
    <xf numFmtId="0" fontId="70" fillId="0" borderId="0"/>
    <xf numFmtId="177" fontId="33" fillId="0" borderId="0">
      <alignment horizontal="left" wrapText="1"/>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37" fontId="13" fillId="0" borderId="0"/>
    <xf numFmtId="0" fontId="38" fillId="0" borderId="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52" fillId="0" borderId="0"/>
    <xf numFmtId="0" fontId="13" fillId="0" borderId="0"/>
    <xf numFmtId="0" fontId="13" fillId="0" borderId="0"/>
    <xf numFmtId="0" fontId="1" fillId="0" borderId="0"/>
    <xf numFmtId="177" fontId="33" fillId="0" borderId="0">
      <alignment horizontal="left" wrapText="1"/>
    </xf>
    <xf numFmtId="0" fontId="70" fillId="0" borderId="0"/>
    <xf numFmtId="0" fontId="13" fillId="0" borderId="0">
      <alignment wrapText="1"/>
    </xf>
    <xf numFmtId="0" fontId="1" fillId="0" borderId="0"/>
    <xf numFmtId="0" fontId="1" fillId="0" borderId="0"/>
    <xf numFmtId="0" fontId="13" fillId="0" borderId="0"/>
    <xf numFmtId="0" fontId="1" fillId="0" borderId="0"/>
    <xf numFmtId="0" fontId="1" fillId="0" borderId="0"/>
    <xf numFmtId="0" fontId="13" fillId="0" borderId="0"/>
    <xf numFmtId="0" fontId="13" fillId="0" borderId="0">
      <alignment wrapText="1"/>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72" fillId="0" borderId="0"/>
    <xf numFmtId="177" fontId="33" fillId="0" borderId="0">
      <alignment horizontal="left" wrapText="1"/>
    </xf>
    <xf numFmtId="0" fontId="70" fillId="0" borderId="0"/>
    <xf numFmtId="0" fontId="13" fillId="0" borderId="0">
      <alignment wrapText="1"/>
    </xf>
    <xf numFmtId="0" fontId="1" fillId="0" borderId="0"/>
    <xf numFmtId="0" fontId="1" fillId="0" borderId="0"/>
    <xf numFmtId="0" fontId="13" fillId="0" borderId="0"/>
    <xf numFmtId="0" fontId="1" fillId="0" borderId="0"/>
    <xf numFmtId="0" fontId="1" fillId="0" borderId="0"/>
    <xf numFmtId="0" fontId="13" fillId="0" borderId="0"/>
    <xf numFmtId="0" fontId="13" fillId="0" borderId="0">
      <alignment wrapText="1"/>
    </xf>
    <xf numFmtId="0" fontId="1"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177" fontId="33" fillId="0" borderId="0">
      <alignment horizontal="left" wrapText="1"/>
    </xf>
    <xf numFmtId="0" fontId="1" fillId="0" borderId="0"/>
    <xf numFmtId="177" fontId="33" fillId="0" borderId="0">
      <alignment horizontal="left" wrapText="1"/>
    </xf>
    <xf numFmtId="0" fontId="70" fillId="0" borderId="0"/>
    <xf numFmtId="0" fontId="13" fillId="0" borderId="0">
      <alignment wrapText="1"/>
    </xf>
    <xf numFmtId="0" fontId="1" fillId="0" borderId="0"/>
    <xf numFmtId="0" fontId="1" fillId="0" borderId="0"/>
    <xf numFmtId="0" fontId="13" fillId="0" borderId="0"/>
    <xf numFmtId="0" fontId="1" fillId="0" borderId="0"/>
    <xf numFmtId="0" fontId="1" fillId="0" borderId="0"/>
    <xf numFmtId="0" fontId="13" fillId="0" borderId="0"/>
    <xf numFmtId="0" fontId="13" fillId="0" borderId="0">
      <alignment wrapText="1"/>
    </xf>
    <xf numFmtId="0" fontId="1" fillId="0" borderId="0"/>
    <xf numFmtId="0" fontId="13" fillId="0" borderId="0"/>
    <xf numFmtId="0" fontId="1"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77" fontId="33" fillId="0" borderId="0">
      <alignment horizontal="left" wrapText="1"/>
    </xf>
    <xf numFmtId="0" fontId="1" fillId="0" borderId="0"/>
    <xf numFmtId="0" fontId="13" fillId="0" borderId="0"/>
    <xf numFmtId="177" fontId="33" fillId="0" borderId="0">
      <alignment horizontal="left" wrapText="1"/>
    </xf>
    <xf numFmtId="0" fontId="70" fillId="0" borderId="0"/>
    <xf numFmtId="168" fontId="13" fillId="0" borderId="0">
      <alignment horizontal="left" wrapText="1"/>
    </xf>
    <xf numFmtId="0" fontId="1" fillId="0" borderId="0"/>
    <xf numFmtId="0" fontId="1" fillId="0" borderId="0"/>
    <xf numFmtId="0" fontId="13" fillId="0" borderId="0"/>
    <xf numFmtId="0" fontId="1" fillId="0" borderId="0"/>
    <xf numFmtId="0" fontId="1" fillId="0" borderId="0"/>
    <xf numFmtId="0" fontId="13" fillId="0" borderId="0"/>
    <xf numFmtId="168" fontId="13" fillId="0" borderId="0">
      <alignment horizontal="left" wrapText="1"/>
    </xf>
    <xf numFmtId="0" fontId="1" fillId="0" borderId="0"/>
    <xf numFmtId="0" fontId="13" fillId="0" borderId="0"/>
    <xf numFmtId="0" fontId="1"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77" fontId="33" fillId="0" borderId="0">
      <alignment horizontal="left" wrapText="1"/>
    </xf>
    <xf numFmtId="0" fontId="1" fillId="0" borderId="0"/>
    <xf numFmtId="0" fontId="13" fillId="0" borderId="0"/>
    <xf numFmtId="177" fontId="33" fillId="0" borderId="0">
      <alignment horizontal="left" wrapText="1"/>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70" fillId="0" borderId="0"/>
    <xf numFmtId="0" fontId="13" fillId="0" borderId="0">
      <alignment wrapText="1"/>
    </xf>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70" fillId="0" borderId="0"/>
    <xf numFmtId="202" fontId="33" fillId="0" borderId="0">
      <alignment horizontal="left" wrapText="1"/>
    </xf>
    <xf numFmtId="0" fontId="13" fillId="0" borderId="0"/>
    <xf numFmtId="0" fontId="13" fillId="0" borderId="0"/>
    <xf numFmtId="0" fontId="1" fillId="0" borderId="0"/>
    <xf numFmtId="0" fontId="13" fillId="0" borderId="0"/>
    <xf numFmtId="0" fontId="70" fillId="0" borderId="0"/>
    <xf numFmtId="173" fontId="13" fillId="0" borderId="0">
      <alignment horizontal="left" wrapText="1"/>
    </xf>
    <xf numFmtId="0" fontId="1" fillId="0" borderId="0"/>
    <xf numFmtId="0" fontId="1" fillId="0" borderId="0"/>
    <xf numFmtId="0" fontId="13" fillId="0" borderId="0"/>
    <xf numFmtId="0" fontId="13" fillId="0" borderId="0">
      <alignment wrapText="1"/>
    </xf>
    <xf numFmtId="0" fontId="13" fillId="0" borderId="0"/>
    <xf numFmtId="0" fontId="13" fillId="0" borderId="0"/>
    <xf numFmtId="0" fontId="13" fillId="0" borderId="0"/>
    <xf numFmtId="0" fontId="1" fillId="0" borderId="0"/>
    <xf numFmtId="211" fontId="13" fillId="0" borderId="0">
      <alignment horizontal="left" wrapText="1"/>
    </xf>
    <xf numFmtId="0" fontId="171" fillId="0" borderId="0"/>
    <xf numFmtId="0" fontId="1" fillId="0" borderId="0"/>
    <xf numFmtId="211" fontId="13" fillId="0" borderId="0">
      <alignment horizontal="left" wrapText="1"/>
    </xf>
    <xf numFmtId="0" fontId="38" fillId="0" borderId="0"/>
    <xf numFmtId="0" fontId="1" fillId="0" borderId="0"/>
    <xf numFmtId="0" fontId="70" fillId="0" borderId="0"/>
    <xf numFmtId="0" fontId="38" fillId="0" borderId="0"/>
    <xf numFmtId="0" fontId="1" fillId="0" borderId="0"/>
    <xf numFmtId="0" fontId="1" fillId="0" borderId="0"/>
    <xf numFmtId="0" fontId="70" fillId="0" borderId="0"/>
    <xf numFmtId="0" fontId="38" fillId="0" borderId="0"/>
    <xf numFmtId="0" fontId="13" fillId="0" borderId="0"/>
    <xf numFmtId="0" fontId="70" fillId="0" borderId="0"/>
    <xf numFmtId="0" fontId="38" fillId="0" borderId="0"/>
    <xf numFmtId="0" fontId="1" fillId="0" borderId="0"/>
    <xf numFmtId="0" fontId="13" fillId="0" borderId="0"/>
    <xf numFmtId="0" fontId="38" fillId="0" borderId="0"/>
    <xf numFmtId="0" fontId="38" fillId="0" borderId="0"/>
    <xf numFmtId="0" fontId="1" fillId="0" borderId="0"/>
    <xf numFmtId="0" fontId="70" fillId="0" borderId="0"/>
    <xf numFmtId="0" fontId="38" fillId="0" borderId="0"/>
    <xf numFmtId="0" fontId="1" fillId="0" borderId="0"/>
    <xf numFmtId="0" fontId="1" fillId="0" borderId="0"/>
    <xf numFmtId="0" fontId="70" fillId="0" borderId="0"/>
    <xf numFmtId="0" fontId="38" fillId="0" borderId="0"/>
    <xf numFmtId="0" fontId="13" fillId="0" borderId="0"/>
    <xf numFmtId="0" fontId="70" fillId="0" borderId="0"/>
    <xf numFmtId="0" fontId="38" fillId="0" borderId="0"/>
    <xf numFmtId="0" fontId="1" fillId="0" borderId="0"/>
    <xf numFmtId="0" fontId="1" fillId="0" borderId="0"/>
    <xf numFmtId="0" fontId="70" fillId="0" borderId="0"/>
    <xf numFmtId="0" fontId="38" fillId="0" borderId="0"/>
    <xf numFmtId="0" fontId="1" fillId="0" borderId="0"/>
    <xf numFmtId="0" fontId="1" fillId="0" borderId="0"/>
    <xf numFmtId="0" fontId="70" fillId="0" borderId="0"/>
    <xf numFmtId="0" fontId="38" fillId="0" borderId="0"/>
    <xf numFmtId="0" fontId="1" fillId="0" borderId="0"/>
    <xf numFmtId="0" fontId="1" fillId="0" borderId="0"/>
    <xf numFmtId="0" fontId="38" fillId="0" borderId="0"/>
    <xf numFmtId="0" fontId="38" fillId="0" borderId="0"/>
    <xf numFmtId="0" fontId="13" fillId="0" borderId="0"/>
    <xf numFmtId="0" fontId="38" fillId="0" borderId="0"/>
    <xf numFmtId="0" fontId="38" fillId="0" borderId="0"/>
    <xf numFmtId="0" fontId="38" fillId="0" borderId="0"/>
    <xf numFmtId="0" fontId="70" fillId="0" borderId="0"/>
    <xf numFmtId="0" fontId="38" fillId="0" borderId="0"/>
    <xf numFmtId="0" fontId="1" fillId="0" borderId="0"/>
    <xf numFmtId="0" fontId="1" fillId="0" borderId="0"/>
    <xf numFmtId="0" fontId="13" fillId="0" borderId="0"/>
    <xf numFmtId="0" fontId="38" fillId="0" borderId="0"/>
    <xf numFmtId="0" fontId="38" fillId="0" borderId="0"/>
    <xf numFmtId="0" fontId="70" fillId="0" borderId="0"/>
    <xf numFmtId="0" fontId="38" fillId="0" borderId="0"/>
    <xf numFmtId="0" fontId="1" fillId="0" borderId="0"/>
    <xf numFmtId="0" fontId="70" fillId="0" borderId="0"/>
    <xf numFmtId="0" fontId="38" fillId="0" borderId="0"/>
    <xf numFmtId="0" fontId="1" fillId="0" borderId="0"/>
    <xf numFmtId="0" fontId="1" fillId="0" borderId="0"/>
    <xf numFmtId="0" fontId="13" fillId="0" borderId="0"/>
    <xf numFmtId="0" fontId="38" fillId="0" borderId="0"/>
    <xf numFmtId="0" fontId="13" fillId="0" borderId="0"/>
    <xf numFmtId="168" fontId="33" fillId="0" borderId="0">
      <alignment horizontal="left" wrapText="1"/>
    </xf>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211" fontId="13" fillId="0" borderId="0">
      <alignment horizontal="left" wrapText="1"/>
    </xf>
    <xf numFmtId="0" fontId="13" fillId="0" borderId="0"/>
    <xf numFmtId="0" fontId="13" fillId="0" borderId="0"/>
    <xf numFmtId="0" fontId="1" fillId="0" borderId="0"/>
    <xf numFmtId="211" fontId="13" fillId="0" borderId="0">
      <alignment horizontal="left" wrapText="1"/>
    </xf>
    <xf numFmtId="0" fontId="13" fillId="0" borderId="0"/>
    <xf numFmtId="0" fontId="13" fillId="0" borderId="0"/>
    <xf numFmtId="0" fontId="1" fillId="0" borderId="0"/>
    <xf numFmtId="0" fontId="13" fillId="0" borderId="0"/>
    <xf numFmtId="211" fontId="13" fillId="0" borderId="0">
      <alignment horizontal="left" wrapText="1"/>
    </xf>
    <xf numFmtId="0" fontId="13" fillId="0" borderId="0"/>
    <xf numFmtId="0" fontId="13" fillId="0" borderId="0"/>
    <xf numFmtId="0" fontId="1" fillId="0" borderId="0"/>
    <xf numFmtId="211" fontId="13" fillId="0" borderId="0">
      <alignment horizontal="left" wrapText="1"/>
    </xf>
    <xf numFmtId="0" fontId="13" fillId="0" borderId="0"/>
    <xf numFmtId="0" fontId="1" fillId="0" borderId="0"/>
    <xf numFmtId="211" fontId="13" fillId="0" borderId="0">
      <alignment horizontal="left" wrapText="1"/>
    </xf>
    <xf numFmtId="0" fontId="13" fillId="0" borderId="0"/>
    <xf numFmtId="0" fontId="54" fillId="0" borderId="0"/>
    <xf numFmtId="0" fontId="70" fillId="0" borderId="0"/>
    <xf numFmtId="0" fontId="38" fillId="0" borderId="0"/>
    <xf numFmtId="0" fontId="1" fillId="0" borderId="0"/>
    <xf numFmtId="0" fontId="1" fillId="0" borderId="0"/>
    <xf numFmtId="0" fontId="1" fillId="0" borderId="0"/>
    <xf numFmtId="0" fontId="1" fillId="0" borderId="0"/>
    <xf numFmtId="0" fontId="13" fillId="0" borderId="0"/>
    <xf numFmtId="0" fontId="38" fillId="0" borderId="0"/>
    <xf numFmtId="0" fontId="1" fillId="0" borderId="0"/>
    <xf numFmtId="168" fontId="33" fillId="0" borderId="0">
      <alignment horizontal="left" wrapText="1"/>
    </xf>
    <xf numFmtId="0" fontId="70" fillId="0" borderId="0"/>
    <xf numFmtId="0" fontId="38" fillId="0" borderId="0"/>
    <xf numFmtId="0" fontId="1" fillId="0" borderId="0"/>
    <xf numFmtId="0" fontId="13" fillId="0" borderId="0"/>
    <xf numFmtId="0" fontId="13" fillId="0" borderId="0"/>
    <xf numFmtId="0" fontId="38" fillId="0" borderId="0"/>
    <xf numFmtId="0" fontId="54" fillId="0" borderId="0"/>
    <xf numFmtId="0" fontId="1" fillId="0" borderId="0"/>
    <xf numFmtId="0" fontId="1" fillId="0" borderId="0"/>
    <xf numFmtId="0" fontId="13" fillId="0" borderId="0"/>
    <xf numFmtId="0" fontId="54" fillId="0" borderId="0"/>
    <xf numFmtId="0" fontId="54" fillId="0" borderId="0"/>
    <xf numFmtId="0" fontId="70" fillId="0" borderId="0"/>
    <xf numFmtId="0" fontId="38" fillId="0" borderId="0"/>
    <xf numFmtId="0" fontId="1" fillId="0" borderId="0"/>
    <xf numFmtId="0" fontId="1" fillId="0" borderId="0"/>
    <xf numFmtId="0" fontId="1" fillId="0" borderId="0"/>
    <xf numFmtId="0" fontId="1" fillId="0" borderId="0"/>
    <xf numFmtId="0" fontId="13" fillId="0" borderId="0"/>
    <xf numFmtId="0" fontId="38" fillId="0" borderId="0"/>
    <xf numFmtId="0" fontId="1" fillId="0" borderId="0"/>
    <xf numFmtId="0" fontId="38" fillId="0" borderId="0"/>
    <xf numFmtId="0" fontId="70" fillId="0" borderId="0"/>
    <xf numFmtId="0" fontId="38" fillId="0" borderId="0"/>
    <xf numFmtId="0" fontId="1" fillId="0" borderId="0"/>
    <xf numFmtId="0" fontId="70" fillId="0" borderId="0"/>
    <xf numFmtId="0" fontId="54" fillId="0" borderId="0"/>
    <xf numFmtId="0" fontId="1" fillId="0" borderId="0"/>
    <xf numFmtId="0" fontId="1" fillId="0" borderId="0"/>
    <xf numFmtId="0" fontId="13" fillId="0" borderId="0"/>
    <xf numFmtId="0" fontId="54" fillId="0" borderId="0"/>
    <xf numFmtId="0" fontId="54" fillId="0" borderId="0"/>
    <xf numFmtId="0" fontId="70" fillId="0" borderId="0"/>
    <xf numFmtId="0" fontId="38" fillId="0" borderId="0"/>
    <xf numFmtId="0" fontId="1" fillId="0" borderId="0"/>
    <xf numFmtId="0" fontId="1" fillId="0" borderId="0"/>
    <xf numFmtId="0" fontId="1" fillId="0" borderId="0"/>
    <xf numFmtId="0" fontId="1" fillId="0" borderId="0"/>
    <xf numFmtId="0" fontId="13" fillId="0" borderId="0"/>
    <xf numFmtId="0" fontId="38" fillId="0" borderId="0"/>
    <xf numFmtId="0" fontId="1" fillId="0" borderId="0"/>
    <xf numFmtId="0" fontId="38" fillId="0" borderId="0"/>
    <xf numFmtId="0" fontId="70" fillId="0" borderId="0"/>
    <xf numFmtId="0" fontId="38" fillId="0" borderId="0"/>
    <xf numFmtId="0" fontId="1" fillId="0" borderId="0"/>
    <xf numFmtId="0" fontId="70" fillId="0" borderId="0"/>
    <xf numFmtId="0" fontId="54" fillId="0" borderId="0"/>
    <xf numFmtId="0" fontId="1" fillId="0" borderId="0"/>
    <xf numFmtId="0" fontId="1" fillId="0" borderId="0"/>
    <xf numFmtId="0" fontId="13" fillId="0" borderId="0"/>
    <xf numFmtId="0" fontId="54" fillId="0" borderId="0"/>
    <xf numFmtId="0" fontId="13" fillId="0" borderId="0"/>
    <xf numFmtId="168" fontId="33" fillId="0" borderId="0">
      <alignment horizontal="left" wrapText="1"/>
    </xf>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168" fontId="33" fillId="0" borderId="0">
      <alignment horizontal="left" wrapText="1"/>
    </xf>
    <xf numFmtId="0" fontId="13" fillId="0" borderId="0"/>
    <xf numFmtId="202"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33" fillId="0" borderId="0">
      <alignment horizontal="left" wrapText="1"/>
    </xf>
    <xf numFmtId="0" fontId="13" fillId="0" borderId="0"/>
    <xf numFmtId="0" fontId="13" fillId="0" borderId="0"/>
    <xf numFmtId="0" fontId="13" fillId="0" borderId="0">
      <alignment wrapText="1"/>
    </xf>
    <xf numFmtId="0" fontId="13"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212" fontId="13" fillId="0" borderId="0">
      <alignment horizontal="left" wrapText="1"/>
    </xf>
    <xf numFmtId="212" fontId="13" fillId="0" borderId="0">
      <alignment horizontal="left" wrapText="1"/>
    </xf>
    <xf numFmtId="168" fontId="33" fillId="0" borderId="0">
      <alignment horizontal="left" wrapText="1"/>
    </xf>
    <xf numFmtId="212" fontId="13" fillId="0" borderId="0">
      <alignment horizontal="left" wrapText="1"/>
    </xf>
    <xf numFmtId="0" fontId="1" fillId="0" borderId="0"/>
    <xf numFmtId="0" fontId="1" fillId="0" borderId="0"/>
    <xf numFmtId="0" fontId="1" fillId="0" borderId="0"/>
    <xf numFmtId="0" fontId="13" fillId="0" borderId="0"/>
    <xf numFmtId="212" fontId="13" fillId="0" borderId="0">
      <alignment horizontal="left" wrapText="1"/>
    </xf>
    <xf numFmtId="0" fontId="1" fillId="0" borderId="0"/>
    <xf numFmtId="212" fontId="13" fillId="0" borderId="0">
      <alignment horizontal="left" wrapText="1"/>
    </xf>
    <xf numFmtId="168" fontId="33" fillId="0" borderId="0">
      <alignment horizontal="left" wrapText="1"/>
    </xf>
    <xf numFmtId="212"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33" fillId="0" borderId="0">
      <alignment horizontal="left" wrapText="1"/>
    </xf>
    <xf numFmtId="212" fontId="13" fillId="0" borderId="0">
      <alignment horizontal="left" wrapText="1"/>
    </xf>
    <xf numFmtId="212"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213" fontId="13" fillId="0" borderId="0">
      <alignment horizontal="left" wrapText="1"/>
    </xf>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173" fontId="13" fillId="0" borderId="0">
      <alignment horizontal="left" wrapText="1"/>
    </xf>
    <xf numFmtId="0" fontId="1" fillId="0" borderId="0"/>
    <xf numFmtId="0" fontId="1" fillId="0" borderId="0"/>
    <xf numFmtId="0" fontId="1" fillId="0" borderId="0"/>
    <xf numFmtId="0" fontId="1" fillId="0" borderId="0"/>
    <xf numFmtId="0" fontId="13" fillId="0" borderId="0"/>
    <xf numFmtId="214" fontId="33" fillId="0" borderId="0">
      <alignment horizontal="left" wrapText="1"/>
    </xf>
    <xf numFmtId="0" fontId="1"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38"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173" fontId="13" fillId="0" borderId="0">
      <alignment horizontal="left" wrapText="1"/>
    </xf>
    <xf numFmtId="0" fontId="1" fillId="0" borderId="0"/>
    <xf numFmtId="0" fontId="1" fillId="0" borderId="0"/>
    <xf numFmtId="0" fontId="1" fillId="0" borderId="0"/>
    <xf numFmtId="0" fontId="13" fillId="0" borderId="0"/>
    <xf numFmtId="0" fontId="13" fillId="0" borderId="0"/>
    <xf numFmtId="0" fontId="112" fillId="0" borderId="0"/>
    <xf numFmtId="0" fontId="13" fillId="0" borderId="0"/>
    <xf numFmtId="0" fontId="13" fillId="0" borderId="0"/>
    <xf numFmtId="0" fontId="1" fillId="0" borderId="0"/>
    <xf numFmtId="0" fontId="1" fillId="0" borderId="0"/>
    <xf numFmtId="0" fontId="1" fillId="0" borderId="0"/>
    <xf numFmtId="0" fontId="172"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168" fontId="13" fillId="0" borderId="0">
      <alignment horizontal="left" wrapText="1"/>
    </xf>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73"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70" fillId="0" borderId="0"/>
    <xf numFmtId="0" fontId="13" fillId="0" borderId="0"/>
    <xf numFmtId="0" fontId="13" fillId="0" borderId="0"/>
    <xf numFmtId="0" fontId="1" fillId="0" borderId="0"/>
    <xf numFmtId="0" fontId="1"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3" fillId="0" borderId="0"/>
    <xf numFmtId="0" fontId="1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3" fillId="0" borderId="0">
      <alignment horizontal="left" wrapText="1"/>
    </xf>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73"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3" fillId="0" borderId="0"/>
    <xf numFmtId="0" fontId="38" fillId="0" borderId="0"/>
    <xf numFmtId="0" fontId="70" fillId="0" borderId="0"/>
    <xf numFmtId="167" fontId="13" fillId="0" borderId="0">
      <alignment horizontal="left" wrapText="1"/>
    </xf>
    <xf numFmtId="0" fontId="1" fillId="0" borderId="0"/>
    <xf numFmtId="0" fontId="13" fillId="0" borderId="0">
      <alignment horizontal="left" wrapText="1"/>
    </xf>
    <xf numFmtId="0" fontId="1" fillId="0" borderId="0"/>
    <xf numFmtId="0" fontId="70" fillId="0" borderId="0"/>
    <xf numFmtId="0" fontId="13" fillId="0" borderId="0"/>
    <xf numFmtId="0" fontId="1" fillId="0" borderId="0"/>
    <xf numFmtId="0" fontId="70" fillId="0" borderId="0"/>
    <xf numFmtId="202" fontId="33" fillId="0" borderId="0">
      <alignment horizontal="left" wrapText="1"/>
    </xf>
    <xf numFmtId="0" fontId="1" fillId="0" borderId="0"/>
    <xf numFmtId="0" fontId="13" fillId="0" borderId="0"/>
    <xf numFmtId="0" fontId="13" fillId="0" borderId="0">
      <alignment wrapText="1"/>
    </xf>
    <xf numFmtId="0" fontId="13" fillId="0" borderId="0"/>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70"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33" fillId="0" borderId="0"/>
    <xf numFmtId="0" fontId="1" fillId="0" borderId="0"/>
    <xf numFmtId="202" fontId="33" fillId="0" borderId="0">
      <alignment horizontal="left" wrapText="1"/>
    </xf>
    <xf numFmtId="0" fontId="13" fillId="0" borderId="0"/>
    <xf numFmtId="168" fontId="33" fillId="0" borderId="0">
      <alignment horizontal="left" wrapText="1"/>
    </xf>
    <xf numFmtId="0" fontId="13" fillId="0" borderId="0"/>
    <xf numFmtId="0" fontId="1" fillId="0" borderId="0"/>
    <xf numFmtId="176" fontId="33" fillId="0" borderId="0">
      <alignment horizontal="left" wrapText="1"/>
    </xf>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168" fontId="33" fillId="0" borderId="0">
      <alignment horizontal="left" wrapText="1"/>
    </xf>
    <xf numFmtId="0" fontId="13" fillId="0" borderId="0"/>
    <xf numFmtId="202" fontId="33" fillId="0" borderId="0">
      <alignment horizontal="left" wrapText="1"/>
    </xf>
    <xf numFmtId="0" fontId="13" fillId="0" borderId="0"/>
    <xf numFmtId="167" fontId="13" fillId="0" borderId="0">
      <alignment horizontal="left" wrapText="1"/>
    </xf>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215" fontId="13" fillId="0" borderId="0">
      <alignment horizontal="left" wrapText="1"/>
    </xf>
    <xf numFmtId="215" fontId="13" fillId="0" borderId="0">
      <alignment horizontal="left" wrapText="1"/>
    </xf>
    <xf numFmtId="0" fontId="13" fillId="0" borderId="0"/>
    <xf numFmtId="0" fontId="1" fillId="0" borderId="0"/>
    <xf numFmtId="0" fontId="1" fillId="0" borderId="0"/>
    <xf numFmtId="0" fontId="1" fillId="0" borderId="0"/>
    <xf numFmtId="0" fontId="1" fillId="0" borderId="0"/>
    <xf numFmtId="0" fontId="13" fillId="0" borderId="0">
      <alignment wrapText="1"/>
    </xf>
    <xf numFmtId="0" fontId="70" fillId="0" borderId="0"/>
    <xf numFmtId="0" fontId="13" fillId="0" borderId="0"/>
    <xf numFmtId="0" fontId="1" fillId="0" borderId="0"/>
    <xf numFmtId="0" fontId="1" fillId="0" borderId="0"/>
    <xf numFmtId="0" fontId="13" fillId="0" borderId="0"/>
    <xf numFmtId="0" fontId="13" fillId="0" borderId="0">
      <alignment wrapText="1"/>
    </xf>
    <xf numFmtId="0" fontId="1" fillId="0" borderId="0"/>
    <xf numFmtId="0" fontId="13" fillId="0" borderId="0"/>
    <xf numFmtId="0" fontId="1" fillId="0" borderId="0"/>
    <xf numFmtId="0" fontId="1" fillId="0" borderId="0"/>
    <xf numFmtId="0" fontId="13" fillId="0" borderId="0"/>
    <xf numFmtId="167" fontId="13" fillId="0" borderId="0">
      <alignment horizontal="left" wrapText="1"/>
    </xf>
    <xf numFmtId="0" fontId="1" fillId="0" borderId="0"/>
    <xf numFmtId="0" fontId="13" fillId="0" borderId="0">
      <alignment wrapText="1"/>
    </xf>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167" fontId="13" fillId="0" borderId="0">
      <alignment horizontal="left" wrapText="1"/>
    </xf>
    <xf numFmtId="0" fontId="70" fillId="0" borderId="0"/>
    <xf numFmtId="167" fontId="13" fillId="0" borderId="0">
      <alignment horizontal="left" wrapText="1"/>
    </xf>
    <xf numFmtId="0" fontId="1"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7" fontId="13" fillId="0" borderId="0">
      <alignment horizontal="left" wrapText="1"/>
    </xf>
    <xf numFmtId="0" fontId="70" fillId="0" borderId="0"/>
    <xf numFmtId="167" fontId="13" fillId="0" borderId="0">
      <alignment horizontal="left" wrapText="1"/>
    </xf>
    <xf numFmtId="0" fontId="1"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38" fillId="0" borderId="0"/>
    <xf numFmtId="0" fontId="70" fillId="0" borderId="0"/>
    <xf numFmtId="167" fontId="13" fillId="0" borderId="0">
      <alignment horizontal="left" wrapText="1"/>
    </xf>
    <xf numFmtId="0" fontId="1"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7" fontId="13" fillId="0" borderId="0">
      <alignment horizontal="left" wrapText="1"/>
    </xf>
    <xf numFmtId="0" fontId="1" fillId="0" borderId="0"/>
    <xf numFmtId="0" fontId="1" fillId="0" borderId="0"/>
    <xf numFmtId="0" fontId="1" fillId="0" borderId="0"/>
    <xf numFmtId="0" fontId="1" fillId="0" borderId="0"/>
    <xf numFmtId="0" fontId="13" fillId="0" borderId="0"/>
    <xf numFmtId="173"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3" fillId="0" borderId="0">
      <alignment horizontal="left" wrapText="1"/>
    </xf>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70" fillId="0" borderId="0"/>
    <xf numFmtId="0" fontId="38"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alignment horizontal="left" wrapText="1"/>
    </xf>
    <xf numFmtId="0" fontId="17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3" fillId="0" borderId="0">
      <alignment wrapText="1"/>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0" fontId="33" fillId="0" borderId="0"/>
    <xf numFmtId="0" fontId="33" fillId="0" borderId="0"/>
    <xf numFmtId="0" fontId="13" fillId="0" borderId="0"/>
    <xf numFmtId="168" fontId="33" fillId="0" borderId="0">
      <alignment horizontal="left" wrapText="1"/>
    </xf>
    <xf numFmtId="168" fontId="33" fillId="0" borderId="0">
      <alignment horizontal="left" wrapText="1"/>
    </xf>
    <xf numFmtId="0" fontId="13" fillId="0" borderId="0"/>
    <xf numFmtId="0" fontId="1" fillId="0" borderId="0"/>
    <xf numFmtId="0" fontId="13" fillId="0" borderId="0"/>
    <xf numFmtId="173" fontId="13" fillId="0" borderId="0">
      <alignment horizontal="left" wrapText="1"/>
    </xf>
    <xf numFmtId="0" fontId="1" fillId="0" borderId="0"/>
    <xf numFmtId="0" fontId="13" fillId="0" borderId="0"/>
    <xf numFmtId="0" fontId="13" fillId="0" borderId="0">
      <alignment wrapText="1"/>
    </xf>
    <xf numFmtId="0" fontId="13" fillId="0" borderId="0"/>
    <xf numFmtId="0" fontId="1" fillId="0" borderId="0"/>
    <xf numFmtId="0" fontId="13"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alignmen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33" fillId="0" borderId="0">
      <alignment horizontal="left" wrapText="1"/>
    </xf>
    <xf numFmtId="0" fontId="13" fillId="0" borderId="0"/>
    <xf numFmtId="0" fontId="13" fillId="0" borderId="0"/>
    <xf numFmtId="168" fontId="13" fillId="0" borderId="0">
      <alignment horizontal="left" wrapText="1"/>
    </xf>
    <xf numFmtId="0" fontId="1" fillId="0" borderId="0"/>
    <xf numFmtId="168" fontId="13" fillId="0" borderId="0">
      <alignment horizontal="left" wrapText="1"/>
    </xf>
    <xf numFmtId="0" fontId="113" fillId="0" borderId="0"/>
    <xf numFmtId="0" fontId="113" fillId="0" borderId="0"/>
    <xf numFmtId="168" fontId="13" fillId="0" borderId="0">
      <alignment horizontal="left" wrapText="1"/>
    </xf>
    <xf numFmtId="0" fontId="1" fillId="0" borderId="0"/>
    <xf numFmtId="0" fontId="13" fillId="0" borderId="0"/>
    <xf numFmtId="0" fontId="13" fillId="0" borderId="0">
      <alignmen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39" fontId="174" fillId="0" borderId="0" applyNumberFormat="0" applyFill="0" applyBorder="0" applyAlignment="0" applyProtection="0"/>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39" fontId="174" fillId="0" borderId="0" applyNumberFormat="0" applyFill="0" applyBorder="0" applyAlignment="0" applyProtection="0"/>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39" fontId="174" fillId="0" borderId="0" applyNumberFormat="0" applyFill="0" applyBorder="0" applyAlignment="0" applyProtection="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39" fontId="174" fillId="0" borderId="0" applyNumberFormat="0" applyFill="0" applyBorder="0" applyAlignment="0" applyProtection="0"/>
    <xf numFmtId="0" fontId="1" fillId="0" borderId="0"/>
    <xf numFmtId="168" fontId="13" fillId="0" borderId="0">
      <alignment horizontal="left" wrapText="1"/>
    </xf>
    <xf numFmtId="0" fontId="13" fillId="0" borderId="0"/>
    <xf numFmtId="168" fontId="13" fillId="0" borderId="0">
      <alignment horizontal="left" wrapText="1"/>
    </xf>
    <xf numFmtId="0" fontId="54" fillId="0" borderId="0"/>
    <xf numFmtId="0" fontId="54" fillId="0" borderId="0"/>
    <xf numFmtId="0" fontId="54" fillId="0" borderId="0"/>
    <xf numFmtId="0" fontId="54" fillId="0" borderId="0"/>
    <xf numFmtId="0" fontId="13" fillId="0" borderId="0"/>
    <xf numFmtId="0" fontId="13" fillId="0" borderId="0">
      <alignment wrapText="1"/>
    </xf>
    <xf numFmtId="0" fontId="54" fillId="0" borderId="0"/>
    <xf numFmtId="0" fontId="54" fillId="0" borderId="0"/>
    <xf numFmtId="0" fontId="54" fillId="0" borderId="0"/>
    <xf numFmtId="0" fontId="54" fillId="0" borderId="0"/>
    <xf numFmtId="168" fontId="33" fillId="0" borderId="0">
      <alignment horizontal="left" wrapText="1"/>
    </xf>
    <xf numFmtId="168" fontId="13" fillId="0" borderId="0">
      <alignment horizontal="left" wrapText="1"/>
    </xf>
    <xf numFmtId="0" fontId="13" fillId="0" borderId="0"/>
    <xf numFmtId="0" fontId="54"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168" fontId="13" fillId="0" borderId="0">
      <alignment horizontal="left" wrapText="1"/>
    </xf>
    <xf numFmtId="0" fontId="1"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 fillId="0" borderId="0"/>
    <xf numFmtId="0" fontId="13" fillId="0" borderId="0"/>
    <xf numFmtId="176" fontId="33" fillId="0" borderId="0">
      <alignment horizontal="left" wrapText="1"/>
    </xf>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alignment horizontal="left" wrapText="1"/>
    </xf>
    <xf numFmtId="0" fontId="13" fillId="0" borderId="0"/>
    <xf numFmtId="0" fontId="13" fillId="0" borderId="0"/>
    <xf numFmtId="0" fontId="1" fillId="0" borderId="0"/>
    <xf numFmtId="0" fontId="13" fillId="0" borderId="0">
      <alignment wrapText="1"/>
    </xf>
    <xf numFmtId="0" fontId="13" fillId="0" borderId="0">
      <alignment wrapText="1"/>
    </xf>
    <xf numFmtId="0" fontId="173" fillId="0" borderId="0"/>
    <xf numFmtId="216" fontId="13" fillId="0" borderId="0">
      <alignment horizontal="left" wrapText="1"/>
    </xf>
    <xf numFmtId="0" fontId="13" fillId="0" borderId="0"/>
    <xf numFmtId="0" fontId="13" fillId="0" borderId="0"/>
    <xf numFmtId="0" fontId="1" fillId="0" borderId="0"/>
    <xf numFmtId="0" fontId="13"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168" fontId="13" fillId="0" borderId="0">
      <alignment horizontal="left" wrapText="1"/>
    </xf>
    <xf numFmtId="0" fontId="13" fillId="0" borderId="0"/>
    <xf numFmtId="168" fontId="33" fillId="0" borderId="0">
      <alignment horizontal="left" wrapText="1"/>
    </xf>
    <xf numFmtId="168" fontId="3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168" fontId="13" fillId="0" borderId="0">
      <alignment horizontal="left" wrapText="1"/>
    </xf>
    <xf numFmtId="0" fontId="54" fillId="0" borderId="0"/>
    <xf numFmtId="0" fontId="54"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54" fillId="0" borderId="0"/>
    <xf numFmtId="0" fontId="54" fillId="0" borderId="0"/>
    <xf numFmtId="168" fontId="13" fillId="0" borderId="0">
      <alignment horizontal="left" wrapText="1"/>
    </xf>
    <xf numFmtId="168" fontId="13" fillId="0" borderId="0">
      <alignment horizontal="left" wrapText="1"/>
    </xf>
    <xf numFmtId="0" fontId="54" fillId="0" borderId="0"/>
    <xf numFmtId="0" fontId="54"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54" fillId="0" borderId="0"/>
    <xf numFmtId="0" fontId="54" fillId="0" borderId="0"/>
    <xf numFmtId="0" fontId="1"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176" fontId="33" fillId="0" borderId="0">
      <alignment horizontal="left" wrapText="1"/>
    </xf>
    <xf numFmtId="0" fontId="1" fillId="0" borderId="0"/>
    <xf numFmtId="0" fontId="13" fillId="0" borderId="0">
      <alignment horizontal="left" wrapText="1"/>
    </xf>
    <xf numFmtId="176" fontId="33" fillId="0" borderId="0">
      <alignment horizontal="left" wrapText="1"/>
    </xf>
    <xf numFmtId="0" fontId="13" fillId="0" borderId="0"/>
    <xf numFmtId="217" fontId="33" fillId="0" borderId="0">
      <alignment horizontal="left" wrapText="1"/>
    </xf>
    <xf numFmtId="0" fontId="1" fillId="0" borderId="0"/>
    <xf numFmtId="0" fontId="1" fillId="0" borderId="0"/>
    <xf numFmtId="168" fontId="13" fillId="0" borderId="0">
      <alignment horizontal="left" wrapText="1"/>
    </xf>
    <xf numFmtId="0" fontId="1" fillId="0" borderId="0"/>
    <xf numFmtId="0" fontId="13" fillId="0" borderId="0"/>
    <xf numFmtId="0" fontId="13" fillId="0" borderId="0"/>
    <xf numFmtId="0" fontId="1" fillId="0" borderId="0"/>
    <xf numFmtId="0" fontId="173" fillId="0" borderId="0"/>
    <xf numFmtId="0" fontId="13" fillId="0" borderId="0"/>
    <xf numFmtId="0" fontId="13" fillId="0" borderId="0"/>
    <xf numFmtId="0" fontId="1" fillId="0" borderId="0"/>
    <xf numFmtId="217" fontId="33" fillId="0" borderId="0">
      <alignment horizontal="left" wrapText="1"/>
    </xf>
    <xf numFmtId="0" fontId="1" fillId="0" borderId="0"/>
    <xf numFmtId="0" fontId="1" fillId="0" borderId="0"/>
    <xf numFmtId="0" fontId="13" fillId="0" borderId="0"/>
    <xf numFmtId="168" fontId="13" fillId="0" borderId="0">
      <alignment horizontal="left" wrapText="1"/>
    </xf>
    <xf numFmtId="0" fontId="13" fillId="0" borderId="0"/>
    <xf numFmtId="0" fontId="1" fillId="0" borderId="0"/>
    <xf numFmtId="0" fontId="1" fillId="0" borderId="0"/>
    <xf numFmtId="0" fontId="13" fillId="0" borderId="0">
      <alignment wrapText="1"/>
    </xf>
    <xf numFmtId="168" fontId="13" fillId="0" borderId="0">
      <alignment horizontal="left" wrapText="1"/>
    </xf>
    <xf numFmtId="0"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 fillId="0" borderId="0"/>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75"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75"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175"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168" fontId="13" fillId="0" borderId="0">
      <alignment horizontal="left" wrapText="1"/>
    </xf>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168" fontId="13" fillId="0" borderId="0">
      <alignment horizontal="left" wrapText="1"/>
    </xf>
    <xf numFmtId="0" fontId="1" fillId="0" borderId="0"/>
    <xf numFmtId="0" fontId="38" fillId="0" borderId="0"/>
    <xf numFmtId="0" fontId="13" fillId="0" borderId="0">
      <alignment horizontal="left" wrapText="1"/>
    </xf>
    <xf numFmtId="0" fontId="13" fillId="0" borderId="0"/>
    <xf numFmtId="168" fontId="13" fillId="0" borderId="0">
      <alignment horizontal="left" wrapText="1"/>
    </xf>
    <xf numFmtId="0" fontId="1" fillId="0" borderId="0"/>
    <xf numFmtId="0" fontId="13" fillId="0" borderId="0"/>
    <xf numFmtId="0" fontId="13" fillId="0" borderId="0"/>
    <xf numFmtId="0" fontId="1" fillId="0" borderId="0"/>
    <xf numFmtId="0" fontId="1"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168" fontId="13" fillId="0" borderId="0">
      <alignment horizontal="left" wrapText="1"/>
    </xf>
    <xf numFmtId="0" fontId="1" fillId="0" borderId="0"/>
    <xf numFmtId="0" fontId="13" fillId="0" borderId="0"/>
    <xf numFmtId="0" fontId="1" fillId="0" borderId="0"/>
    <xf numFmtId="0" fontId="13" fillId="0" borderId="0">
      <alignment horizontal="left" wrapText="1"/>
    </xf>
    <xf numFmtId="0" fontId="13" fillId="0" borderId="0"/>
    <xf numFmtId="0" fontId="13" fillId="0" borderId="0"/>
    <xf numFmtId="0" fontId="1" fillId="0" borderId="0"/>
    <xf numFmtId="0" fontId="13" fillId="0" borderId="0">
      <alignment wrapText="1"/>
    </xf>
    <xf numFmtId="0" fontId="13" fillId="0" borderId="0">
      <alignment wrapText="1"/>
    </xf>
    <xf numFmtId="0" fontId="1" fillId="0" borderId="0"/>
    <xf numFmtId="0" fontId="1" fillId="0" borderId="0"/>
    <xf numFmtId="0" fontId="13" fillId="0" borderId="0"/>
    <xf numFmtId="0" fontId="171" fillId="0" borderId="0"/>
    <xf numFmtId="0" fontId="1" fillId="0" borderId="0"/>
    <xf numFmtId="171"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 fillId="0" borderId="0"/>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 fillId="0" borderId="0"/>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 fillId="0" borderId="0"/>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 fillId="0" borderId="0"/>
    <xf numFmtId="0" fontId="13" fillId="0" borderId="0"/>
    <xf numFmtId="0" fontId="1"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0" fontId="1" fillId="0" borderId="0"/>
    <xf numFmtId="0" fontId="1" fillId="0" borderId="0"/>
    <xf numFmtId="168" fontId="33" fillId="0" borderId="0">
      <alignment horizontal="left" wrapText="1"/>
    </xf>
    <xf numFmtId="0" fontId="13" fillId="0" borderId="0"/>
    <xf numFmtId="0" fontId="1" fillId="0" borderId="0"/>
    <xf numFmtId="0" fontId="13" fillId="0" borderId="0"/>
    <xf numFmtId="0" fontId="1" fillId="0" borderId="0"/>
    <xf numFmtId="0" fontId="1" fillId="0" borderId="0"/>
    <xf numFmtId="168" fontId="33" fillId="0" borderId="0">
      <alignment horizontal="left" wrapText="1"/>
    </xf>
    <xf numFmtId="0" fontId="13" fillId="0" borderId="0"/>
    <xf numFmtId="0" fontId="1" fillId="0" borderId="0"/>
    <xf numFmtId="0" fontId="1" fillId="0" borderId="0"/>
    <xf numFmtId="0" fontId="13" fillId="0" borderId="0"/>
    <xf numFmtId="0" fontId="13" fillId="0" borderId="0">
      <alignment wrapText="1"/>
    </xf>
    <xf numFmtId="0" fontId="1" fillId="0" borderId="0"/>
    <xf numFmtId="0" fontId="13" fillId="0" borderId="0"/>
    <xf numFmtId="0" fontId="1" fillId="0" borderId="0"/>
    <xf numFmtId="0" fontId="13" fillId="0" borderId="0">
      <alignment horizontal="left" wrapText="1"/>
    </xf>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3" fillId="0" borderId="0"/>
    <xf numFmtId="0" fontId="1" fillId="0" borderId="0"/>
    <xf numFmtId="168" fontId="33" fillId="0" borderId="0">
      <alignment horizontal="left" wrapText="1"/>
    </xf>
    <xf numFmtId="0" fontId="70" fillId="0" borderId="0"/>
    <xf numFmtId="0" fontId="13" fillId="0" borderId="0"/>
    <xf numFmtId="0" fontId="1" fillId="0" borderId="0"/>
    <xf numFmtId="0" fontId="1" fillId="0" borderId="0"/>
    <xf numFmtId="0" fontId="13" fillId="0" borderId="0"/>
    <xf numFmtId="0" fontId="13" fillId="0" borderId="0">
      <alignment horizontal="left" wrapText="1"/>
    </xf>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70" fillId="0" borderId="0"/>
    <xf numFmtId="0" fontId="70" fillId="0" borderId="0"/>
    <xf numFmtId="0" fontId="1" fillId="0" borderId="0"/>
    <xf numFmtId="0" fontId="70" fillId="0" borderId="0"/>
    <xf numFmtId="0" fontId="70" fillId="0" borderId="0"/>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168" fontId="13" fillId="0" borderId="0">
      <alignment horizontal="left" wrapText="1"/>
    </xf>
    <xf numFmtId="168" fontId="13" fillId="0" borderId="0">
      <alignment horizontal="left" wrapText="1"/>
    </xf>
    <xf numFmtId="0" fontId="1" fillId="0" borderId="0"/>
    <xf numFmtId="0" fontId="13" fillId="0" borderId="0"/>
    <xf numFmtId="0" fontId="13" fillId="0" borderId="0"/>
    <xf numFmtId="0" fontId="1" fillId="0" borderId="0"/>
    <xf numFmtId="168" fontId="13" fillId="0" borderId="0">
      <alignment horizontal="left" wrapText="1"/>
    </xf>
    <xf numFmtId="168" fontId="13" fillId="0" borderId="0">
      <alignment horizontal="left" wrapText="1"/>
    </xf>
    <xf numFmtId="0" fontId="38" fillId="97" borderId="45" applyNumberFormat="0" applyFont="0" applyAlignment="0" applyProtection="0"/>
    <xf numFmtId="0" fontId="38" fillId="97" borderId="45" applyNumberFormat="0" applyFont="0" applyAlignment="0" applyProtection="0"/>
    <xf numFmtId="0" fontId="38" fillId="25" borderId="11" applyNumberFormat="0" applyFont="0" applyAlignment="0" applyProtection="0"/>
    <xf numFmtId="0" fontId="38" fillId="97" borderId="45" applyNumberFormat="0" applyFont="0" applyAlignment="0" applyProtection="0"/>
    <xf numFmtId="0" fontId="38" fillId="97" borderId="45" applyNumberFormat="0" applyFont="0" applyAlignment="0" applyProtection="0"/>
    <xf numFmtId="0" fontId="38" fillId="97" borderId="45" applyNumberFormat="0" applyFont="0" applyAlignment="0" applyProtection="0"/>
    <xf numFmtId="0" fontId="70" fillId="0" borderId="0"/>
    <xf numFmtId="0" fontId="38" fillId="25" borderId="11" applyNumberFormat="0" applyFont="0" applyAlignment="0" applyProtection="0"/>
    <xf numFmtId="0" fontId="1" fillId="0" borderId="0"/>
    <xf numFmtId="0" fontId="70" fillId="0" borderId="0"/>
    <xf numFmtId="0" fontId="38" fillId="25" borderId="11" applyNumberFormat="0" applyFont="0" applyAlignment="0" applyProtection="0"/>
    <xf numFmtId="0" fontId="1" fillId="0" borderId="0"/>
    <xf numFmtId="0" fontId="13" fillId="0" borderId="0"/>
    <xf numFmtId="0" fontId="38" fillId="97" borderId="45" applyNumberFormat="0" applyFont="0" applyAlignment="0" applyProtection="0"/>
    <xf numFmtId="0" fontId="13" fillId="0" borderId="0"/>
    <xf numFmtId="0" fontId="33" fillId="25" borderId="11" applyNumberFormat="0" applyFont="0" applyAlignment="0" applyProtection="0"/>
    <xf numFmtId="0" fontId="13" fillId="0" borderId="0"/>
    <xf numFmtId="0" fontId="13" fillId="0" borderId="0"/>
    <xf numFmtId="0" fontId="38" fillId="97" borderId="45" applyNumberFormat="0" applyFont="0" applyAlignment="0" applyProtection="0"/>
    <xf numFmtId="0" fontId="38" fillId="97" borderId="45" applyNumberFormat="0" applyFont="0" applyAlignment="0" applyProtection="0"/>
    <xf numFmtId="0" fontId="1" fillId="0" borderId="0"/>
    <xf numFmtId="0" fontId="1" fillId="0" borderId="0"/>
    <xf numFmtId="0" fontId="38" fillId="97" borderId="45" applyNumberFormat="0" applyFont="0" applyAlignment="0" applyProtection="0"/>
    <xf numFmtId="0" fontId="13" fillId="25" borderId="11" applyNumberFormat="0" applyFont="0" applyAlignment="0" applyProtection="0"/>
    <xf numFmtId="0" fontId="38" fillId="97" borderId="45" applyNumberFormat="0" applyFont="0" applyAlignment="0" applyProtection="0"/>
    <xf numFmtId="0" fontId="13" fillId="0" borderId="0"/>
    <xf numFmtId="0" fontId="1" fillId="0" borderId="0"/>
    <xf numFmtId="0" fontId="1" fillId="0" borderId="0"/>
    <xf numFmtId="0" fontId="13" fillId="0" borderId="0"/>
    <xf numFmtId="0" fontId="33" fillId="25" borderId="11" applyNumberFormat="0" applyFont="0" applyAlignment="0" applyProtection="0"/>
    <xf numFmtId="0" fontId="38" fillId="97" borderId="45" applyNumberFormat="0" applyFont="0" applyAlignment="0" applyProtection="0"/>
    <xf numFmtId="0" fontId="1" fillId="0" borderId="0"/>
    <xf numFmtId="0" fontId="13" fillId="0" borderId="0"/>
    <xf numFmtId="0" fontId="38" fillId="97" borderId="45" applyNumberFormat="0" applyFont="0" applyAlignment="0" applyProtection="0"/>
    <xf numFmtId="0" fontId="13" fillId="25" borderId="11" applyNumberFormat="0" applyFont="0" applyAlignment="0" applyProtection="0"/>
    <xf numFmtId="0" fontId="13" fillId="25" borderId="11" applyNumberFormat="0" applyFont="0" applyAlignment="0" applyProtection="0"/>
    <xf numFmtId="0" fontId="38" fillId="97" borderId="45" applyNumberFormat="0" applyFont="0" applyAlignment="0" applyProtection="0"/>
    <xf numFmtId="0" fontId="38" fillId="97" borderId="45" applyNumberFormat="0" applyFont="0" applyAlignment="0" applyProtection="0"/>
    <xf numFmtId="0" fontId="13" fillId="38" borderId="46" applyNumberFormat="0" applyFont="0" applyAlignment="0" applyProtection="0"/>
    <xf numFmtId="0" fontId="1" fillId="0" borderId="0"/>
    <xf numFmtId="0" fontId="38" fillId="25" borderId="11" applyNumberFormat="0" applyFont="0" applyAlignment="0" applyProtection="0"/>
    <xf numFmtId="0" fontId="1" fillId="0" borderId="0"/>
    <xf numFmtId="0" fontId="13" fillId="0" borderId="0"/>
    <xf numFmtId="0" fontId="38" fillId="97" borderId="45" applyNumberFormat="0" applyFont="0" applyAlignment="0" applyProtection="0"/>
    <xf numFmtId="0" fontId="1" fillId="0" borderId="0"/>
    <xf numFmtId="0" fontId="38" fillId="97" borderId="45" applyNumberFormat="0" applyFont="0" applyAlignment="0" applyProtection="0"/>
    <xf numFmtId="0" fontId="13" fillId="25" borderId="11" applyNumberFormat="0" applyFont="0" applyAlignment="0" applyProtection="0"/>
    <xf numFmtId="0" fontId="13" fillId="25" borderId="11" applyNumberFormat="0" applyFont="0" applyAlignment="0" applyProtection="0"/>
    <xf numFmtId="168" fontId="33" fillId="0" borderId="0">
      <alignment horizontal="left" wrapText="1"/>
    </xf>
    <xf numFmtId="0" fontId="13" fillId="0" borderId="0"/>
    <xf numFmtId="0" fontId="13" fillId="0" borderId="0"/>
    <xf numFmtId="0" fontId="13" fillId="0" borderId="0"/>
    <xf numFmtId="0" fontId="13" fillId="0" borderId="0"/>
    <xf numFmtId="0" fontId="13" fillId="25" borderId="11" applyNumberFormat="0" applyFont="0" applyAlignment="0" applyProtection="0"/>
    <xf numFmtId="0" fontId="13" fillId="25" borderId="11" applyNumberFormat="0" applyFont="0" applyAlignment="0" applyProtection="0"/>
    <xf numFmtId="0" fontId="13" fillId="0" borderId="0"/>
    <xf numFmtId="0" fontId="13" fillId="0" borderId="0"/>
    <xf numFmtId="0" fontId="13" fillId="0" borderId="0"/>
    <xf numFmtId="0" fontId="13" fillId="0" borderId="0"/>
    <xf numFmtId="0" fontId="13" fillId="25" borderId="11" applyNumberFormat="0" applyFont="0" applyAlignment="0" applyProtection="0"/>
    <xf numFmtId="0" fontId="13" fillId="25" borderId="11" applyNumberFormat="0" applyFont="0" applyAlignment="0" applyProtection="0"/>
    <xf numFmtId="0" fontId="13" fillId="25" borderId="11" applyNumberFormat="0" applyFont="0" applyAlignment="0" applyProtection="0"/>
    <xf numFmtId="0" fontId="13" fillId="0" borderId="0"/>
    <xf numFmtId="0" fontId="1" fillId="0" borderId="0"/>
    <xf numFmtId="0" fontId="13" fillId="0" borderId="0"/>
    <xf numFmtId="0" fontId="13" fillId="0" borderId="0"/>
    <xf numFmtId="0" fontId="13" fillId="0" borderId="0"/>
    <xf numFmtId="0" fontId="13" fillId="25" borderId="11" applyNumberFormat="0" applyFont="0" applyAlignment="0" applyProtection="0"/>
    <xf numFmtId="0" fontId="13" fillId="25" borderId="11" applyNumberFormat="0" applyFont="0" applyAlignment="0" applyProtection="0"/>
    <xf numFmtId="0" fontId="38" fillId="97" borderId="45" applyNumberFormat="0" applyFont="0" applyAlignment="0" applyProtection="0"/>
    <xf numFmtId="0" fontId="13" fillId="0" borderId="0"/>
    <xf numFmtId="0" fontId="1" fillId="0" borderId="0"/>
    <xf numFmtId="0" fontId="1" fillId="0" borderId="0"/>
    <xf numFmtId="0" fontId="13" fillId="0" borderId="0"/>
    <xf numFmtId="0" fontId="1" fillId="0" borderId="0"/>
    <xf numFmtId="0" fontId="38" fillId="97" borderId="45" applyNumberFormat="0" applyFont="0" applyAlignment="0" applyProtection="0"/>
    <xf numFmtId="0" fontId="13" fillId="25" borderId="11" applyNumberFormat="0" applyFont="0" applyAlignment="0" applyProtection="0"/>
    <xf numFmtId="0" fontId="38" fillId="97" borderId="45" applyNumberFormat="0" applyFont="0" applyAlignment="0" applyProtection="0"/>
    <xf numFmtId="0" fontId="38" fillId="97" borderId="45" applyNumberFormat="0" applyFont="0" applyAlignment="0" applyProtection="0"/>
    <xf numFmtId="0" fontId="38" fillId="25" borderId="11" applyNumberFormat="0" applyFont="0" applyAlignment="0" applyProtection="0"/>
    <xf numFmtId="0" fontId="13" fillId="25" borderId="11" applyNumberFormat="0" applyFont="0" applyAlignment="0" applyProtection="0"/>
    <xf numFmtId="0" fontId="70" fillId="0" borderId="0"/>
    <xf numFmtId="0" fontId="33" fillId="25" borderId="11" applyNumberFormat="0" applyFont="0" applyAlignment="0" applyProtection="0"/>
    <xf numFmtId="0" fontId="1" fillId="97" borderId="45" applyNumberFormat="0" applyFont="0" applyAlignment="0" applyProtection="0"/>
    <xf numFmtId="0" fontId="1" fillId="0" borderId="0"/>
    <xf numFmtId="0" fontId="38" fillId="97" borderId="45" applyNumberFormat="0" applyFont="0" applyAlignment="0" applyProtection="0"/>
    <xf numFmtId="0" fontId="1" fillId="0" borderId="0"/>
    <xf numFmtId="0" fontId="1" fillId="97" borderId="45" applyNumberFormat="0" applyFont="0" applyAlignment="0" applyProtection="0"/>
    <xf numFmtId="0" fontId="13" fillId="0" borderId="0"/>
    <xf numFmtId="0" fontId="1" fillId="97" borderId="45" applyNumberFormat="0" applyFont="0" applyAlignment="0" applyProtection="0"/>
    <xf numFmtId="0" fontId="13" fillId="0" borderId="0"/>
    <xf numFmtId="0" fontId="1" fillId="0" borderId="0"/>
    <xf numFmtId="0" fontId="13" fillId="25" borderId="11" applyNumberFormat="0" applyFont="0" applyAlignment="0" applyProtection="0"/>
    <xf numFmtId="0" fontId="1" fillId="0" borderId="0"/>
    <xf numFmtId="0" fontId="13" fillId="0" borderId="0"/>
    <xf numFmtId="0" fontId="13" fillId="25" borderId="11" applyNumberFormat="0" applyFont="0" applyAlignment="0" applyProtection="0"/>
    <xf numFmtId="0" fontId="1" fillId="97" borderId="45" applyNumberFormat="0" applyFont="0" applyAlignment="0" applyProtection="0"/>
    <xf numFmtId="0" fontId="1" fillId="0" borderId="0"/>
    <xf numFmtId="0" fontId="13" fillId="25" borderId="11" applyNumberFormat="0" applyFont="0" applyAlignment="0" applyProtection="0"/>
    <xf numFmtId="0" fontId="13" fillId="25" borderId="11" applyNumberFormat="0" applyFont="0" applyAlignment="0" applyProtection="0"/>
    <xf numFmtId="0" fontId="1" fillId="97" borderId="45" applyNumberFormat="0" applyFont="0" applyAlignment="0" applyProtection="0"/>
    <xf numFmtId="0" fontId="70"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3" fillId="78" borderId="11"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168" fontId="33" fillId="0" borderId="0">
      <alignment horizontal="left" wrapText="1"/>
    </xf>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 fillId="0" borderId="0"/>
    <xf numFmtId="0" fontId="1" fillId="0" borderId="0"/>
    <xf numFmtId="0" fontId="38" fillId="97" borderId="45" applyNumberFormat="0" applyFont="0" applyAlignment="0" applyProtection="0"/>
    <xf numFmtId="0" fontId="13" fillId="0" borderId="0"/>
    <xf numFmtId="0" fontId="38" fillId="25" borderId="11" applyNumberFormat="0" applyFont="0" applyAlignment="0" applyProtection="0"/>
    <xf numFmtId="0" fontId="13" fillId="78"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70" fillId="0" borderId="0"/>
    <xf numFmtId="0" fontId="38" fillId="25" borderId="11" applyNumberFormat="0" applyFont="0" applyAlignment="0" applyProtection="0"/>
    <xf numFmtId="0" fontId="1" fillId="0" borderId="0"/>
    <xf numFmtId="0" fontId="13" fillId="0" borderId="0"/>
    <xf numFmtId="0" fontId="70" fillId="0" borderId="0"/>
    <xf numFmtId="0" fontId="38" fillId="25" borderId="11" applyNumberFormat="0" applyFont="0" applyAlignment="0" applyProtection="0"/>
    <xf numFmtId="0" fontId="13" fillId="0" borderId="0"/>
    <xf numFmtId="0" fontId="13" fillId="0" borderId="0"/>
    <xf numFmtId="0" fontId="38" fillId="25" borderId="11" applyNumberFormat="0" applyFont="0" applyAlignment="0" applyProtection="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13"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 fillId="0" borderId="0"/>
    <xf numFmtId="0" fontId="1" fillId="0" borderId="0"/>
    <xf numFmtId="0" fontId="38" fillId="97" borderId="45" applyNumberFormat="0" applyFont="0" applyAlignment="0" applyProtection="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70" fillId="0" borderId="0"/>
    <xf numFmtId="0" fontId="38" fillId="25" borderId="11" applyNumberFormat="0" applyFont="0" applyAlignment="0" applyProtection="0"/>
    <xf numFmtId="0" fontId="1" fillId="0" borderId="0"/>
    <xf numFmtId="0" fontId="70" fillId="0" borderId="0"/>
    <xf numFmtId="0" fontId="38" fillId="25" borderId="11" applyNumberFormat="0" applyFont="0" applyAlignment="0" applyProtection="0"/>
    <xf numFmtId="0" fontId="1" fillId="0" borderId="0"/>
    <xf numFmtId="0" fontId="1" fillId="0" borderId="0"/>
    <xf numFmtId="0" fontId="1" fillId="0" borderId="0"/>
    <xf numFmtId="0" fontId="1" fillId="0" borderId="0"/>
    <xf numFmtId="0" fontId="38" fillId="25" borderId="11" applyNumberFormat="0" applyFont="0" applyAlignment="0" applyProtection="0"/>
    <xf numFmtId="0" fontId="13" fillId="78" borderId="11" applyNumberFormat="0" applyFont="0" applyAlignment="0" applyProtection="0"/>
    <xf numFmtId="168" fontId="33" fillId="0" borderId="0">
      <alignment horizontal="left" wrapText="1"/>
    </xf>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3" fillId="78" borderId="11" applyNumberFormat="0" applyFont="0" applyAlignment="0" applyProtection="0"/>
    <xf numFmtId="0" fontId="38" fillId="97" borderId="45" applyNumberFormat="0" applyFont="0" applyAlignment="0" applyProtection="0"/>
    <xf numFmtId="0" fontId="38" fillId="25" borderId="11" applyNumberFormat="0" applyFont="0" applyAlignment="0" applyProtection="0"/>
    <xf numFmtId="0" fontId="1"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13" fillId="78" borderId="11"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 fillId="0" borderId="0"/>
    <xf numFmtId="0" fontId="1" fillId="0" borderId="0"/>
    <xf numFmtId="0" fontId="1" fillId="0" borderId="0"/>
    <xf numFmtId="0" fontId="1" fillId="0" borderId="0"/>
    <xf numFmtId="0" fontId="38" fillId="25" borderId="11" applyNumberFormat="0" applyFont="0" applyAlignment="0" applyProtection="0"/>
    <xf numFmtId="0" fontId="38" fillId="97" borderId="45" applyNumberFormat="0" applyFont="0" applyAlignment="0" applyProtection="0"/>
    <xf numFmtId="0" fontId="13" fillId="78" borderId="11"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38" fillId="25" borderId="11" applyNumberFormat="0" applyFont="0" applyAlignment="0" applyProtection="0"/>
    <xf numFmtId="0" fontId="38" fillId="97" borderId="45" applyNumberFormat="0" applyFont="0" applyAlignment="0" applyProtection="0"/>
    <xf numFmtId="0" fontId="38" fillId="25" borderId="11" applyNumberFormat="0" applyFont="0" applyAlignment="0" applyProtection="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1" fillId="97" borderId="45"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13" fillId="78"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 fillId="0" borderId="0"/>
    <xf numFmtId="0" fontId="1" fillId="0" borderId="0"/>
    <xf numFmtId="0" fontId="1" fillId="0" borderId="0"/>
    <xf numFmtId="0" fontId="1" fillId="0" borderId="0"/>
    <xf numFmtId="0" fontId="33" fillId="25" borderId="11" applyNumberFormat="0" applyFont="0" applyAlignment="0" applyProtection="0"/>
    <xf numFmtId="0" fontId="38" fillId="97" borderId="45" applyNumberFormat="0" applyFont="0" applyAlignment="0" applyProtection="0"/>
    <xf numFmtId="0" fontId="38" fillId="25" borderId="11"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38" fillId="25" borderId="11" applyNumberFormat="0" applyFont="0" applyAlignment="0" applyProtection="0"/>
    <xf numFmtId="0" fontId="38" fillId="97" borderId="45" applyNumberFormat="0" applyFont="0" applyAlignment="0" applyProtection="0"/>
    <xf numFmtId="0" fontId="38" fillId="25" borderId="11" applyNumberFormat="0" applyFont="0" applyAlignment="0" applyProtection="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71" fillId="97" borderId="45"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 fillId="0" borderId="0"/>
    <xf numFmtId="0" fontId="1" fillId="0" borderId="0"/>
    <xf numFmtId="0" fontId="1" fillId="0" borderId="0"/>
    <xf numFmtId="0" fontId="1" fillId="0" borderId="0"/>
    <xf numFmtId="0" fontId="1" fillId="97" borderId="45" applyNumberFormat="0" applyFont="0" applyAlignment="0" applyProtection="0"/>
    <xf numFmtId="0" fontId="38" fillId="97" borderId="45" applyNumberFormat="0" applyFont="0" applyAlignment="0" applyProtection="0"/>
    <xf numFmtId="0" fontId="38" fillId="25" borderId="11" applyNumberFormat="0" applyFont="0" applyAlignment="0" applyProtection="0"/>
    <xf numFmtId="0" fontId="7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38" fillId="97" borderId="45" applyNumberFormat="0" applyFont="0" applyAlignment="0" applyProtection="0"/>
    <xf numFmtId="0" fontId="38" fillId="97" borderId="45" applyNumberFormat="0" applyFont="0" applyAlignment="0" applyProtection="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1" fillId="0" borderId="0"/>
    <xf numFmtId="0" fontId="1" fillId="0" borderId="0"/>
    <xf numFmtId="0" fontId="13" fillId="0" borderId="0"/>
    <xf numFmtId="0" fontId="38" fillId="25" borderId="11" applyNumberFormat="0" applyFont="0" applyAlignment="0" applyProtection="0"/>
    <xf numFmtId="0" fontId="1" fillId="0" borderId="0"/>
    <xf numFmtId="0" fontId="38" fillId="97" borderId="45" applyNumberFormat="0" applyFont="0" applyAlignment="0" applyProtection="0"/>
    <xf numFmtId="0" fontId="7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 fillId="97" borderId="45" applyNumberFormat="0" applyFont="0" applyAlignment="0" applyProtection="0"/>
    <xf numFmtId="0" fontId="13" fillId="25" borderId="11" applyNumberFormat="0" applyFont="0" applyAlignment="0" applyProtection="0"/>
    <xf numFmtId="0" fontId="38" fillId="97" borderId="45" applyNumberFormat="0" applyFont="0" applyAlignment="0" applyProtection="0"/>
    <xf numFmtId="0" fontId="38" fillId="97" borderId="45" applyNumberFormat="0" applyFont="0" applyAlignment="0" applyProtection="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1" fillId="97" borderId="45"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1" fillId="0" borderId="0"/>
    <xf numFmtId="0" fontId="1" fillId="0" borderId="0"/>
    <xf numFmtId="0" fontId="13" fillId="0" borderId="0"/>
    <xf numFmtId="0" fontId="38" fillId="25" borderId="11" applyNumberFormat="0" applyFont="0" applyAlignment="0" applyProtection="0"/>
    <xf numFmtId="0" fontId="1" fillId="0" borderId="0"/>
    <xf numFmtId="0" fontId="38" fillId="97" borderId="45" applyNumberFormat="0" applyFont="0" applyAlignment="0" applyProtection="0"/>
    <xf numFmtId="0" fontId="1" fillId="97" borderId="45" applyNumberFormat="0" applyFont="0" applyAlignment="0" applyProtection="0"/>
    <xf numFmtId="0" fontId="38" fillId="97" borderId="45" applyNumberFormat="0" applyFont="0" applyAlignment="0" applyProtection="0"/>
    <xf numFmtId="0" fontId="38" fillId="97" borderId="45" applyNumberFormat="0" applyFont="0" applyAlignment="0" applyProtection="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1" fillId="0" borderId="0"/>
    <xf numFmtId="0" fontId="1" fillId="0" borderId="0"/>
    <xf numFmtId="0" fontId="13" fillId="0" borderId="0"/>
    <xf numFmtId="0" fontId="38" fillId="25" borderId="11" applyNumberFormat="0" applyFont="0" applyAlignment="0" applyProtection="0"/>
    <xf numFmtId="0" fontId="1" fillId="0" borderId="0"/>
    <xf numFmtId="0" fontId="38" fillId="97" borderId="45" applyNumberFormat="0" applyFont="0" applyAlignment="0" applyProtection="0"/>
    <xf numFmtId="0" fontId="1" fillId="97" borderId="45" applyNumberFormat="0" applyFont="0" applyAlignment="0" applyProtection="0"/>
    <xf numFmtId="0" fontId="38" fillId="97" borderId="45" applyNumberFormat="0" applyFont="0" applyAlignment="0" applyProtection="0"/>
    <xf numFmtId="0" fontId="38" fillId="97" borderId="45" applyNumberFormat="0" applyFont="0" applyAlignment="0" applyProtection="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1" fillId="0" borderId="0"/>
    <xf numFmtId="0" fontId="1" fillId="0" borderId="0"/>
    <xf numFmtId="0" fontId="13" fillId="0" borderId="0"/>
    <xf numFmtId="0" fontId="38" fillId="25" borderId="11" applyNumberFormat="0" applyFont="0" applyAlignment="0" applyProtection="0"/>
    <xf numFmtId="0" fontId="1" fillId="0" borderId="0"/>
    <xf numFmtId="0" fontId="38" fillId="97" borderId="45" applyNumberFormat="0" applyFon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48" fillId="26" borderId="12" applyNumberFormat="0" applyAlignment="0" applyProtection="0"/>
    <xf numFmtId="0" fontId="176" fillId="84" borderId="47" applyNumberFormat="0" applyAlignment="0" applyProtection="0"/>
    <xf numFmtId="0" fontId="48" fillId="26" borderId="12" applyNumberFormat="0" applyAlignment="0" applyProtection="0"/>
    <xf numFmtId="168" fontId="33" fillId="0" borderId="0">
      <alignment horizontal="left" wrapText="1"/>
    </xf>
    <xf numFmtId="0" fontId="13" fillId="0" borderId="0"/>
    <xf numFmtId="0" fontId="1" fillId="0" borderId="0"/>
    <xf numFmtId="0" fontId="13" fillId="0" borderId="0"/>
    <xf numFmtId="0" fontId="13" fillId="0" borderId="0"/>
    <xf numFmtId="0" fontId="13" fillId="0" borderId="0"/>
    <xf numFmtId="0" fontId="48" fillId="26" borderId="12" applyNumberFormat="0" applyAlignment="0" applyProtection="0"/>
    <xf numFmtId="0" fontId="48" fillId="26" borderId="12" applyNumberFormat="0" applyAlignment="0" applyProtection="0"/>
    <xf numFmtId="0" fontId="48" fillId="26" borderId="12" applyNumberFormat="0" applyAlignment="0" applyProtection="0"/>
    <xf numFmtId="0" fontId="70" fillId="0" borderId="0"/>
    <xf numFmtId="0" fontId="48" fillId="26" borderId="12" applyNumberFormat="0" applyAlignment="0" applyProtection="0"/>
    <xf numFmtId="0" fontId="13" fillId="0" borderId="0"/>
    <xf numFmtId="0" fontId="1" fillId="0" borderId="0"/>
    <xf numFmtId="0" fontId="1" fillId="0" borderId="0"/>
    <xf numFmtId="0" fontId="48" fillId="26" borderId="12" applyNumberFormat="0" applyAlignment="0" applyProtection="0"/>
    <xf numFmtId="0" fontId="48" fillId="26" borderId="12" applyNumberFormat="0" applyAlignment="0" applyProtection="0"/>
    <xf numFmtId="0" fontId="1" fillId="0" borderId="0"/>
    <xf numFmtId="0" fontId="13" fillId="0" borderId="0"/>
    <xf numFmtId="0" fontId="1" fillId="0" borderId="0"/>
    <xf numFmtId="0" fontId="1" fillId="0" borderId="0"/>
    <xf numFmtId="0" fontId="13" fillId="0" borderId="0"/>
    <xf numFmtId="0" fontId="176" fillId="85" borderId="47" applyNumberFormat="0" applyAlignment="0" applyProtection="0"/>
    <xf numFmtId="0" fontId="1" fillId="0" borderId="0"/>
    <xf numFmtId="0" fontId="13" fillId="0" borderId="0"/>
    <xf numFmtId="0" fontId="1" fillId="0" borderId="0"/>
    <xf numFmtId="0" fontId="48" fillId="86" borderId="12" applyNumberFormat="0" applyAlignment="0" applyProtection="0"/>
    <xf numFmtId="0" fontId="48" fillId="26" borderId="12" applyNumberFormat="0" applyAlignment="0" applyProtection="0"/>
    <xf numFmtId="0" fontId="70" fillId="0" borderId="0"/>
    <xf numFmtId="0" fontId="48" fillId="26" borderId="12" applyNumberFormat="0" applyAlignment="0" applyProtection="0"/>
    <xf numFmtId="0" fontId="1" fillId="0" borderId="0"/>
    <xf numFmtId="0" fontId="48" fillId="85" borderId="12" applyNumberFormat="0" applyAlignment="0" applyProtection="0"/>
    <xf numFmtId="0" fontId="13" fillId="0" borderId="0"/>
    <xf numFmtId="0" fontId="1" fillId="0" borderId="0"/>
    <xf numFmtId="0" fontId="13" fillId="0" borderId="0"/>
    <xf numFmtId="0" fontId="13" fillId="0" borderId="0"/>
    <xf numFmtId="0" fontId="1" fillId="0" borderId="0"/>
    <xf numFmtId="0" fontId="13" fillId="0" borderId="0"/>
    <xf numFmtId="0" fontId="48" fillId="85" borderId="12" applyNumberFormat="0" applyAlignment="0" applyProtection="0"/>
    <xf numFmtId="0" fontId="48" fillId="85" borderId="12"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48" fillId="26" borderId="12" applyNumberFormat="0" applyAlignment="0" applyProtection="0"/>
    <xf numFmtId="0" fontId="176" fillId="85" borderId="47" applyNumberFormat="0" applyAlignment="0" applyProtection="0"/>
    <xf numFmtId="0" fontId="176" fillId="85" borderId="47" applyNumberFormat="0" applyAlignment="0" applyProtection="0"/>
    <xf numFmtId="0" fontId="1" fillId="0" borderId="0"/>
    <xf numFmtId="0" fontId="1" fillId="0" borderId="0"/>
    <xf numFmtId="0" fontId="48" fillId="26" borderId="12" applyNumberFormat="0" applyAlignment="0" applyProtection="0"/>
    <xf numFmtId="168" fontId="33" fillId="0" borderId="0">
      <alignment horizontal="left" wrapText="1"/>
    </xf>
    <xf numFmtId="0" fontId="70" fillId="0" borderId="0"/>
    <xf numFmtId="0" fontId="48" fillId="26" borderId="12" applyNumberFormat="0" applyAlignment="0" applyProtection="0"/>
    <xf numFmtId="0" fontId="176" fillId="85" borderId="47" applyNumberFormat="0" applyAlignment="0" applyProtection="0"/>
    <xf numFmtId="168" fontId="33" fillId="0" borderId="0">
      <alignment horizontal="left" wrapText="1"/>
    </xf>
    <xf numFmtId="0" fontId="176" fillId="85" borderId="47" applyNumberFormat="0" applyAlignment="0" applyProtection="0"/>
    <xf numFmtId="0" fontId="13" fillId="0" borderId="0"/>
    <xf numFmtId="0" fontId="13" fillId="0" borderId="0"/>
    <xf numFmtId="0" fontId="13" fillId="0" borderId="0"/>
    <xf numFmtId="0" fontId="13" fillId="0" borderId="0"/>
    <xf numFmtId="0" fontId="48" fillId="26" borderId="12"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48" fillId="85" borderId="12" applyNumberFormat="0" applyAlignment="0" applyProtection="0"/>
    <xf numFmtId="0" fontId="70" fillId="0" borderId="0"/>
    <xf numFmtId="0" fontId="13" fillId="0" borderId="0"/>
    <xf numFmtId="0" fontId="1" fillId="0" borderId="0"/>
    <xf numFmtId="0" fontId="1" fillId="0" borderId="0"/>
    <xf numFmtId="0" fontId="13" fillId="0" borderId="0"/>
    <xf numFmtId="0" fontId="177" fillId="98" borderId="48" applyNumberFormat="0" applyAlignment="0" applyProtection="0"/>
    <xf numFmtId="0" fontId="1" fillId="0" borderId="0"/>
    <xf numFmtId="0" fontId="13" fillId="0" borderId="0"/>
    <xf numFmtId="0" fontId="13" fillId="0" borderId="0"/>
    <xf numFmtId="0" fontId="1" fillId="0" borderId="0"/>
    <xf numFmtId="0" fontId="178"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5" borderId="47" applyNumberFormat="0" applyAlignment="0" applyProtection="0"/>
    <xf numFmtId="0" fontId="176" fillId="84" borderId="47" applyNumberFormat="0" applyAlignment="0" applyProtection="0"/>
    <xf numFmtId="0" fontId="1" fillId="0" borderId="0"/>
    <xf numFmtId="0" fontId="13" fillId="0" borderId="0"/>
    <xf numFmtId="0" fontId="48" fillId="26" borderId="12" applyNumberFormat="0" applyAlignment="0" applyProtection="0"/>
    <xf numFmtId="0" fontId="13" fillId="0" borderId="0"/>
    <xf numFmtId="0" fontId="13" fillId="0" borderId="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5" borderId="47" applyNumberFormat="0" applyAlignment="0" applyProtection="0"/>
    <xf numFmtId="0" fontId="70" fillId="0" borderId="0"/>
    <xf numFmtId="0" fontId="48" fillId="26" borderId="12" applyNumberFormat="0" applyAlignment="0" applyProtection="0"/>
    <xf numFmtId="0" fontId="1" fillId="0" borderId="0"/>
    <xf numFmtId="0" fontId="179"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48" fillId="26" borderId="12" applyNumberFormat="0" applyAlignment="0" applyProtection="0"/>
    <xf numFmtId="0" fontId="176" fillId="84" borderId="47" applyNumberFormat="0" applyAlignment="0" applyProtection="0"/>
    <xf numFmtId="0" fontId="1" fillId="0" borderId="0"/>
    <xf numFmtId="0" fontId="176" fillId="84" borderId="47" applyNumberFormat="0" applyAlignment="0" applyProtection="0"/>
    <xf numFmtId="0" fontId="176" fillId="84" borderId="47" applyNumberFormat="0" applyAlignment="0" applyProtection="0"/>
    <xf numFmtId="0" fontId="176" fillId="84" borderId="47" applyNumberFormat="0" applyAlignment="0" applyProtection="0"/>
    <xf numFmtId="0" fontId="15" fillId="0" borderId="0"/>
    <xf numFmtId="0" fontId="70" fillId="0" borderId="0"/>
    <xf numFmtId="0" fontId="15" fillId="0" borderId="0"/>
    <xf numFmtId="0" fontId="1" fillId="0" borderId="0"/>
    <xf numFmtId="0" fontId="1" fillId="0" borderId="0"/>
    <xf numFmtId="0" fontId="1" fillId="0" borderId="0"/>
    <xf numFmtId="0" fontId="13" fillId="0" borderId="0"/>
    <xf numFmtId="0" fontId="15" fillId="0" borderId="0"/>
    <xf numFmtId="0" fontId="1" fillId="0" borderId="0"/>
    <xf numFmtId="0" fontId="105" fillId="0" borderId="0"/>
    <xf numFmtId="0" fontId="70" fillId="0" borderId="0"/>
    <xf numFmtId="0" fontId="15" fillId="0" borderId="0"/>
    <xf numFmtId="0" fontId="1" fillId="0" borderId="0"/>
    <xf numFmtId="0" fontId="105" fillId="0" borderId="0"/>
    <xf numFmtId="0" fontId="1" fillId="0" borderId="0"/>
    <xf numFmtId="0" fontId="13" fillId="0" borderId="0"/>
    <xf numFmtId="0" fontId="15" fillId="0" borderId="0"/>
    <xf numFmtId="0" fontId="1" fillId="0" borderId="0"/>
    <xf numFmtId="0" fontId="106" fillId="0" borderId="0"/>
    <xf numFmtId="0" fontId="106" fillId="0" borderId="0"/>
    <xf numFmtId="0" fontId="16" fillId="0" borderId="0"/>
    <xf numFmtId="0" fontId="106" fillId="0" borderId="0"/>
    <xf numFmtId="0" fontId="16" fillId="0" borderId="0"/>
    <xf numFmtId="0" fontId="1" fillId="0" borderId="0"/>
    <xf numFmtId="0" fontId="1" fillId="0" borderId="0"/>
    <xf numFmtId="0" fontId="1" fillId="0" borderId="0"/>
    <xf numFmtId="0" fontId="13" fillId="0" borderId="0"/>
    <xf numFmtId="0" fontId="105" fillId="0" borderId="0"/>
    <xf numFmtId="0" fontId="1" fillId="0" borderId="0"/>
    <xf numFmtId="0" fontId="106" fillId="0" borderId="0"/>
    <xf numFmtId="0" fontId="106"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xf numFmtId="0" fontId="1" fillId="0" borderId="0"/>
    <xf numFmtId="0" fontId="13" fillId="0" borderId="0"/>
    <xf numFmtId="10" fontId="13" fillId="0" borderId="0" applyFont="0" applyFill="0" applyBorder="0" applyAlignment="0" applyProtection="0"/>
    <xf numFmtId="0" fontId="1" fillId="0" borderId="0"/>
    <xf numFmtId="10" fontId="13" fillId="0" borderId="0" applyFont="0" applyFill="0" applyBorder="0" applyAlignment="0" applyProtection="0"/>
    <xf numFmtId="0" fontId="1" fillId="0"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68" fontId="33" fillId="0" borderId="0">
      <alignment horizontal="left" wrapText="1"/>
    </xf>
    <xf numFmtId="10" fontId="13" fillId="0" borderId="0" applyFont="0" applyFill="0" applyBorder="0" applyAlignment="0" applyProtection="0"/>
    <xf numFmtId="0" fontId="1" fillId="0" borderId="0"/>
    <xf numFmtId="0" fontId="13" fillId="0" borderId="0"/>
    <xf numFmtId="10" fontId="13" fillId="0" borderId="0" applyFont="0" applyFill="0" applyBorder="0" applyAlignment="0" applyProtection="0"/>
    <xf numFmtId="0" fontId="1" fillId="0" borderId="0"/>
    <xf numFmtId="10" fontId="13" fillId="0" borderId="0" applyFont="0" applyFill="0" applyBorder="0" applyAlignment="0" applyProtection="0"/>
    <xf numFmtId="0" fontId="1" fillId="0" borderId="0"/>
    <xf numFmtId="168" fontId="33" fillId="0" borderId="0">
      <alignment horizontal="left" wrapText="1"/>
    </xf>
    <xf numFmtId="10" fontId="13" fillId="0" borderId="0" applyFont="0" applyFill="0" applyBorder="0" applyAlignment="0" applyProtection="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10" fontId="13" fillId="0" borderId="0" applyFont="0" applyFill="0" applyBorder="0" applyAlignment="0" applyProtection="0"/>
    <xf numFmtId="0" fontId="1" fillId="0" borderId="0"/>
    <xf numFmtId="10" fontId="13" fillId="0" borderId="0" applyFont="0" applyFill="0" applyBorder="0" applyAlignment="0" applyProtection="0"/>
    <xf numFmtId="10" fontId="13" fillId="0" borderId="0" applyFont="0" applyFill="0" applyBorder="0" applyAlignment="0" applyProtection="0"/>
    <xf numFmtId="168" fontId="33" fillId="0" borderId="0">
      <alignment horizontal="left" wrapText="1"/>
    </xf>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68" fontId="33" fillId="0" borderId="0">
      <alignment horizontal="left" wrapText="1"/>
    </xf>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68" fontId="33" fillId="0" borderId="0">
      <alignment horizontal="left" wrapText="1"/>
    </xf>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1" fillId="0" borderId="0"/>
    <xf numFmtId="10" fontId="13" fillId="0" borderId="0" applyFont="0" applyFill="0" applyBorder="0" applyAlignment="0" applyProtection="0"/>
    <xf numFmtId="10" fontId="13" fillId="0" borderId="0" applyFont="0" applyFill="0" applyBorder="0" applyAlignment="0" applyProtection="0"/>
    <xf numFmtId="0" fontId="1" fillId="0" borderId="0"/>
    <xf numFmtId="0" fontId="13" fillId="0" borderId="0"/>
    <xf numFmtId="0" fontId="1" fillId="0" borderId="0"/>
    <xf numFmtId="0" fontId="13" fillId="0" borderId="0"/>
    <xf numFmtId="10" fontId="13" fillId="0" borderId="0" applyFont="0" applyFill="0" applyBorder="0" applyAlignment="0" applyProtection="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10" fontId="13" fillId="0" borderId="0" applyFont="0" applyFill="0" applyBorder="0" applyAlignment="0" applyProtection="0"/>
    <xf numFmtId="10" fontId="13"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0" fontId="13" fillId="0" borderId="0" applyFont="0" applyFill="0" applyBorder="0" applyAlignment="0" applyProtection="0"/>
    <xf numFmtId="10" fontId="13" fillId="0" borderId="0" applyFont="0" applyFill="0" applyBorder="0" applyAlignment="0" applyProtection="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1" fillId="0" borderId="0"/>
    <xf numFmtId="0" fontId="13" fillId="0" borderId="0"/>
    <xf numFmtId="0" fontId="1" fillId="0" borderId="0"/>
    <xf numFmtId="0" fontId="13" fillId="0" borderId="0"/>
    <xf numFmtId="0" fontId="1" fillId="0" borderId="0"/>
    <xf numFmtId="10" fontId="13" fillId="0" borderId="0" applyFont="0" applyFill="0" applyBorder="0" applyAlignment="0" applyProtection="0"/>
    <xf numFmtId="0" fontId="70" fillId="0" borderId="0"/>
    <xf numFmtId="10" fontId="13" fillId="0" borderId="0" applyFont="0" applyFill="0" applyBorder="0" applyAlignment="0" applyProtection="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9" fontId="99" fillId="0" borderId="0" applyFont="0" applyFill="0" applyBorder="0" applyAlignment="0" applyProtection="0"/>
    <xf numFmtId="9" fontId="99" fillId="0" borderId="0" applyFont="0" applyFill="0" applyBorder="0" applyAlignment="0" applyProtection="0"/>
    <xf numFmtId="0" fontId="1" fillId="0" borderId="0"/>
    <xf numFmtId="0" fontId="13"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9" fontId="38" fillId="0" borderId="0" applyFont="0" applyFill="0" applyBorder="0" applyAlignment="0" applyProtection="0"/>
    <xf numFmtId="0" fontId="13" fillId="0" borderId="0"/>
    <xf numFmtId="10" fontId="13" fillId="0" borderId="7"/>
    <xf numFmtId="0" fontId="1" fillId="0" borderId="0"/>
    <xf numFmtId="0" fontId="1" fillId="0" borderId="0"/>
    <xf numFmtId="0" fontId="1" fillId="0" borderId="0"/>
    <xf numFmtId="0" fontId="13" fillId="0" borderId="0"/>
    <xf numFmtId="9" fontId="13"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9" fontId="1" fillId="0" borderId="0" applyFont="0" applyFill="0" applyBorder="0" applyAlignment="0" applyProtection="0"/>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68" fontId="33" fillId="0" borderId="0">
      <alignment horizontal="left" wrapText="1"/>
    </xf>
    <xf numFmtId="10" fontId="13" fillId="0" borderId="7"/>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0" fontId="1" fillId="0" borderId="0"/>
    <xf numFmtId="10" fontId="13" fillId="0" borderId="7"/>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0" fontId="1" fillId="0" borderId="0"/>
    <xf numFmtId="9" fontId="13" fillId="0" borderId="0" applyFont="0" applyFill="0" applyBorder="0" applyAlignment="0" applyProtection="0"/>
    <xf numFmtId="0" fontId="1" fillId="0" borderId="0"/>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0" fontId="1"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10" fontId="13" fillId="0" borderId="7"/>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0" fontId="13" fillId="0" borderId="7"/>
    <xf numFmtId="9" fontId="113"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 fillId="0" borderId="0"/>
    <xf numFmtId="0" fontId="13" fillId="0" borderId="0"/>
    <xf numFmtId="168" fontId="33" fillId="0" borderId="0">
      <alignment horizontal="left" wrapText="1"/>
    </xf>
    <xf numFmtId="9" fontId="114" fillId="0" borderId="0" applyFont="0" applyFill="0" applyBorder="0" applyAlignment="0" applyProtection="0"/>
    <xf numFmtId="9" fontId="13" fillId="0" borderId="0" applyFont="0" applyFill="0" applyBorder="0" applyAlignment="0" applyProtection="0"/>
    <xf numFmtId="0" fontId="1" fillId="0" borderId="0"/>
    <xf numFmtId="10" fontId="13" fillId="0" borderId="7"/>
    <xf numFmtId="168" fontId="33" fillId="0" borderId="0">
      <alignment horizontal="left" wrapText="1"/>
    </xf>
    <xf numFmtId="10" fontId="13" fillId="0" borderId="7"/>
    <xf numFmtId="10" fontId="13" fillId="0" borderId="7"/>
    <xf numFmtId="9" fontId="114" fillId="0" borderId="0" applyFont="0" applyFill="0" applyBorder="0" applyAlignment="0" applyProtection="0"/>
    <xf numFmtId="9" fontId="114" fillId="0" borderId="0" applyFont="0" applyFill="0" applyBorder="0" applyAlignment="0" applyProtection="0"/>
    <xf numFmtId="0" fontId="1" fillId="0" borderId="0"/>
    <xf numFmtId="0" fontId="1" fillId="0" borderId="0"/>
    <xf numFmtId="168" fontId="33" fillId="0" borderId="0">
      <alignment horizontal="left" wrapText="1"/>
    </xf>
    <xf numFmtId="9" fontId="114" fillId="0" borderId="0" applyFont="0" applyFill="0" applyBorder="0" applyAlignment="0" applyProtection="0"/>
    <xf numFmtId="9" fontId="38" fillId="0" borderId="0" applyFont="0" applyFill="0" applyBorder="0" applyAlignment="0" applyProtection="0"/>
    <xf numFmtId="0" fontId="1" fillId="0" borderId="0"/>
    <xf numFmtId="9" fontId="38" fillId="0" borderId="0" applyFont="0" applyFill="0" applyBorder="0" applyAlignment="0" applyProtection="0"/>
    <xf numFmtId="10" fontId="13" fillId="0" borderId="7"/>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9" fontId="54" fillId="0" borderId="0" applyFont="0" applyFill="0" applyBorder="0" applyAlignment="0" applyProtection="0"/>
    <xf numFmtId="9" fontId="54" fillId="0" borderId="0" applyFont="0" applyFill="0" applyBorder="0" applyAlignment="0" applyProtection="0"/>
    <xf numFmtId="0" fontId="1" fillId="0" borderId="0"/>
    <xf numFmtId="0" fontId="13" fillId="0" borderId="0"/>
    <xf numFmtId="10" fontId="13" fillId="0" borderId="7"/>
    <xf numFmtId="168" fontId="33" fillId="0" borderId="0">
      <alignment horizontal="left" wrapText="1"/>
    </xf>
    <xf numFmtId="10" fontId="13" fillId="0" borderId="7"/>
    <xf numFmtId="10" fontId="13" fillId="0" borderId="7"/>
    <xf numFmtId="9" fontId="54" fillId="0" borderId="0" applyFont="0" applyFill="0" applyBorder="0" applyAlignment="0" applyProtection="0"/>
    <xf numFmtId="9" fontId="54" fillId="0" borderId="0" applyFont="0" applyFill="0" applyBorder="0" applyAlignment="0" applyProtection="0"/>
    <xf numFmtId="9" fontId="13" fillId="0" borderId="0" applyFont="0" applyFill="0" applyBorder="0" applyAlignment="0" applyProtection="0"/>
    <xf numFmtId="0" fontId="1" fillId="0" borderId="0"/>
    <xf numFmtId="10" fontId="13" fillId="0" borderId="7"/>
    <xf numFmtId="9" fontId="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 fillId="0" borderId="0"/>
    <xf numFmtId="0" fontId="13" fillId="0" borderId="0"/>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38"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38"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13" fillId="0" borderId="0" applyFont="0" applyFill="0" applyBorder="0" applyAlignment="0" applyProtection="0"/>
    <xf numFmtId="10" fontId="13" fillId="0" borderId="7"/>
    <xf numFmtId="10" fontId="13" fillId="0" borderId="7"/>
    <xf numFmtId="168" fontId="33" fillId="0" borderId="0">
      <alignment horizontal="left" wrapText="1"/>
    </xf>
    <xf numFmtId="10" fontId="13" fillId="0" borderId="7"/>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0" fontId="1" fillId="0" borderId="0"/>
    <xf numFmtId="10" fontId="13" fillId="0" borderId="7"/>
    <xf numFmtId="10" fontId="13" fillId="0" borderId="7"/>
    <xf numFmtId="168" fontId="33" fillId="0" borderId="0">
      <alignment horizontal="left" wrapText="1"/>
    </xf>
    <xf numFmtId="10" fontId="13" fillId="0" borderId="7"/>
    <xf numFmtId="0" fontId="1" fillId="0" borderId="0"/>
    <xf numFmtId="0" fontId="13" fillId="0" borderId="0"/>
    <xf numFmtId="9" fontId="38"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0" fontId="1" fillId="0" borderId="0"/>
    <xf numFmtId="10" fontId="13" fillId="0" borderId="7"/>
    <xf numFmtId="10" fontId="13" fillId="0" borderId="7"/>
    <xf numFmtId="168" fontId="33" fillId="0" borderId="0">
      <alignment horizontal="left" wrapText="1"/>
    </xf>
    <xf numFmtId="10" fontId="13" fillId="0" borderId="7"/>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1" fillId="0" borderId="0" applyFont="0" applyFill="0" applyBorder="0" applyAlignment="0" applyProtection="0"/>
    <xf numFmtId="0" fontId="1" fillId="0" borderId="0"/>
    <xf numFmtId="10" fontId="13" fillId="0" borderId="7"/>
    <xf numFmtId="10" fontId="13" fillId="0" borderId="7"/>
    <xf numFmtId="168" fontId="33" fillId="0" borderId="0">
      <alignment horizontal="left" wrapText="1"/>
    </xf>
    <xf numFmtId="10" fontId="13" fillId="0" borderId="7"/>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0" fontId="1" fillId="0" borderId="0"/>
    <xf numFmtId="9" fontId="13" fillId="0" borderId="0" applyFont="0" applyFill="0" applyBorder="0" applyAlignment="0" applyProtection="0"/>
    <xf numFmtId="9" fontId="13" fillId="0" borderId="0" applyFont="0" applyFill="0" applyBorder="0" applyAlignment="0" applyProtection="0"/>
    <xf numFmtId="9" fontId="99" fillId="0" borderId="0" applyFont="0" applyFill="0" applyBorder="0" applyAlignment="0" applyProtection="0"/>
    <xf numFmtId="0" fontId="70" fillId="0" borderId="0"/>
    <xf numFmtId="9" fontId="13" fillId="0" borderId="0" applyFont="0" applyFill="0" applyBorder="0" applyAlignment="0" applyProtection="0"/>
    <xf numFmtId="9" fontId="13" fillId="0" borderId="0" applyFont="0" applyFill="0" applyBorder="0" applyAlignment="0" applyProtection="0"/>
    <xf numFmtId="0" fontId="1" fillId="0" borderId="0"/>
    <xf numFmtId="0" fontId="13" fillId="0" borderId="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9" fontId="13" fillId="0" borderId="0" applyFont="0" applyFill="0" applyBorder="0" applyAlignment="0" applyProtection="0"/>
    <xf numFmtId="0" fontId="1" fillId="0" borderId="0"/>
    <xf numFmtId="0" fontId="70"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9" fontId="13" fillId="0" borderId="0" applyFont="0" applyFill="0" applyBorder="0" applyAlignment="0" applyProtection="0"/>
    <xf numFmtId="0" fontId="70" fillId="0" borderId="0"/>
    <xf numFmtId="9" fontId="13" fillId="0" borderId="0" applyFont="0" applyFill="0" applyBorder="0" applyAlignment="0" applyProtection="0"/>
    <xf numFmtId="0" fontId="13" fillId="0" borderId="0"/>
    <xf numFmtId="0" fontId="1" fillId="0" borderId="0"/>
    <xf numFmtId="0" fontId="13" fillId="0" borderId="0"/>
    <xf numFmtId="0" fontId="1" fillId="0" borderId="0"/>
    <xf numFmtId="0" fontId="1" fillId="0" borderId="0"/>
    <xf numFmtId="0" fontId="13" fillId="0" borderId="0"/>
    <xf numFmtId="9" fontId="99" fillId="0" borderId="0" applyFont="0" applyFill="0" applyBorder="0" applyAlignment="0" applyProtection="0"/>
    <xf numFmtId="9" fontId="13" fillId="0" borderId="0" applyFont="0" applyFill="0" applyBorder="0" applyAlignment="0" applyProtection="0"/>
    <xf numFmtId="0" fontId="1" fillId="0" borderId="0"/>
    <xf numFmtId="0" fontId="13" fillId="0" borderId="0"/>
    <xf numFmtId="0" fontId="1" fillId="0" borderId="0"/>
    <xf numFmtId="168" fontId="33" fillId="0" borderId="0">
      <alignment horizontal="left" wrapText="1"/>
    </xf>
    <xf numFmtId="0" fontId="70" fillId="0" borderId="0"/>
    <xf numFmtId="9" fontId="99" fillId="0" borderId="0" applyFont="0" applyFill="0" applyBorder="0" applyAlignment="0" applyProtection="0"/>
    <xf numFmtId="9" fontId="3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0" fontId="13" fillId="0" borderId="0"/>
    <xf numFmtId="9" fontId="99" fillId="0" borderId="0" applyFont="0" applyFill="0" applyBorder="0" applyAlignment="0" applyProtection="0"/>
    <xf numFmtId="0" fontId="1"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0" fontId="1"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9" fontId="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 fillId="0" borderId="0"/>
    <xf numFmtId="0" fontId="13" fillId="0" borderId="0"/>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 fillId="0" borderId="0"/>
    <xf numFmtId="0" fontId="13" fillId="0" borderId="0"/>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10" fontId="13" fillId="0" borderId="7"/>
    <xf numFmtId="9" fontId="13" fillId="0" borderId="0" applyFont="0" applyFill="0" applyBorder="0" applyAlignment="0" applyProtection="0"/>
    <xf numFmtId="10" fontId="13" fillId="0" borderId="7"/>
    <xf numFmtId="9" fontId="99" fillId="0" borderId="0" applyFont="0" applyFill="0" applyBorder="0" applyAlignment="0" applyProtection="0"/>
    <xf numFmtId="9" fontId="99" fillId="0" borderId="0" applyFont="0" applyFill="0" applyBorder="0" applyAlignment="0" applyProtection="0"/>
    <xf numFmtId="0" fontId="1" fillId="0" borderId="0"/>
    <xf numFmtId="0" fontId="1" fillId="0" borderId="0"/>
    <xf numFmtId="0" fontId="1" fillId="0" borderId="0"/>
    <xf numFmtId="0" fontId="13" fillId="0" borderId="0"/>
    <xf numFmtId="168" fontId="33" fillId="0" borderId="0">
      <alignment horizontal="left" wrapText="1"/>
    </xf>
    <xf numFmtId="10" fontId="13" fillId="0" borderId="7"/>
    <xf numFmtId="0" fontId="1" fillId="0" borderId="0"/>
    <xf numFmtId="0" fontId="13" fillId="0" borderId="0"/>
    <xf numFmtId="9" fontId="1" fillId="0" borderId="0" applyFont="0" applyFill="0" applyBorder="0" applyAlignment="0" applyProtection="0"/>
    <xf numFmtId="0" fontId="1" fillId="0" borderId="0"/>
    <xf numFmtId="0" fontId="13" fillId="0" borderId="0"/>
    <xf numFmtId="9" fontId="100" fillId="0" borderId="0" applyFont="0" applyFill="0" applyBorder="0" applyAlignment="0" applyProtection="0"/>
    <xf numFmtId="0" fontId="1" fillId="0" borderId="0"/>
    <xf numFmtId="10" fontId="13" fillId="0" borderId="7"/>
    <xf numFmtId="9" fontId="54" fillId="0" borderId="0" applyFont="0" applyFill="0" applyBorder="0" applyAlignment="0" applyProtection="0"/>
    <xf numFmtId="0" fontId="1" fillId="0" borderId="0"/>
    <xf numFmtId="0" fontId="1" fillId="0" borderId="0"/>
    <xf numFmtId="9" fontId="13"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54" fillId="0" borderId="0" applyFont="0" applyFill="0" applyBorder="0" applyAlignment="0" applyProtection="0"/>
    <xf numFmtId="9" fontId="54" fillId="0" borderId="0" applyFont="0" applyFill="0" applyBorder="0" applyAlignment="0" applyProtection="0"/>
    <xf numFmtId="9" fontId="13" fillId="0" borderId="0" applyFont="0" applyFill="0" applyBorder="0" applyAlignment="0" applyProtection="0"/>
    <xf numFmtId="10" fontId="13" fillId="0" borderId="7"/>
    <xf numFmtId="9" fontId="54" fillId="0" borderId="0" applyFont="0" applyFill="0" applyBorder="0" applyAlignment="0" applyProtection="0"/>
    <xf numFmtId="9" fontId="54" fillId="0" borderId="0" applyFont="0" applyFill="0" applyBorder="0" applyAlignment="0" applyProtection="0"/>
    <xf numFmtId="0" fontId="1" fillId="0" borderId="0"/>
    <xf numFmtId="0" fontId="13" fillId="0" borderId="0"/>
    <xf numFmtId="10" fontId="13" fillId="0" borderId="7"/>
    <xf numFmtId="168" fontId="33" fillId="0" borderId="0">
      <alignment horizontal="left" wrapText="1"/>
    </xf>
    <xf numFmtId="10" fontId="13" fillId="0" borderId="7"/>
    <xf numFmtId="10" fontId="13" fillId="0" borderId="7"/>
    <xf numFmtId="9" fontId="54" fillId="0" borderId="0" applyFont="0" applyFill="0" applyBorder="0" applyAlignment="0" applyProtection="0"/>
    <xf numFmtId="9" fontId="54" fillId="0" borderId="0" applyFont="0" applyFill="0" applyBorder="0" applyAlignment="0" applyProtection="0"/>
    <xf numFmtId="9" fontId="38" fillId="0" borderId="0" applyFont="0" applyFill="0" applyBorder="0" applyAlignment="0" applyProtection="0"/>
    <xf numFmtId="10" fontId="13" fillId="0" borderId="7"/>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168" fontId="33" fillId="0" borderId="0">
      <alignment horizontal="left" wrapText="1"/>
    </xf>
    <xf numFmtId="10" fontId="13" fillId="0" borderId="7"/>
    <xf numFmtId="0" fontId="13" fillId="0" borderId="0"/>
    <xf numFmtId="10" fontId="13" fillId="0" borderId="7"/>
    <xf numFmtId="0" fontId="1" fillId="0" borderId="0"/>
    <xf numFmtId="9" fontId="70" fillId="0" borderId="0" applyFont="0" applyFill="0" applyBorder="0" applyAlignment="0" applyProtection="0"/>
    <xf numFmtId="9" fontId="104" fillId="0" borderId="0" applyFont="0" applyFill="0" applyBorder="0" applyAlignment="0" applyProtection="0"/>
    <xf numFmtId="0" fontId="13" fillId="0" borderId="0"/>
    <xf numFmtId="0" fontId="13" fillId="0" borderId="0"/>
    <xf numFmtId="10" fontId="13" fillId="0" borderId="7"/>
    <xf numFmtId="168" fontId="33" fillId="0" borderId="0">
      <alignment horizontal="left" wrapText="1"/>
    </xf>
    <xf numFmtId="10" fontId="13" fillId="0" borderId="7"/>
    <xf numFmtId="0" fontId="1" fillId="0" borderId="0"/>
    <xf numFmtId="10" fontId="13" fillId="0" borderId="7"/>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9" fontId="38" fillId="0" borderId="0" applyFont="0" applyFill="0" applyBorder="0" applyAlignment="0" applyProtection="0"/>
    <xf numFmtId="10" fontId="13" fillId="0" borderId="7"/>
    <xf numFmtId="10" fontId="13" fillId="0" borderId="7"/>
    <xf numFmtId="168" fontId="33" fillId="0" borderId="0">
      <alignment horizontal="left" wrapText="1"/>
    </xf>
    <xf numFmtId="10" fontId="13" fillId="0" borderId="7"/>
    <xf numFmtId="9" fontId="1" fillId="0" borderId="0" applyFont="0" applyFill="0" applyBorder="0" applyAlignment="0" applyProtection="0"/>
    <xf numFmtId="10" fontId="13" fillId="0" borderId="7"/>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9" fontId="13" fillId="0" borderId="0" applyFont="0" applyFill="0" applyBorder="0" applyAlignment="0" applyProtection="0"/>
    <xf numFmtId="168" fontId="33" fillId="0" borderId="0">
      <alignment horizontal="left" wrapText="1"/>
    </xf>
    <xf numFmtId="0" fontId="70" fillId="0" borderId="0"/>
    <xf numFmtId="9" fontId="13"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0" fontId="13" fillId="0" borderId="0"/>
    <xf numFmtId="0" fontId="1" fillId="0" borderId="0"/>
    <xf numFmtId="0" fontId="1" fillId="0" borderId="0"/>
    <xf numFmtId="0" fontId="13" fillId="0" borderId="0"/>
    <xf numFmtId="9" fontId="99"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9" fontId="3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 fillId="0" borderId="0"/>
    <xf numFmtId="0" fontId="1" fillId="0" borderId="0"/>
    <xf numFmtId="0" fontId="13" fillId="0" borderId="0"/>
    <xf numFmtId="9" fontId="99" fillId="0" borderId="0" applyFont="0" applyFill="0" applyBorder="0" applyAlignment="0" applyProtection="0"/>
    <xf numFmtId="0" fontId="1" fillId="0" borderId="0"/>
    <xf numFmtId="0" fontId="13" fillId="0" borderId="0"/>
    <xf numFmtId="0" fontId="13" fillId="0" borderId="0"/>
    <xf numFmtId="0" fontId="1" fillId="0" borderId="0"/>
    <xf numFmtId="9" fontId="33" fillId="0" borderId="0" applyFont="0" applyFill="0" applyBorder="0" applyAlignment="0" applyProtection="0"/>
    <xf numFmtId="0" fontId="70" fillId="0" borderId="0"/>
    <xf numFmtId="9" fontId="13" fillId="0" borderId="0" applyFont="0" applyFill="0" applyBorder="0" applyAlignment="0" applyProtection="0"/>
    <xf numFmtId="9" fontId="33" fillId="0" borderId="0" applyFont="0" applyFill="0" applyBorder="0" applyAlignment="0" applyProtection="0"/>
    <xf numFmtId="0" fontId="1" fillId="0" borderId="0"/>
    <xf numFmtId="0" fontId="70" fillId="0" borderId="0"/>
    <xf numFmtId="9" fontId="99" fillId="0" borderId="0" applyFont="0" applyFill="0" applyBorder="0" applyAlignment="0" applyProtection="0"/>
    <xf numFmtId="0" fontId="1" fillId="0" borderId="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9" fontId="1" fillId="0" borderId="0" applyFont="0" applyFill="0" applyBorder="0" applyAlignment="0" applyProtection="0"/>
    <xf numFmtId="10" fontId="13" fillId="0" borderId="7"/>
    <xf numFmtId="10" fontId="13" fillId="0" borderId="7"/>
    <xf numFmtId="168" fontId="33" fillId="0" borderId="0">
      <alignment horizontal="left" wrapText="1"/>
    </xf>
    <xf numFmtId="10" fontId="13" fillId="0" borderId="7"/>
    <xf numFmtId="0" fontId="1" fillId="0" borderId="0"/>
    <xf numFmtId="10" fontId="13" fillId="0" borderId="7"/>
    <xf numFmtId="10" fontId="13" fillId="0" borderId="7"/>
    <xf numFmtId="168" fontId="33" fillId="0" borderId="0">
      <alignment horizontal="left" wrapText="1"/>
    </xf>
    <xf numFmtId="10" fontId="13" fillId="0" borderId="7"/>
    <xf numFmtId="10" fontId="13" fillId="0" borderId="7"/>
    <xf numFmtId="9" fontId="1" fillId="0" borderId="0" applyFont="0" applyFill="0" applyBorder="0" applyAlignment="0" applyProtection="0"/>
    <xf numFmtId="10" fontId="13" fillId="0" borderId="7"/>
    <xf numFmtId="168" fontId="33" fillId="0" borderId="0">
      <alignment horizontal="left" wrapText="1"/>
    </xf>
    <xf numFmtId="10" fontId="13" fillId="0" borderId="7"/>
    <xf numFmtId="9" fontId="1" fillId="0" borderId="0" applyFont="0" applyFill="0" applyBorder="0" applyAlignment="0" applyProtection="0"/>
    <xf numFmtId="10" fontId="13" fillId="0" borderId="7"/>
    <xf numFmtId="9" fontId="1"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0" fontId="13" fillId="0" borderId="0"/>
    <xf numFmtId="9" fontId="38" fillId="0" borderId="0" applyFont="0" applyFill="0" applyBorder="0" applyAlignment="0" applyProtection="0"/>
    <xf numFmtId="0" fontId="1"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9" fontId="38" fillId="0" borderId="0" applyFont="0" applyFill="0" applyBorder="0" applyAlignment="0" applyProtection="0"/>
    <xf numFmtId="0" fontId="1"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9" fontId="13" fillId="0" borderId="0" applyFont="0" applyFill="0" applyBorder="0" applyAlignment="0" applyProtection="0"/>
    <xf numFmtId="9" fontId="13" fillId="0" borderId="0" applyFont="0" applyFill="0" applyBorder="0" applyAlignment="0" applyProtection="0"/>
    <xf numFmtId="0" fontId="70"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9" fontId="13" fillId="0" borderId="0" applyFont="0" applyFill="0" applyBorder="0" applyAlignment="0" applyProtection="0"/>
    <xf numFmtId="0" fontId="70"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3"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 fillId="0" borderId="0"/>
    <xf numFmtId="9" fontId="13" fillId="0" borderId="0" applyFont="0" applyFill="0" applyBorder="0" applyAlignment="0" applyProtection="0"/>
    <xf numFmtId="0" fontId="1" fillId="0" borderId="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0" fontId="1" fillId="0" borderId="0"/>
    <xf numFmtId="10" fontId="13" fillId="0" borderId="7"/>
    <xf numFmtId="10" fontId="13" fillId="0" borderId="7"/>
    <xf numFmtId="0" fontId="13" fillId="0" borderId="0"/>
    <xf numFmtId="0" fontId="1" fillId="0" borderId="0"/>
    <xf numFmtId="0" fontId="1" fillId="0" borderId="0"/>
    <xf numFmtId="0" fontId="13" fillId="0" borderId="0"/>
    <xf numFmtId="0" fontId="1" fillId="0" borderId="0"/>
    <xf numFmtId="0" fontId="1" fillId="0" borderId="0"/>
    <xf numFmtId="10" fontId="13" fillId="0" borderId="7"/>
    <xf numFmtId="10" fontId="13" fillId="0" borderId="7"/>
    <xf numFmtId="0" fontId="1" fillId="0" borderId="0"/>
    <xf numFmtId="0" fontId="1" fillId="0" borderId="0"/>
    <xf numFmtId="10" fontId="13" fillId="0" borderId="7"/>
    <xf numFmtId="10" fontId="13" fillId="0" borderId="7"/>
    <xf numFmtId="0" fontId="1" fillId="0" borderId="0"/>
    <xf numFmtId="0" fontId="1" fillId="0" borderId="0"/>
    <xf numFmtId="9" fontId="13"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99" fillId="0" borderId="0" applyFont="0" applyFill="0" applyBorder="0" applyAlignment="0" applyProtection="0"/>
    <xf numFmtId="168" fontId="33" fillId="0" borderId="0">
      <alignment horizontal="left" wrapText="1"/>
    </xf>
    <xf numFmtId="9" fontId="99" fillId="0" borderId="0" applyFont="0" applyFill="0" applyBorder="0" applyAlignment="0" applyProtection="0"/>
    <xf numFmtId="9" fontId="99" fillId="0" borderId="0" applyFont="0" applyFill="0" applyBorder="0" applyAlignment="0" applyProtection="0"/>
    <xf numFmtId="0" fontId="13" fillId="0" borderId="0"/>
    <xf numFmtId="9" fontId="13"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99"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9" fontId="70" fillId="0" borderId="0" applyFont="0" applyFill="0" applyBorder="0" applyAlignment="0" applyProtection="0"/>
    <xf numFmtId="9" fontId="3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01" fillId="0" borderId="0" applyFont="0" applyFill="0" applyBorder="0" applyAlignment="0" applyProtection="0"/>
    <xf numFmtId="0" fontId="1"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9" fontId="101" fillId="0" borderId="0" applyFont="0" applyFill="0" applyBorder="0" applyAlignment="0" applyProtection="0"/>
    <xf numFmtId="168" fontId="33" fillId="0" borderId="0">
      <alignment horizontal="left" wrapText="1"/>
    </xf>
    <xf numFmtId="0" fontId="70" fillId="0" borderId="0"/>
    <xf numFmtId="9" fontId="13"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9" fontId="38"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9" fontId="101"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9" fontId="70"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9" fontId="70" fillId="0" borderId="0" applyFont="0" applyFill="0" applyBorder="0" applyAlignment="0" applyProtection="0"/>
    <xf numFmtId="168" fontId="33" fillId="0" borderId="0">
      <alignment horizontal="left" wrapText="1"/>
    </xf>
    <xf numFmtId="10" fontId="13" fillId="0" borderId="7"/>
    <xf numFmtId="0" fontId="1" fillId="0" borderId="0"/>
    <xf numFmtId="9" fontId="70" fillId="0" borderId="0" applyFont="0" applyFill="0" applyBorder="0" applyAlignment="0" applyProtection="0"/>
    <xf numFmtId="168" fontId="33" fillId="0" borderId="0">
      <alignment horizontal="left" wrapText="1"/>
    </xf>
    <xf numFmtId="0" fontId="1" fillId="0" borderId="0"/>
    <xf numFmtId="0" fontId="1" fillId="0" borderId="0"/>
    <xf numFmtId="9" fontId="70"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70"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9" fontId="70" fillId="0" borderId="0" applyFont="0" applyFill="0" applyBorder="0" applyAlignment="0" applyProtection="0"/>
    <xf numFmtId="9" fontId="1" fillId="0" borderId="0" applyFont="0" applyFill="0" applyBorder="0" applyAlignment="0" applyProtection="0"/>
    <xf numFmtId="0" fontId="1" fillId="0" borderId="0"/>
    <xf numFmtId="10" fontId="13" fillId="0" borderId="7"/>
    <xf numFmtId="0" fontId="1" fillId="0" borderId="0"/>
    <xf numFmtId="9" fontId="13" fillId="0" borderId="0" applyFont="0" applyFill="0" applyBorder="0" applyAlignment="0" applyProtection="0"/>
    <xf numFmtId="10" fontId="13" fillId="0" borderId="7"/>
    <xf numFmtId="0" fontId="1" fillId="0" borderId="0"/>
    <xf numFmtId="9" fontId="13" fillId="0" borderId="0" applyFont="0" applyFill="0" applyBorder="0" applyAlignment="0" applyProtection="0"/>
    <xf numFmtId="10" fontId="13" fillId="0" borderId="7"/>
    <xf numFmtId="0" fontId="1"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3" fillId="0" borderId="0"/>
    <xf numFmtId="0" fontId="13" fillId="0" borderId="0"/>
    <xf numFmtId="9" fontId="33"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9" fontId="13"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9" fontId="13" fillId="0" borderId="0" applyFont="0" applyFill="0" applyBorder="0" applyAlignment="0" applyProtection="0"/>
    <xf numFmtId="9" fontId="33" fillId="0" borderId="0" applyFont="0" applyFill="0" applyBorder="0" applyAlignment="0" applyProtection="0"/>
    <xf numFmtId="0" fontId="13" fillId="0" borderId="0"/>
    <xf numFmtId="0" fontId="1" fillId="0" borderId="0"/>
    <xf numFmtId="0" fontId="1" fillId="0" borderId="0"/>
    <xf numFmtId="0" fontId="13" fillId="0" borderId="0"/>
    <xf numFmtId="0" fontId="13" fillId="0" borderId="0"/>
    <xf numFmtId="0" fontId="1" fillId="0" borderId="0"/>
    <xf numFmtId="0" fontId="1" fillId="0" borderId="0"/>
    <xf numFmtId="9" fontId="13" fillId="0" borderId="0" applyFont="0" applyFill="0" applyBorder="0" applyAlignment="0" applyProtection="0"/>
    <xf numFmtId="0" fontId="1" fillId="0" borderId="0"/>
    <xf numFmtId="9" fontId="1" fillId="0" borderId="0" applyFont="0" applyFill="0" applyBorder="0" applyAlignment="0" applyProtection="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10" fontId="13" fillId="0" borderId="7"/>
    <xf numFmtId="41" fontId="13" fillId="27" borderId="7"/>
    <xf numFmtId="168" fontId="33" fillId="0" borderId="0">
      <alignment horizontal="left" wrapText="1"/>
    </xf>
    <xf numFmtId="0" fontId="1" fillId="0" borderId="0"/>
    <xf numFmtId="0" fontId="13" fillId="0" borderId="0"/>
    <xf numFmtId="0" fontId="1" fillId="0" borderId="0"/>
    <xf numFmtId="0" fontId="13" fillId="0" borderId="0"/>
    <xf numFmtId="41" fontId="13" fillId="27" borderId="7"/>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41" fontId="13" fillId="27" borderId="7"/>
    <xf numFmtId="0" fontId="13" fillId="0" borderId="0"/>
    <xf numFmtId="0" fontId="1" fillId="0" borderId="0"/>
    <xf numFmtId="0" fontId="1" fillId="0" borderId="0"/>
    <xf numFmtId="0" fontId="13" fillId="0" borderId="0"/>
    <xf numFmtId="0" fontId="1" fillId="0" borderId="0"/>
    <xf numFmtId="41" fontId="13" fillId="27" borderId="7"/>
    <xf numFmtId="0" fontId="1" fillId="0" borderId="0"/>
    <xf numFmtId="41" fontId="13" fillId="27" borderId="7"/>
    <xf numFmtId="0" fontId="1" fillId="0" borderId="0"/>
    <xf numFmtId="0" fontId="13" fillId="0" borderId="0"/>
    <xf numFmtId="0" fontId="1" fillId="0" borderId="0"/>
    <xf numFmtId="0" fontId="13" fillId="0" borderId="0"/>
    <xf numFmtId="41" fontId="13" fillId="27" borderId="7"/>
    <xf numFmtId="0" fontId="1" fillId="0" borderId="0"/>
    <xf numFmtId="0" fontId="13" fillId="0" borderId="0"/>
    <xf numFmtId="0" fontId="1" fillId="0" borderId="0"/>
    <xf numFmtId="41" fontId="13" fillId="27" borderId="7"/>
    <xf numFmtId="0" fontId="70" fillId="0" borderId="0"/>
    <xf numFmtId="41" fontId="13" fillId="27" borderId="7"/>
    <xf numFmtId="0" fontId="13" fillId="0" borderId="0"/>
    <xf numFmtId="0" fontId="1" fillId="0" borderId="0"/>
    <xf numFmtId="0" fontId="1" fillId="0" borderId="0"/>
    <xf numFmtId="0" fontId="1" fillId="0" borderId="0"/>
    <xf numFmtId="0" fontId="1" fillId="0" borderId="0"/>
    <xf numFmtId="0" fontId="13" fillId="0" borderId="0"/>
    <xf numFmtId="41" fontId="13" fillId="27" borderId="7"/>
    <xf numFmtId="0" fontId="1" fillId="0" borderId="0"/>
    <xf numFmtId="0" fontId="13" fillId="0" borderId="0"/>
    <xf numFmtId="0" fontId="1" fillId="0" borderId="0"/>
    <xf numFmtId="168" fontId="33" fillId="0" borderId="0">
      <alignment horizontal="left" wrapText="1"/>
    </xf>
    <xf numFmtId="218" fontId="180" fillId="22" borderId="0" applyBorder="0" applyAlignment="0">
      <protection hidden="1"/>
    </xf>
    <xf numFmtId="1" fontId="180" fillId="22" borderId="0">
      <alignment horizontal="center"/>
    </xf>
    <xf numFmtId="0" fontId="54" fillId="0" borderId="0" applyNumberFormat="0" applyFont="0" applyFill="0" applyBorder="0" applyAlignment="0" applyProtection="0">
      <alignment horizontal="left"/>
    </xf>
    <xf numFmtId="168" fontId="33" fillId="0" borderId="0">
      <alignment horizontal="left" wrapText="1"/>
    </xf>
    <xf numFmtId="0" fontId="54" fillId="0" borderId="0" applyNumberFormat="0" applyFont="0" applyFill="0" applyBorder="0" applyAlignment="0" applyProtection="0">
      <alignment horizontal="left"/>
    </xf>
    <xf numFmtId="0" fontId="1" fillId="0"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68" fontId="33" fillId="0" borderId="0">
      <alignment horizontal="left" wrapText="1"/>
    </xf>
    <xf numFmtId="0" fontId="54" fillId="0" borderId="0" applyNumberFormat="0" applyFont="0" applyFill="0" applyBorder="0" applyAlignment="0" applyProtection="0">
      <alignment horizontal="left"/>
    </xf>
    <xf numFmtId="0" fontId="13" fillId="0" borderId="0"/>
    <xf numFmtId="0" fontId="54" fillId="0" borderId="0" applyNumberFormat="0" applyFont="0" applyFill="0" applyBorder="0" applyAlignment="0" applyProtection="0">
      <alignment horizontal="left"/>
    </xf>
    <xf numFmtId="0" fontId="1" fillId="0" borderId="0"/>
    <xf numFmtId="0" fontId="54" fillId="0" borderId="0" applyNumberFormat="0" applyFont="0" applyFill="0" applyBorder="0" applyAlignment="0" applyProtection="0">
      <alignment horizontal="left"/>
    </xf>
    <xf numFmtId="15" fontId="54" fillId="0" borderId="0" applyFont="0" applyFill="0" applyBorder="0" applyAlignment="0" applyProtection="0"/>
    <xf numFmtId="168" fontId="33" fillId="0" borderId="0">
      <alignment horizontal="left" wrapText="1"/>
    </xf>
    <xf numFmtId="15" fontId="54" fillId="0" borderId="0" applyFont="0" applyFill="0" applyBorder="0" applyAlignment="0" applyProtection="0"/>
    <xf numFmtId="0" fontId="1" fillId="0" borderId="0"/>
    <xf numFmtId="15" fontId="54" fillId="0" borderId="0" applyFont="0" applyFill="0" applyBorder="0" applyAlignment="0" applyProtection="0"/>
    <xf numFmtId="15" fontId="54" fillId="0" borderId="0" applyFont="0" applyFill="0" applyBorder="0" applyAlignment="0" applyProtection="0"/>
    <xf numFmtId="168" fontId="33" fillId="0" borderId="0">
      <alignment horizontal="left" wrapText="1"/>
    </xf>
    <xf numFmtId="15" fontId="54" fillId="0" borderId="0" applyFont="0" applyFill="0" applyBorder="0" applyAlignment="0" applyProtection="0"/>
    <xf numFmtId="0" fontId="13" fillId="0" borderId="0"/>
    <xf numFmtId="15" fontId="54" fillId="0" borderId="0" applyFont="0" applyFill="0" applyBorder="0" applyAlignment="0" applyProtection="0"/>
    <xf numFmtId="0" fontId="1" fillId="0" borderId="0"/>
    <xf numFmtId="15" fontId="54" fillId="0" borderId="0" applyFont="0" applyFill="0" applyBorder="0" applyAlignment="0" applyProtection="0"/>
    <xf numFmtId="4" fontId="54" fillId="0" borderId="0" applyFont="0" applyFill="0" applyBorder="0" applyAlignment="0" applyProtection="0"/>
    <xf numFmtId="168" fontId="33" fillId="0" borderId="0">
      <alignment horizontal="left" wrapText="1"/>
    </xf>
    <xf numFmtId="4" fontId="54" fillId="0" borderId="0" applyFont="0" applyFill="0" applyBorder="0" applyAlignment="0" applyProtection="0"/>
    <xf numFmtId="0" fontId="1" fillId="0" borderId="0"/>
    <xf numFmtId="4" fontId="54" fillId="0" borderId="0" applyFont="0" applyFill="0" applyBorder="0" applyAlignment="0" applyProtection="0"/>
    <xf numFmtId="4" fontId="54" fillId="0" borderId="0" applyFont="0" applyFill="0" applyBorder="0" applyAlignment="0" applyProtection="0"/>
    <xf numFmtId="168" fontId="33" fillId="0" borderId="0">
      <alignment horizontal="left" wrapText="1"/>
    </xf>
    <xf numFmtId="4" fontId="54" fillId="0" borderId="0" applyFont="0" applyFill="0" applyBorder="0" applyAlignment="0" applyProtection="0"/>
    <xf numFmtId="0" fontId="13" fillId="0" borderId="0"/>
    <xf numFmtId="4" fontId="54" fillId="0" borderId="0" applyFont="0" applyFill="0" applyBorder="0" applyAlignment="0" applyProtection="0"/>
    <xf numFmtId="0" fontId="1" fillId="0" borderId="0"/>
    <xf numFmtId="4" fontId="54" fillId="0" borderId="0" applyFont="0" applyFill="0" applyBorder="0" applyAlignment="0" applyProtection="0"/>
    <xf numFmtId="0" fontId="181" fillId="0" borderId="13">
      <alignment horizontal="center"/>
    </xf>
    <xf numFmtId="168" fontId="33" fillId="0" borderId="0">
      <alignment horizontal="left" wrapText="1"/>
    </xf>
    <xf numFmtId="0" fontId="181" fillId="0" borderId="13">
      <alignment horizontal="center"/>
    </xf>
    <xf numFmtId="0" fontId="181" fillId="0" borderId="13">
      <alignment horizontal="center"/>
    </xf>
    <xf numFmtId="0" fontId="1" fillId="0" borderId="0"/>
    <xf numFmtId="0" fontId="181" fillId="0" borderId="13">
      <alignment horizontal="center"/>
    </xf>
    <xf numFmtId="0" fontId="181" fillId="0" borderId="13">
      <alignment horizontal="center"/>
    </xf>
    <xf numFmtId="168" fontId="33" fillId="0" borderId="0">
      <alignment horizontal="left" wrapText="1"/>
    </xf>
    <xf numFmtId="0" fontId="181" fillId="0" borderId="13">
      <alignment horizontal="center"/>
    </xf>
    <xf numFmtId="0" fontId="13" fillId="0" borderId="0"/>
    <xf numFmtId="0" fontId="181" fillId="0" borderId="13">
      <alignment horizontal="center"/>
    </xf>
    <xf numFmtId="0" fontId="1" fillId="0" borderId="0"/>
    <xf numFmtId="0" fontId="181" fillId="0" borderId="13">
      <alignment horizontal="center"/>
    </xf>
    <xf numFmtId="3" fontId="54" fillId="0" borderId="0" applyFont="0" applyFill="0" applyBorder="0" applyAlignment="0" applyProtection="0"/>
    <xf numFmtId="168" fontId="33" fillId="0" borderId="0">
      <alignment horizontal="left" wrapText="1"/>
    </xf>
    <xf numFmtId="3" fontId="54" fillId="0" borderId="0" applyFont="0" applyFill="0" applyBorder="0" applyAlignment="0" applyProtection="0"/>
    <xf numFmtId="0" fontId="1" fillId="0" borderId="0"/>
    <xf numFmtId="3" fontId="54" fillId="0" borderId="0" applyFont="0" applyFill="0" applyBorder="0" applyAlignment="0" applyProtection="0"/>
    <xf numFmtId="3" fontId="54" fillId="0" borderId="0" applyFont="0" applyFill="0" applyBorder="0" applyAlignment="0" applyProtection="0"/>
    <xf numFmtId="168" fontId="33" fillId="0" borderId="0">
      <alignment horizontal="left" wrapText="1"/>
    </xf>
    <xf numFmtId="3" fontId="54" fillId="0" borderId="0" applyFont="0" applyFill="0" applyBorder="0" applyAlignment="0" applyProtection="0"/>
    <xf numFmtId="0" fontId="13" fillId="0" borderId="0"/>
    <xf numFmtId="3" fontId="54" fillId="0" borderId="0" applyFont="0" applyFill="0" applyBorder="0" applyAlignment="0" applyProtection="0"/>
    <xf numFmtId="0" fontId="1" fillId="0" borderId="0"/>
    <xf numFmtId="3" fontId="54" fillId="0" borderId="0" applyFont="0" applyFill="0" applyBorder="0" applyAlignment="0" applyProtection="0"/>
    <xf numFmtId="0" fontId="54" fillId="28" borderId="0" applyNumberFormat="0" applyFont="0" applyBorder="0" applyAlignment="0" applyProtection="0"/>
    <xf numFmtId="168" fontId="33" fillId="0" borderId="0">
      <alignment horizontal="left" wrapText="1"/>
    </xf>
    <xf numFmtId="0" fontId="54" fillId="28" borderId="0" applyNumberFormat="0" applyFont="0" applyBorder="0" applyAlignment="0" applyProtection="0"/>
    <xf numFmtId="0" fontId="1" fillId="0" borderId="0"/>
    <xf numFmtId="0" fontId="54" fillId="28" borderId="0" applyNumberFormat="0" applyFont="0" applyBorder="0" applyAlignment="0" applyProtection="0"/>
    <xf numFmtId="0" fontId="54" fillId="28" borderId="0" applyNumberFormat="0" applyFont="0" applyBorder="0" applyAlignment="0" applyProtection="0"/>
    <xf numFmtId="168" fontId="33" fillId="0" borderId="0">
      <alignment horizontal="left" wrapText="1"/>
    </xf>
    <xf numFmtId="0" fontId="54" fillId="28" borderId="0" applyNumberFormat="0" applyFont="0" applyBorder="0" applyAlignment="0" applyProtection="0"/>
    <xf numFmtId="0" fontId="13" fillId="0" borderId="0"/>
    <xf numFmtId="0" fontId="54" fillId="28" borderId="0" applyNumberFormat="0" applyFont="0" applyBorder="0" applyAlignment="0" applyProtection="0"/>
    <xf numFmtId="0" fontId="1" fillId="0" borderId="0"/>
    <xf numFmtId="0" fontId="54" fillId="28" borderId="0" applyNumberFormat="0" applyFont="0" applyBorder="0" applyAlignment="0" applyProtection="0"/>
    <xf numFmtId="0" fontId="106" fillId="0" borderId="0"/>
    <xf numFmtId="0" fontId="106" fillId="0" borderId="0"/>
    <xf numFmtId="0" fontId="16" fillId="0" borderId="0"/>
    <xf numFmtId="0" fontId="106" fillId="0" borderId="0"/>
    <xf numFmtId="0" fontId="16" fillId="0" borderId="0"/>
    <xf numFmtId="0" fontId="1" fillId="0" borderId="0"/>
    <xf numFmtId="0" fontId="1" fillId="0" borderId="0"/>
    <xf numFmtId="0" fontId="1" fillId="0" borderId="0"/>
    <xf numFmtId="0" fontId="13" fillId="0" borderId="0"/>
    <xf numFmtId="0" fontId="106" fillId="0" borderId="0"/>
    <xf numFmtId="0" fontId="1" fillId="0" borderId="0"/>
    <xf numFmtId="0" fontId="106" fillId="0" borderId="0"/>
    <xf numFmtId="0" fontId="106" fillId="0" borderId="0"/>
    <xf numFmtId="0" fontId="182" fillId="0" borderId="0"/>
    <xf numFmtId="0" fontId="182" fillId="0" borderId="0"/>
    <xf numFmtId="0" fontId="30" fillId="0" borderId="0"/>
    <xf numFmtId="0" fontId="182" fillId="0" borderId="0"/>
    <xf numFmtId="0" fontId="30" fillId="0" borderId="0"/>
    <xf numFmtId="0" fontId="1" fillId="0" borderId="0"/>
    <xf numFmtId="0" fontId="1" fillId="0" borderId="0"/>
    <xf numFmtId="0" fontId="1" fillId="0" borderId="0"/>
    <xf numFmtId="0" fontId="13" fillId="0" borderId="0"/>
    <xf numFmtId="0" fontId="182" fillId="0" borderId="0"/>
    <xf numFmtId="0" fontId="1" fillId="0" borderId="0"/>
    <xf numFmtId="0" fontId="182" fillId="0" borderId="0"/>
    <xf numFmtId="0" fontId="182" fillId="0" borderId="0"/>
    <xf numFmtId="3" fontId="49" fillId="0" borderId="0" applyFill="0" applyBorder="0" applyAlignment="0" applyProtection="0"/>
    <xf numFmtId="0" fontId="13" fillId="0" borderId="0"/>
    <xf numFmtId="0" fontId="1" fillId="0" borderId="0"/>
    <xf numFmtId="0" fontId="1" fillId="0" borderId="0"/>
    <xf numFmtId="3" fontId="49" fillId="0" borderId="0" applyFill="0" applyBorder="0" applyAlignment="0" applyProtection="0"/>
    <xf numFmtId="0" fontId="13" fillId="0" borderId="0"/>
    <xf numFmtId="0" fontId="1" fillId="0" borderId="0"/>
    <xf numFmtId="0" fontId="1" fillId="0" borderId="0"/>
    <xf numFmtId="3" fontId="49" fillId="0" borderId="0" applyFill="0" applyBorder="0" applyAlignment="0" applyProtection="0"/>
    <xf numFmtId="0" fontId="13" fillId="0" borderId="0"/>
    <xf numFmtId="0" fontId="1" fillId="0" borderId="0"/>
    <xf numFmtId="0" fontId="1" fillId="0" borderId="0"/>
    <xf numFmtId="3" fontId="49" fillId="0" borderId="0" applyFill="0" applyBorder="0" applyAlignment="0" applyProtection="0"/>
    <xf numFmtId="0" fontId="13" fillId="0" borderId="0"/>
    <xf numFmtId="0" fontId="1" fillId="0" borderId="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168" fontId="33" fillId="0" borderId="0">
      <alignment horizontal="left" wrapText="1"/>
    </xf>
    <xf numFmtId="168" fontId="33" fillId="0" borderId="0">
      <alignment horizontal="left" wrapText="1"/>
    </xf>
    <xf numFmtId="3" fontId="49" fillId="0" borderId="0" applyFill="0" applyBorder="0" applyAlignment="0" applyProtection="0"/>
    <xf numFmtId="0" fontId="1" fillId="0" borderId="0"/>
    <xf numFmtId="0" fontId="13" fillId="0" borderId="0"/>
    <xf numFmtId="3" fontId="49" fillId="0" borderId="0" applyFill="0" applyBorder="0" applyAlignment="0" applyProtection="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0" fontId="13" fillId="0" borderId="0"/>
    <xf numFmtId="0" fontId="1" fillId="0" borderId="0"/>
    <xf numFmtId="0" fontId="13" fillId="0" borderId="0"/>
    <xf numFmtId="0" fontId="1" fillId="0" borderId="0"/>
    <xf numFmtId="3" fontId="49" fillId="0" borderId="0" applyFill="0" applyBorder="0" applyAlignment="0" applyProtection="0"/>
    <xf numFmtId="3" fontId="49" fillId="0" borderId="0" applyFill="0" applyBorder="0" applyAlignment="0" applyProtection="0"/>
    <xf numFmtId="0" fontId="1" fillId="0" borderId="0"/>
    <xf numFmtId="3" fontId="49" fillId="0" borderId="0" applyFill="0" applyBorder="0" applyAlignment="0" applyProtection="0"/>
    <xf numFmtId="0" fontId="70" fillId="0" borderId="0"/>
    <xf numFmtId="3" fontId="49" fillId="0" borderId="0" applyFill="0" applyBorder="0" applyAlignment="0" applyProtection="0"/>
    <xf numFmtId="0" fontId="1" fillId="0" borderId="0"/>
    <xf numFmtId="0" fontId="1" fillId="0" borderId="0"/>
    <xf numFmtId="3" fontId="49" fillId="0" borderId="0" applyFill="0" applyBorder="0" applyAlignment="0" applyProtection="0"/>
    <xf numFmtId="0" fontId="70" fillId="0" borderId="0"/>
    <xf numFmtId="3" fontId="49" fillId="0" borderId="0" applyFill="0" applyBorder="0" applyAlignment="0" applyProtection="0"/>
    <xf numFmtId="0" fontId="1" fillId="0" borderId="0"/>
    <xf numFmtId="3" fontId="49" fillId="0" borderId="0" applyFill="0" applyBorder="0" applyAlignment="0" applyProtection="0"/>
    <xf numFmtId="0" fontId="70" fillId="0" borderId="0"/>
    <xf numFmtId="3" fontId="49" fillId="0" borderId="0" applyFill="0" applyBorder="0" applyAlignment="0" applyProtection="0"/>
    <xf numFmtId="0" fontId="1" fillId="0" borderId="0"/>
    <xf numFmtId="3" fontId="49" fillId="0" borderId="0" applyFill="0" applyBorder="0" applyAlignment="0" applyProtection="0"/>
    <xf numFmtId="0" fontId="70"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0" fontId="1" fillId="0" borderId="0"/>
    <xf numFmtId="0" fontId="1" fillId="0" borderId="0"/>
    <xf numFmtId="0" fontId="13" fillId="0" borderId="0"/>
    <xf numFmtId="3" fontId="49" fillId="0" borderId="0" applyFill="0" applyBorder="0" applyAlignment="0" applyProtection="0"/>
    <xf numFmtId="0" fontId="13" fillId="0" borderId="0"/>
    <xf numFmtId="0" fontId="1" fillId="0" borderId="0"/>
    <xf numFmtId="0" fontId="1" fillId="0" borderId="0"/>
    <xf numFmtId="3" fontId="49" fillId="0" borderId="0" applyFill="0" applyBorder="0" applyAlignment="0" applyProtection="0"/>
    <xf numFmtId="0" fontId="13" fillId="0" borderId="0"/>
    <xf numFmtId="0" fontId="1" fillId="0" borderId="0"/>
    <xf numFmtId="0" fontId="1" fillId="0" borderId="0"/>
    <xf numFmtId="0" fontId="105" fillId="98" borderId="0"/>
    <xf numFmtId="0" fontId="105" fillId="98" borderId="0"/>
    <xf numFmtId="0" fontId="183" fillId="98" borderId="21"/>
    <xf numFmtId="0" fontId="183" fillId="98" borderId="21"/>
    <xf numFmtId="0" fontId="184" fillId="99" borderId="49"/>
    <xf numFmtId="0" fontId="13" fillId="0" borderId="0"/>
    <xf numFmtId="0" fontId="13" fillId="0" borderId="0"/>
    <xf numFmtId="0" fontId="13" fillId="0" borderId="0"/>
    <xf numFmtId="0" fontId="13" fillId="0" borderId="0"/>
    <xf numFmtId="0" fontId="184" fillId="99" borderId="49"/>
    <xf numFmtId="0" fontId="184" fillId="99" borderId="49"/>
    <xf numFmtId="0" fontId="185" fillId="98" borderId="50"/>
    <xf numFmtId="0" fontId="13" fillId="0" borderId="0"/>
    <xf numFmtId="0" fontId="13" fillId="0" borderId="0"/>
    <xf numFmtId="0" fontId="13" fillId="0" borderId="0"/>
    <xf numFmtId="0" fontId="13" fillId="0" borderId="0"/>
    <xf numFmtId="0" fontId="185" fillId="98" borderId="50"/>
    <xf numFmtId="0" fontId="185" fillId="98" borderId="50"/>
    <xf numFmtId="42" fontId="13" fillId="20" borderId="0"/>
    <xf numFmtId="168" fontId="33" fillId="0" borderId="0">
      <alignment horizontal="left" wrapText="1"/>
    </xf>
    <xf numFmtId="0" fontId="1" fillId="0" borderId="0"/>
    <xf numFmtId="0" fontId="13" fillId="0" borderId="0"/>
    <xf numFmtId="0" fontId="1" fillId="0" borderId="0"/>
    <xf numFmtId="0" fontId="13" fillId="0" borderId="0"/>
    <xf numFmtId="42" fontId="13" fillId="2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42" fontId="13" fillId="20" borderId="0"/>
    <xf numFmtId="0" fontId="13" fillId="0" borderId="0"/>
    <xf numFmtId="0" fontId="1" fillId="0" borderId="0"/>
    <xf numFmtId="0" fontId="1" fillId="0" borderId="0"/>
    <xf numFmtId="0" fontId="13" fillId="0" borderId="0"/>
    <xf numFmtId="0" fontId="1" fillId="0" borderId="0"/>
    <xf numFmtId="42" fontId="13" fillId="20" borderId="0"/>
    <xf numFmtId="0" fontId="1" fillId="0" borderId="0"/>
    <xf numFmtId="42" fontId="13" fillId="20" borderId="0"/>
    <xf numFmtId="0" fontId="1" fillId="0" borderId="0"/>
    <xf numFmtId="0" fontId="13" fillId="0" borderId="0"/>
    <xf numFmtId="0" fontId="1" fillId="0" borderId="0"/>
    <xf numFmtId="0" fontId="13" fillId="0" borderId="0"/>
    <xf numFmtId="42" fontId="13" fillId="20" borderId="0"/>
    <xf numFmtId="0" fontId="1" fillId="0" borderId="0"/>
    <xf numFmtId="0" fontId="13" fillId="0" borderId="0"/>
    <xf numFmtId="0" fontId="1" fillId="0" borderId="0"/>
    <xf numFmtId="168" fontId="33" fillId="0" borderId="0">
      <alignment horizontal="left" wrapText="1"/>
    </xf>
    <xf numFmtId="0" fontId="70" fillId="0" borderId="0"/>
    <xf numFmtId="42" fontId="13" fillId="20" borderId="0"/>
    <xf numFmtId="42" fontId="13" fillId="20" borderId="0"/>
    <xf numFmtId="42" fontId="13" fillId="20" borderId="0"/>
    <xf numFmtId="0" fontId="1" fillId="0" borderId="0"/>
    <xf numFmtId="0" fontId="1" fillId="0" borderId="0"/>
    <xf numFmtId="0" fontId="1" fillId="0" borderId="0"/>
    <xf numFmtId="0" fontId="13" fillId="0" borderId="0"/>
    <xf numFmtId="42" fontId="13" fillId="20" borderId="0"/>
    <xf numFmtId="0" fontId="1" fillId="0" borderId="0"/>
    <xf numFmtId="42" fontId="13" fillId="20" borderId="0"/>
    <xf numFmtId="0" fontId="1" fillId="0" borderId="0"/>
    <xf numFmtId="42" fontId="13" fillId="20" borderId="14">
      <alignment vertical="center"/>
    </xf>
    <xf numFmtId="168" fontId="33" fillId="0" borderId="0">
      <alignment horizontal="left" wrapText="1"/>
    </xf>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42" fontId="13" fillId="20" borderId="14">
      <alignment vertical="center"/>
    </xf>
    <xf numFmtId="42" fontId="13" fillId="20" borderId="14">
      <alignment vertical="center"/>
    </xf>
    <xf numFmtId="0" fontId="13"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42" fontId="13" fillId="20" borderId="14">
      <alignment vertical="center"/>
    </xf>
    <xf numFmtId="0" fontId="1" fillId="0" borderId="0"/>
    <xf numFmtId="42" fontId="13" fillId="20" borderId="14">
      <alignment vertical="center"/>
    </xf>
    <xf numFmtId="42" fontId="13" fillId="20" borderId="14">
      <alignment vertical="center"/>
    </xf>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42" fontId="13" fillId="20" borderId="14">
      <alignment vertical="center"/>
    </xf>
    <xf numFmtId="42" fontId="13" fillId="20" borderId="14">
      <alignment vertical="center"/>
    </xf>
    <xf numFmtId="168" fontId="33" fillId="0" borderId="0">
      <alignment horizontal="left" wrapText="1"/>
    </xf>
    <xf numFmtId="0" fontId="13" fillId="0" borderId="0"/>
    <xf numFmtId="42" fontId="13" fillId="20" borderId="14">
      <alignment vertical="center"/>
    </xf>
    <xf numFmtId="0" fontId="13" fillId="0" borderId="0"/>
    <xf numFmtId="0" fontId="13" fillId="0" borderId="0"/>
    <xf numFmtId="0" fontId="13" fillId="0" borderId="0"/>
    <xf numFmtId="42" fontId="13" fillId="20" borderId="14">
      <alignment vertical="center"/>
    </xf>
    <xf numFmtId="42" fontId="13" fillId="20" borderId="14">
      <alignment vertical="center"/>
    </xf>
    <xf numFmtId="42" fontId="13" fillId="20" borderId="14">
      <alignment vertical="center"/>
    </xf>
    <xf numFmtId="0" fontId="1" fillId="0" borderId="0"/>
    <xf numFmtId="0" fontId="1" fillId="0" borderId="0"/>
    <xf numFmtId="0" fontId="1" fillId="0" borderId="0"/>
    <xf numFmtId="0" fontId="13" fillId="0" borderId="0"/>
    <xf numFmtId="42" fontId="13" fillId="20" borderId="14">
      <alignment vertical="center"/>
    </xf>
    <xf numFmtId="0" fontId="1" fillId="0" borderId="0"/>
    <xf numFmtId="0" fontId="13" fillId="0" borderId="0"/>
    <xf numFmtId="0" fontId="1" fillId="0" borderId="0"/>
    <xf numFmtId="168" fontId="33" fillId="0" borderId="0">
      <alignment horizontal="left" wrapText="1"/>
    </xf>
    <xf numFmtId="0" fontId="31" fillId="20" borderId="15" applyNumberFormat="0">
      <alignment horizontal="center" vertical="center" wrapText="1"/>
    </xf>
    <xf numFmtId="0" fontId="70" fillId="0" borderId="0"/>
    <xf numFmtId="0" fontId="31" fillId="20" borderId="15" applyNumberFormat="0">
      <alignment horizontal="center" vertical="center" wrapText="1"/>
    </xf>
    <xf numFmtId="0" fontId="1" fillId="0" borderId="0"/>
    <xf numFmtId="0" fontId="1" fillId="0" borderId="0"/>
    <xf numFmtId="0" fontId="31" fillId="20" borderId="15" applyNumberFormat="0">
      <alignment horizontal="center" vertical="center" wrapText="1"/>
    </xf>
    <xf numFmtId="0" fontId="1" fillId="0" borderId="0"/>
    <xf numFmtId="0" fontId="31" fillId="20" borderId="15" applyNumberFormat="0">
      <alignment horizontal="center" vertical="center" wrapText="1"/>
    </xf>
    <xf numFmtId="0" fontId="1" fillId="0" borderId="0"/>
    <xf numFmtId="0" fontId="1" fillId="0" borderId="0"/>
    <xf numFmtId="0" fontId="1" fillId="0" borderId="0"/>
    <xf numFmtId="0" fontId="13" fillId="0" borderId="0"/>
    <xf numFmtId="0" fontId="31" fillId="20" borderId="15" applyNumberFormat="0">
      <alignment horizontal="center" vertical="center" wrapText="1"/>
    </xf>
    <xf numFmtId="0" fontId="1" fillId="0" borderId="0"/>
    <xf numFmtId="0" fontId="13" fillId="0" borderId="0"/>
    <xf numFmtId="0" fontId="1" fillId="0" borderId="0"/>
    <xf numFmtId="168" fontId="33" fillId="0" borderId="0">
      <alignment horizontal="left" wrapText="1"/>
    </xf>
    <xf numFmtId="0" fontId="13" fillId="0" borderId="0"/>
    <xf numFmtId="0" fontId="1" fillId="0" borderId="0"/>
    <xf numFmtId="10" fontId="13" fillId="20" borderId="0"/>
    <xf numFmtId="0" fontId="1" fillId="0" borderId="0"/>
    <xf numFmtId="10" fontId="13" fillId="20" borderId="0"/>
    <xf numFmtId="10" fontId="13" fillId="20" borderId="0"/>
    <xf numFmtId="10" fontId="13" fillId="20" borderId="0"/>
    <xf numFmtId="168" fontId="33" fillId="0" borderId="0">
      <alignment horizontal="left" wrapText="1"/>
    </xf>
    <xf numFmtId="10" fontId="13" fillId="20" borderId="0"/>
    <xf numFmtId="0" fontId="1" fillId="0" borderId="0"/>
    <xf numFmtId="0" fontId="13" fillId="0" borderId="0"/>
    <xf numFmtId="10" fontId="13" fillId="20" borderId="0"/>
    <xf numFmtId="0" fontId="1" fillId="0" borderId="0"/>
    <xf numFmtId="10" fontId="13" fillId="20" borderId="0"/>
    <xf numFmtId="0" fontId="1" fillId="0" borderId="0"/>
    <xf numFmtId="168" fontId="33" fillId="0" borderId="0">
      <alignment horizontal="left" wrapText="1"/>
    </xf>
    <xf numFmtId="10" fontId="13" fillId="2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10" fontId="13" fillId="20" borderId="0"/>
    <xf numFmtId="0" fontId="1" fillId="0" borderId="0"/>
    <xf numFmtId="10" fontId="13" fillId="20" borderId="0"/>
    <xf numFmtId="10" fontId="13" fillId="20" borderId="0"/>
    <xf numFmtId="168" fontId="33" fillId="0" borderId="0">
      <alignment horizontal="left" wrapText="1"/>
    </xf>
    <xf numFmtId="10" fontId="13" fillId="20" borderId="0"/>
    <xf numFmtId="10" fontId="13" fillId="20" borderId="0"/>
    <xf numFmtId="10" fontId="13" fillId="20" borderId="0"/>
    <xf numFmtId="10" fontId="13" fillId="20" borderId="0"/>
    <xf numFmtId="168" fontId="33" fillId="0" borderId="0">
      <alignment horizontal="left" wrapText="1"/>
    </xf>
    <xf numFmtId="10" fontId="13" fillId="20" borderId="0"/>
    <xf numFmtId="10" fontId="13" fillId="20" borderId="0"/>
    <xf numFmtId="10" fontId="13" fillId="20" borderId="0"/>
    <xf numFmtId="168" fontId="33" fillId="0" borderId="0">
      <alignment horizontal="left" wrapText="1"/>
    </xf>
    <xf numFmtId="10" fontId="13" fillId="20" borderId="0"/>
    <xf numFmtId="10" fontId="13" fillId="20" borderId="0"/>
    <xf numFmtId="10" fontId="13" fillId="20" borderId="0"/>
    <xf numFmtId="0" fontId="1" fillId="0" borderId="0"/>
    <xf numFmtId="10" fontId="13" fillId="20" borderId="0"/>
    <xf numFmtId="168" fontId="33" fillId="0" borderId="0">
      <alignment horizontal="left" wrapText="1"/>
    </xf>
    <xf numFmtId="0" fontId="1" fillId="0" borderId="0"/>
    <xf numFmtId="0" fontId="13" fillId="0" borderId="0"/>
    <xf numFmtId="0" fontId="1" fillId="0" borderId="0"/>
    <xf numFmtId="0" fontId="13" fillId="0" borderId="0"/>
    <xf numFmtId="10" fontId="13" fillId="20" borderId="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10" fontId="13" fillId="20" borderId="0"/>
    <xf numFmtId="10" fontId="13" fillId="2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33" fillId="0" borderId="0">
      <alignment horizontal="left" wrapText="1"/>
    </xf>
    <xf numFmtId="10" fontId="13" fillId="2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0" fontId="13" fillId="20" borderId="0"/>
    <xf numFmtId="0" fontId="70" fillId="0" borderId="0"/>
    <xf numFmtId="10" fontId="13" fillId="20" borderId="0"/>
    <xf numFmtId="0" fontId="1" fillId="0" borderId="0"/>
    <xf numFmtId="0" fontId="13" fillId="0" borderId="0"/>
    <xf numFmtId="0" fontId="1" fillId="0" borderId="0"/>
    <xf numFmtId="0" fontId="13" fillId="0" borderId="0"/>
    <xf numFmtId="0" fontId="1" fillId="0" borderId="0"/>
    <xf numFmtId="10" fontId="13" fillId="20" borderId="0"/>
    <xf numFmtId="0" fontId="70" fillId="0" borderId="0"/>
    <xf numFmtId="10" fontId="13" fillId="2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10" fontId="13" fillId="2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171" fontId="13" fillId="20" borderId="0"/>
    <xf numFmtId="0" fontId="1" fillId="0" borderId="0"/>
    <xf numFmtId="171" fontId="13" fillId="20" borderId="0"/>
    <xf numFmtId="171" fontId="13" fillId="20" borderId="0"/>
    <xf numFmtId="171" fontId="13" fillId="20" borderId="0"/>
    <xf numFmtId="168" fontId="33" fillId="0" borderId="0">
      <alignment horizontal="left" wrapText="1"/>
    </xf>
    <xf numFmtId="171" fontId="13" fillId="20" borderId="0"/>
    <xf numFmtId="0" fontId="1" fillId="0" borderId="0"/>
    <xf numFmtId="0" fontId="13" fillId="0" borderId="0"/>
    <xf numFmtId="171" fontId="13" fillId="20" borderId="0"/>
    <xf numFmtId="0" fontId="1" fillId="0" borderId="0"/>
    <xf numFmtId="171" fontId="13" fillId="20" borderId="0"/>
    <xf numFmtId="0" fontId="1" fillId="0" borderId="0"/>
    <xf numFmtId="168" fontId="33" fillId="0" borderId="0">
      <alignment horizontal="left" wrapText="1"/>
    </xf>
    <xf numFmtId="171" fontId="13" fillId="2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171" fontId="13" fillId="20" borderId="0"/>
    <xf numFmtId="0" fontId="1" fillId="0" borderId="0"/>
    <xf numFmtId="171" fontId="13" fillId="20" borderId="0"/>
    <xf numFmtId="171" fontId="13" fillId="20" borderId="0"/>
    <xf numFmtId="168" fontId="33" fillId="0" borderId="0">
      <alignment horizontal="left" wrapText="1"/>
    </xf>
    <xf numFmtId="171" fontId="13" fillId="20" borderId="0"/>
    <xf numFmtId="171" fontId="13" fillId="20" borderId="0"/>
    <xf numFmtId="171" fontId="13" fillId="20" borderId="0"/>
    <xf numFmtId="171" fontId="13" fillId="20" borderId="0"/>
    <xf numFmtId="168" fontId="33" fillId="0" borderId="0">
      <alignment horizontal="left" wrapText="1"/>
    </xf>
    <xf numFmtId="171" fontId="13" fillId="20" borderId="0"/>
    <xf numFmtId="171" fontId="13" fillId="20" borderId="0"/>
    <xf numFmtId="171" fontId="13" fillId="20" borderId="0"/>
    <xf numFmtId="168" fontId="33" fillId="0" borderId="0">
      <alignment horizontal="left" wrapText="1"/>
    </xf>
    <xf numFmtId="171" fontId="13" fillId="20" borderId="0"/>
    <xf numFmtId="171" fontId="13" fillId="20" borderId="0"/>
    <xf numFmtId="171" fontId="13" fillId="20" borderId="0"/>
    <xf numFmtId="0" fontId="1" fillId="0" borderId="0"/>
    <xf numFmtId="171" fontId="13" fillId="20" borderId="0"/>
    <xf numFmtId="168" fontId="33" fillId="0" borderId="0">
      <alignment horizontal="left" wrapText="1"/>
    </xf>
    <xf numFmtId="0" fontId="1" fillId="0" borderId="0"/>
    <xf numFmtId="0" fontId="13" fillId="0" borderId="0"/>
    <xf numFmtId="0" fontId="1" fillId="0" borderId="0"/>
    <xf numFmtId="0" fontId="13" fillId="0" borderId="0"/>
    <xf numFmtId="171" fontId="13" fillId="20" borderId="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171" fontId="13" fillId="20" borderId="0"/>
    <xf numFmtId="171" fontId="13" fillId="2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3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1" fontId="13" fillId="20" borderId="0"/>
    <xf numFmtId="171" fontId="13" fillId="2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71" fontId="13" fillId="2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1" fontId="13" fillId="2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1" fontId="13" fillId="20" borderId="0"/>
    <xf numFmtId="171" fontId="13" fillId="20" borderId="0"/>
    <xf numFmtId="0" fontId="70" fillId="0" borderId="0"/>
    <xf numFmtId="171" fontId="13" fillId="20" borderId="0"/>
    <xf numFmtId="0" fontId="1" fillId="0" borderId="0"/>
    <xf numFmtId="0" fontId="13" fillId="0" borderId="0"/>
    <xf numFmtId="0" fontId="1" fillId="0" borderId="0"/>
    <xf numFmtId="0" fontId="13" fillId="0" borderId="0"/>
    <xf numFmtId="0" fontId="1" fillId="0" borderId="0"/>
    <xf numFmtId="0" fontId="1" fillId="0" borderId="0"/>
    <xf numFmtId="0" fontId="70" fillId="0" borderId="0"/>
    <xf numFmtId="171" fontId="13" fillId="20" borderId="0"/>
    <xf numFmtId="0" fontId="13" fillId="0" borderId="0"/>
    <xf numFmtId="0" fontId="1" fillId="0" borderId="0"/>
    <xf numFmtId="0" fontId="1" fillId="0" borderId="0"/>
    <xf numFmtId="0" fontId="1" fillId="0" borderId="0"/>
    <xf numFmtId="0" fontId="1" fillId="0" borderId="0"/>
    <xf numFmtId="0" fontId="13" fillId="0" borderId="0"/>
    <xf numFmtId="171" fontId="13" fillId="20" borderId="0"/>
    <xf numFmtId="42" fontId="13" fillId="20" borderId="0"/>
    <xf numFmtId="166" fontId="55" fillId="0" borderId="0" applyBorder="0" applyAlignment="0"/>
    <xf numFmtId="0" fontId="70" fillId="0" borderId="0"/>
    <xf numFmtId="166" fontId="55" fillId="0" borderId="0" applyBorder="0" applyAlignment="0"/>
    <xf numFmtId="166" fontId="55" fillId="0" borderId="0" applyBorder="0" applyAlignment="0"/>
    <xf numFmtId="166" fontId="55" fillId="0" borderId="0" applyBorder="0" applyAlignment="0"/>
    <xf numFmtId="0" fontId="1" fillId="0" borderId="0"/>
    <xf numFmtId="0" fontId="13" fillId="0" borderId="0"/>
    <xf numFmtId="166" fontId="55" fillId="0" borderId="0" applyBorder="0" applyAlignment="0"/>
    <xf numFmtId="0" fontId="1" fillId="0" borderId="0"/>
    <xf numFmtId="42" fontId="13" fillId="20" borderId="16">
      <alignment horizontal="left"/>
    </xf>
    <xf numFmtId="168" fontId="33" fillId="0" borderId="0">
      <alignment horizontal="left" wrapText="1"/>
    </xf>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42" fontId="13" fillId="20" borderId="16">
      <alignment horizontal="left"/>
    </xf>
    <xf numFmtId="42" fontId="13" fillId="20" borderId="16">
      <alignment horizontal="left"/>
    </xf>
    <xf numFmtId="0" fontId="13"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42" fontId="13" fillId="20" borderId="16">
      <alignment horizontal="left"/>
    </xf>
    <xf numFmtId="42" fontId="13" fillId="20" borderId="16">
      <alignment horizontal="left"/>
    </xf>
    <xf numFmtId="42" fontId="13" fillId="20" borderId="16">
      <alignment horizontal="left"/>
    </xf>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42" fontId="13" fillId="20" borderId="16">
      <alignment horizontal="left"/>
    </xf>
    <xf numFmtId="42" fontId="13" fillId="20" borderId="16">
      <alignment horizontal="left"/>
    </xf>
    <xf numFmtId="168" fontId="33" fillId="0" borderId="0">
      <alignment horizontal="left" wrapText="1"/>
    </xf>
    <xf numFmtId="0" fontId="13" fillId="0" borderId="0"/>
    <xf numFmtId="42" fontId="13" fillId="20" borderId="16">
      <alignment horizontal="left"/>
    </xf>
    <xf numFmtId="0" fontId="13" fillId="0" borderId="0"/>
    <xf numFmtId="0" fontId="13" fillId="0" borderId="0"/>
    <xf numFmtId="0" fontId="13" fillId="0" borderId="0"/>
    <xf numFmtId="42" fontId="13" fillId="20" borderId="16">
      <alignment horizontal="left"/>
    </xf>
    <xf numFmtId="42" fontId="13" fillId="20" borderId="16">
      <alignment horizontal="left"/>
    </xf>
    <xf numFmtId="42" fontId="13" fillId="20" borderId="16">
      <alignment horizontal="left"/>
    </xf>
    <xf numFmtId="0" fontId="1" fillId="0" borderId="0"/>
    <xf numFmtId="0" fontId="1" fillId="0" borderId="0"/>
    <xf numFmtId="0" fontId="1" fillId="0" borderId="0"/>
    <xf numFmtId="0" fontId="13" fillId="0" borderId="0"/>
    <xf numFmtId="42" fontId="13" fillId="20" borderId="16">
      <alignment horizontal="left"/>
    </xf>
    <xf numFmtId="0" fontId="1" fillId="0" borderId="0"/>
    <xf numFmtId="0" fontId="13" fillId="0" borderId="0"/>
    <xf numFmtId="0" fontId="1" fillId="0" borderId="0"/>
    <xf numFmtId="168" fontId="33" fillId="0" borderId="0">
      <alignment horizontal="left" wrapText="1"/>
    </xf>
    <xf numFmtId="168" fontId="33" fillId="0" borderId="0">
      <alignment horizontal="left" wrapText="1"/>
    </xf>
    <xf numFmtId="0" fontId="13" fillId="0" borderId="0"/>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171" fontId="32" fillId="20" borderId="16">
      <alignment horizontal="left"/>
    </xf>
    <xf numFmtId="171" fontId="32" fillId="20" borderId="16">
      <alignment horizontal="left"/>
    </xf>
    <xf numFmtId="171" fontId="32" fillId="20" borderId="16">
      <alignment horizontal="left"/>
    </xf>
    <xf numFmtId="0" fontId="70" fillId="0" borderId="0"/>
    <xf numFmtId="171" fontId="32" fillId="20" borderId="16">
      <alignment horizontal="left"/>
    </xf>
    <xf numFmtId="0" fontId="1" fillId="0" borderId="0"/>
    <xf numFmtId="0" fontId="1" fillId="0" borderId="0"/>
    <xf numFmtId="0" fontId="1" fillId="0" borderId="0"/>
    <xf numFmtId="0" fontId="13" fillId="0" borderId="0"/>
    <xf numFmtId="171" fontId="32" fillId="20" borderId="16">
      <alignment horizontal="left"/>
    </xf>
    <xf numFmtId="0" fontId="1" fillId="0" borderId="0"/>
    <xf numFmtId="166" fontId="55" fillId="0" borderId="0" applyBorder="0" applyAlignment="0"/>
    <xf numFmtId="14" fontId="33" fillId="0" borderId="0" applyNumberFormat="0" applyFill="0" applyBorder="0" applyAlignment="0" applyProtection="0">
      <alignment horizontal="left"/>
    </xf>
    <xf numFmtId="0" fontId="70" fillId="0" borderId="0"/>
    <xf numFmtId="14" fontId="33" fillId="0" borderId="0" applyNumberFormat="0" applyFill="0" applyBorder="0" applyAlignment="0" applyProtection="0">
      <alignment horizontal="left"/>
    </xf>
    <xf numFmtId="0" fontId="1" fillId="0" borderId="0"/>
    <xf numFmtId="0" fontId="1" fillId="0" borderId="0"/>
    <xf numFmtId="0" fontId="1" fillId="0" borderId="0"/>
    <xf numFmtId="0" fontId="13" fillId="0" borderId="0"/>
    <xf numFmtId="14" fontId="33" fillId="0" borderId="0" applyNumberFormat="0" applyFill="0" applyBorder="0" applyAlignment="0" applyProtection="0">
      <alignment horizontal="left"/>
    </xf>
    <xf numFmtId="0" fontId="1" fillId="0" borderId="0"/>
    <xf numFmtId="0" fontId="13" fillId="0" borderId="0"/>
    <xf numFmtId="0" fontId="1" fillId="0" borderId="0"/>
    <xf numFmtId="174" fontId="13" fillId="0" borderId="0" applyFont="0" applyFill="0" applyAlignment="0">
      <alignment horizontal="right"/>
    </xf>
    <xf numFmtId="0" fontId="1" fillId="0" borderId="0"/>
    <xf numFmtId="174" fontId="13" fillId="0" borderId="0" applyFont="0" applyFill="0" applyAlignment="0">
      <alignment horizontal="right"/>
    </xf>
    <xf numFmtId="174" fontId="13" fillId="0" borderId="0" applyFont="0" applyFill="0" applyAlignment="0">
      <alignment horizontal="right"/>
    </xf>
    <xf numFmtId="174" fontId="13" fillId="0" borderId="0" applyFont="0" applyFill="0" applyAlignment="0">
      <alignment horizontal="right"/>
    </xf>
    <xf numFmtId="168" fontId="33" fillId="0" borderId="0">
      <alignment horizontal="left" wrapText="1"/>
    </xf>
    <xf numFmtId="174" fontId="13" fillId="0" borderId="0" applyFont="0" applyFill="0" applyAlignment="0">
      <alignment horizontal="right"/>
    </xf>
    <xf numFmtId="0" fontId="1" fillId="0" borderId="0"/>
    <xf numFmtId="0" fontId="13" fillId="0" borderId="0"/>
    <xf numFmtId="174" fontId="13" fillId="0" borderId="0" applyFont="0" applyFill="0" applyAlignment="0">
      <alignment horizontal="right"/>
    </xf>
    <xf numFmtId="0" fontId="1" fillId="0" borderId="0"/>
    <xf numFmtId="174" fontId="13" fillId="0" borderId="0" applyFont="0" applyFill="0" applyAlignment="0">
      <alignment horizontal="right"/>
    </xf>
    <xf numFmtId="0" fontId="1" fillId="0" borderId="0"/>
    <xf numFmtId="168" fontId="33" fillId="0" borderId="0">
      <alignment horizontal="left" wrapText="1"/>
    </xf>
    <xf numFmtId="174" fontId="13" fillId="0" borderId="0" applyFont="0" applyFill="0" applyAlignment="0">
      <alignment horizontal="right"/>
    </xf>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174" fontId="13" fillId="0" borderId="0" applyFont="0" applyFill="0" applyAlignment="0">
      <alignment horizontal="right"/>
    </xf>
    <xf numFmtId="0" fontId="1" fillId="0" borderId="0"/>
    <xf numFmtId="174" fontId="13" fillId="0" borderId="0" applyFont="0" applyFill="0" applyAlignment="0">
      <alignment horizontal="right"/>
    </xf>
    <xf numFmtId="174" fontId="13" fillId="0" borderId="0" applyFont="0" applyFill="0" applyAlignment="0">
      <alignment horizontal="right"/>
    </xf>
    <xf numFmtId="168" fontId="33" fillId="0" borderId="0">
      <alignment horizontal="left" wrapText="1"/>
    </xf>
    <xf numFmtId="174" fontId="13" fillId="0" borderId="0" applyFont="0" applyFill="0" applyAlignment="0">
      <alignment horizontal="right"/>
    </xf>
    <xf numFmtId="174" fontId="13" fillId="0" borderId="0" applyFont="0" applyFill="0" applyAlignment="0">
      <alignment horizontal="right"/>
    </xf>
    <xf numFmtId="174" fontId="13" fillId="0" borderId="0" applyFont="0" applyFill="0" applyAlignment="0">
      <alignment horizontal="right"/>
    </xf>
    <xf numFmtId="174" fontId="13" fillId="0" borderId="0" applyFont="0" applyFill="0" applyAlignment="0">
      <alignment horizontal="right"/>
    </xf>
    <xf numFmtId="168" fontId="33" fillId="0" borderId="0">
      <alignment horizontal="left" wrapText="1"/>
    </xf>
    <xf numFmtId="174" fontId="13" fillId="0" borderId="0" applyFont="0" applyFill="0" applyAlignment="0">
      <alignment horizontal="right"/>
    </xf>
    <xf numFmtId="174" fontId="13" fillId="0" borderId="0" applyFont="0" applyFill="0" applyAlignment="0">
      <alignment horizontal="right"/>
    </xf>
    <xf numFmtId="174" fontId="13" fillId="0" borderId="0" applyFont="0" applyFill="0" applyAlignment="0">
      <alignment horizontal="right"/>
    </xf>
    <xf numFmtId="168" fontId="33" fillId="0" borderId="0">
      <alignment horizontal="left" wrapText="1"/>
    </xf>
    <xf numFmtId="174" fontId="13" fillId="0" borderId="0" applyFont="0" applyFill="0" applyAlignment="0">
      <alignment horizontal="right"/>
    </xf>
    <xf numFmtId="174" fontId="13" fillId="0" borderId="0" applyFont="0" applyFill="0" applyAlignment="0">
      <alignment horizontal="right"/>
    </xf>
    <xf numFmtId="174" fontId="13" fillId="0" borderId="0" applyFont="0" applyFill="0" applyAlignment="0">
      <alignment horizontal="right"/>
    </xf>
    <xf numFmtId="0" fontId="1" fillId="0" borderId="0"/>
    <xf numFmtId="174" fontId="13" fillId="0" borderId="0" applyFont="0" applyFill="0" applyAlignment="0">
      <alignment horizontal="right"/>
    </xf>
    <xf numFmtId="168" fontId="33" fillId="0" borderId="0">
      <alignment horizontal="left" wrapText="1"/>
    </xf>
    <xf numFmtId="0" fontId="1" fillId="0" borderId="0"/>
    <xf numFmtId="0" fontId="13" fillId="0" borderId="0"/>
    <xf numFmtId="0" fontId="1" fillId="0" borderId="0"/>
    <xf numFmtId="0" fontId="13" fillId="0" borderId="0"/>
    <xf numFmtId="174" fontId="13" fillId="0" borderId="0" applyFont="0" applyFill="0" applyAlignment="0">
      <alignment horizontal="right"/>
    </xf>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174" fontId="13" fillId="0" borderId="0" applyFont="0" applyFill="0" applyAlignment="0">
      <alignment horizontal="right"/>
    </xf>
    <xf numFmtId="174" fontId="13" fillId="0" borderId="0" applyFont="0" applyFill="0" applyAlignment="0">
      <alignment horizontal="right"/>
    </xf>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33" fillId="0" borderId="0">
      <alignment horizontal="left" wrapText="1"/>
    </xf>
    <xf numFmtId="174" fontId="13" fillId="0" borderId="0" applyFont="0" applyFill="0" applyAlignment="0">
      <alignment horizontal="right"/>
    </xf>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4" fontId="13" fillId="0" borderId="0" applyFont="0" applyFill="0" applyAlignment="0">
      <alignment horizontal="right"/>
    </xf>
    <xf numFmtId="0" fontId="70" fillId="0" borderId="0"/>
    <xf numFmtId="174" fontId="13" fillId="0" borderId="0" applyFont="0" applyFill="0" applyAlignment="0">
      <alignment horizontal="right"/>
    </xf>
    <xf numFmtId="0" fontId="1" fillId="0" borderId="0"/>
    <xf numFmtId="0" fontId="13" fillId="0" borderId="0"/>
    <xf numFmtId="0" fontId="1" fillId="0" borderId="0"/>
    <xf numFmtId="0" fontId="13" fillId="0" borderId="0"/>
    <xf numFmtId="0" fontId="1" fillId="0" borderId="0"/>
    <xf numFmtId="174" fontId="13" fillId="0" borderId="0" applyFont="0" applyFill="0" applyAlignment="0">
      <alignment horizontal="right"/>
    </xf>
    <xf numFmtId="0" fontId="70" fillId="0" borderId="0"/>
    <xf numFmtId="174" fontId="13" fillId="0" borderId="0" applyFont="0" applyFill="0" applyAlignment="0">
      <alignment horizontal="right"/>
    </xf>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219" fontId="186" fillId="0" borderId="0"/>
    <xf numFmtId="168" fontId="33" fillId="0" borderId="0">
      <alignment horizontal="left" wrapText="1"/>
    </xf>
    <xf numFmtId="0" fontId="13" fillId="0" borderId="0"/>
    <xf numFmtId="4" fontId="56" fillId="23" borderId="12" applyNumberFormat="0" applyProtection="0">
      <alignment vertical="center"/>
    </xf>
    <xf numFmtId="0" fontId="13" fillId="0" borderId="0"/>
    <xf numFmtId="0" fontId="13" fillId="0" borderId="0"/>
    <xf numFmtId="0" fontId="13" fillId="0" borderId="0"/>
    <xf numFmtId="4" fontId="56" fillId="23" borderId="12" applyNumberFormat="0" applyProtection="0">
      <alignment vertical="center"/>
    </xf>
    <xf numFmtId="4" fontId="56" fillId="23" borderId="12" applyNumberFormat="0" applyProtection="0">
      <alignment vertical="center"/>
    </xf>
    <xf numFmtId="4" fontId="56" fillId="23" borderId="12" applyNumberFormat="0" applyProtection="0">
      <alignment vertical="center"/>
    </xf>
    <xf numFmtId="0" fontId="1" fillId="0" borderId="0"/>
    <xf numFmtId="0" fontId="13" fillId="0" borderId="0"/>
    <xf numFmtId="0" fontId="1" fillId="0" borderId="0"/>
    <xf numFmtId="4" fontId="57" fillId="24" borderId="51" applyNumberFormat="0" applyProtection="0">
      <alignment vertical="center"/>
    </xf>
    <xf numFmtId="4" fontId="187" fillId="24" borderId="51" applyNumberFormat="0" applyProtection="0">
      <alignment vertical="center"/>
    </xf>
    <xf numFmtId="168" fontId="33" fillId="0" borderId="0">
      <alignment horizontal="left" wrapText="1"/>
    </xf>
    <xf numFmtId="0" fontId="13" fillId="0" borderId="0"/>
    <xf numFmtId="4" fontId="188" fillId="23" borderId="12" applyNumberFormat="0" applyProtection="0">
      <alignment vertical="center"/>
    </xf>
    <xf numFmtId="0" fontId="13" fillId="0" borderId="0"/>
    <xf numFmtId="0" fontId="13" fillId="0" borderId="0"/>
    <xf numFmtId="0" fontId="13" fillId="0" borderId="0"/>
    <xf numFmtId="4" fontId="188" fillId="23" borderId="12" applyNumberFormat="0" applyProtection="0">
      <alignment vertical="center"/>
    </xf>
    <xf numFmtId="4" fontId="188" fillId="23" borderId="12" applyNumberFormat="0" applyProtection="0">
      <alignment vertical="center"/>
    </xf>
    <xf numFmtId="4" fontId="188" fillId="23" borderId="12" applyNumberFormat="0" applyProtection="0">
      <alignment vertical="center"/>
    </xf>
    <xf numFmtId="0" fontId="1" fillId="0" borderId="0"/>
    <xf numFmtId="0" fontId="13" fillId="0" borderId="0"/>
    <xf numFmtId="0" fontId="1" fillId="0" borderId="0"/>
    <xf numFmtId="4" fontId="187" fillId="24" borderId="51" applyNumberFormat="0" applyProtection="0">
      <alignment vertical="center"/>
    </xf>
    <xf numFmtId="168" fontId="33" fillId="0" borderId="0">
      <alignment horizontal="left" wrapText="1"/>
    </xf>
    <xf numFmtId="0" fontId="13" fillId="0" borderId="0"/>
    <xf numFmtId="4" fontId="56" fillId="23" borderId="12" applyNumberFormat="0" applyProtection="0">
      <alignment horizontal="left" vertical="center" indent="1"/>
    </xf>
    <xf numFmtId="0" fontId="13" fillId="0" borderId="0"/>
    <xf numFmtId="0" fontId="13" fillId="0" borderId="0"/>
    <xf numFmtId="0" fontId="13" fillId="0" borderId="0"/>
    <xf numFmtId="4" fontId="56" fillId="23" borderId="12" applyNumberFormat="0" applyProtection="0">
      <alignment horizontal="left" vertical="center" indent="1"/>
    </xf>
    <xf numFmtId="4" fontId="56" fillId="23" borderId="12" applyNumberFormat="0" applyProtection="0">
      <alignment horizontal="left" vertical="center" indent="1"/>
    </xf>
    <xf numFmtId="4" fontId="56" fillId="23" borderId="12" applyNumberFormat="0" applyProtection="0">
      <alignment horizontal="left" vertical="center" indent="1"/>
    </xf>
    <xf numFmtId="0" fontId="1" fillId="0" borderId="0"/>
    <xf numFmtId="0" fontId="13" fillId="0" borderId="0"/>
    <xf numFmtId="0" fontId="1" fillId="0" borderId="0"/>
    <xf numFmtId="4" fontId="57" fillId="24" borderId="51" applyNumberFormat="0" applyProtection="0">
      <alignment horizontal="left" vertical="center" indent="1"/>
    </xf>
    <xf numFmtId="0" fontId="57" fillId="24" borderId="51" applyNumberFormat="0" applyProtection="0">
      <alignment horizontal="left" vertical="top" indent="1"/>
    </xf>
    <xf numFmtId="168" fontId="33" fillId="0" borderId="0">
      <alignment horizontal="left" wrapText="1"/>
    </xf>
    <xf numFmtId="0" fontId="13" fillId="0" borderId="0"/>
    <xf numFmtId="4" fontId="56" fillId="23" borderId="12" applyNumberFormat="0" applyProtection="0">
      <alignment horizontal="left" vertical="center" indent="1"/>
    </xf>
    <xf numFmtId="0" fontId="13" fillId="0" borderId="0"/>
    <xf numFmtId="0" fontId="13" fillId="0" borderId="0"/>
    <xf numFmtId="0" fontId="13" fillId="0" borderId="0"/>
    <xf numFmtId="4" fontId="56" fillId="23" borderId="12" applyNumberFormat="0" applyProtection="0">
      <alignment horizontal="left" vertical="center" indent="1"/>
    </xf>
    <xf numFmtId="4" fontId="56" fillId="23" borderId="12" applyNumberFormat="0" applyProtection="0">
      <alignment horizontal="left" vertical="center" indent="1"/>
    </xf>
    <xf numFmtId="4" fontId="56" fillId="23" borderId="12" applyNumberFormat="0" applyProtection="0">
      <alignment horizontal="left" vertical="center" indent="1"/>
    </xf>
    <xf numFmtId="0" fontId="1" fillId="0" borderId="0"/>
    <xf numFmtId="0" fontId="13" fillId="0" borderId="0"/>
    <xf numFmtId="0" fontId="1" fillId="0" borderId="0"/>
    <xf numFmtId="0" fontId="57" fillId="24" borderId="51" applyNumberFormat="0" applyProtection="0">
      <alignment horizontal="left" vertical="top" indent="1"/>
    </xf>
    <xf numFmtId="4" fontId="57" fillId="100" borderId="0"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01" borderId="0"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4" fontId="56" fillId="3" borderId="51" applyNumberFormat="0" applyProtection="0">
      <alignment horizontal="right" vertical="center"/>
    </xf>
    <xf numFmtId="168" fontId="33" fillId="0" borderId="0">
      <alignment horizontal="left" wrapText="1"/>
    </xf>
    <xf numFmtId="0" fontId="13" fillId="0" borderId="0"/>
    <xf numFmtId="4" fontId="56" fillId="102" borderId="12" applyNumberFormat="0" applyProtection="0">
      <alignment horizontal="right" vertical="center"/>
    </xf>
    <xf numFmtId="0" fontId="13" fillId="0" borderId="0"/>
    <xf numFmtId="0" fontId="13" fillId="0" borderId="0"/>
    <xf numFmtId="0" fontId="13" fillId="0" borderId="0"/>
    <xf numFmtId="4" fontId="56" fillId="102" borderId="12" applyNumberFormat="0" applyProtection="0">
      <alignment horizontal="right" vertical="center"/>
    </xf>
    <xf numFmtId="4" fontId="56" fillId="102" borderId="12" applyNumberFormat="0" applyProtection="0">
      <alignment horizontal="right" vertical="center"/>
    </xf>
    <xf numFmtId="4" fontId="56" fillId="102" borderId="12" applyNumberFormat="0" applyProtection="0">
      <alignment horizontal="right" vertical="center"/>
    </xf>
    <xf numFmtId="0" fontId="1" fillId="0" borderId="0"/>
    <xf numFmtId="0" fontId="13" fillId="0" borderId="0"/>
    <xf numFmtId="0" fontId="1" fillId="0" borderId="0"/>
    <xf numFmtId="4" fontId="56" fillId="3" borderId="51" applyNumberFormat="0" applyProtection="0">
      <alignment horizontal="right" vertical="center"/>
    </xf>
    <xf numFmtId="4" fontId="56" fillId="9" borderId="51" applyNumberFormat="0" applyProtection="0">
      <alignment horizontal="right" vertical="center"/>
    </xf>
    <xf numFmtId="168" fontId="33" fillId="0" borderId="0">
      <alignment horizontal="left" wrapText="1"/>
    </xf>
    <xf numFmtId="0" fontId="13" fillId="0" borderId="0"/>
    <xf numFmtId="4" fontId="56" fillId="103" borderId="12" applyNumberFormat="0" applyProtection="0">
      <alignment horizontal="right" vertical="center"/>
    </xf>
    <xf numFmtId="0" fontId="13" fillId="0" borderId="0"/>
    <xf numFmtId="0" fontId="13" fillId="0" borderId="0"/>
    <xf numFmtId="0" fontId="13" fillId="0" borderId="0"/>
    <xf numFmtId="4" fontId="56" fillId="103" borderId="12" applyNumberFormat="0" applyProtection="0">
      <alignment horizontal="right" vertical="center"/>
    </xf>
    <xf numFmtId="4" fontId="56" fillId="103" borderId="12" applyNumberFormat="0" applyProtection="0">
      <alignment horizontal="right" vertical="center"/>
    </xf>
    <xf numFmtId="4" fontId="56" fillId="103" borderId="12" applyNumberFormat="0" applyProtection="0">
      <alignment horizontal="right" vertical="center"/>
    </xf>
    <xf numFmtId="0" fontId="1" fillId="0" borderId="0"/>
    <xf numFmtId="0" fontId="13" fillId="0" borderId="0"/>
    <xf numFmtId="0" fontId="1" fillId="0" borderId="0"/>
    <xf numFmtId="4" fontId="56" fillId="9" borderId="51" applyNumberFormat="0" applyProtection="0">
      <alignment horizontal="right" vertical="center"/>
    </xf>
    <xf numFmtId="4" fontId="56" fillId="17" borderId="51" applyNumberFormat="0" applyProtection="0">
      <alignment horizontal="right" vertical="center"/>
    </xf>
    <xf numFmtId="168" fontId="33" fillId="0" borderId="0">
      <alignment horizontal="left" wrapText="1"/>
    </xf>
    <xf numFmtId="0" fontId="13" fillId="0" borderId="0"/>
    <xf numFmtId="4" fontId="56" fillId="104" borderId="12" applyNumberFormat="0" applyProtection="0">
      <alignment horizontal="right" vertical="center"/>
    </xf>
    <xf numFmtId="0" fontId="13" fillId="0" borderId="0"/>
    <xf numFmtId="0" fontId="13" fillId="0" borderId="0"/>
    <xf numFmtId="0" fontId="13" fillId="0" borderId="0"/>
    <xf numFmtId="4" fontId="56" fillId="104" borderId="12" applyNumberFormat="0" applyProtection="0">
      <alignment horizontal="right" vertical="center"/>
    </xf>
    <xf numFmtId="4" fontId="56" fillId="104" borderId="12" applyNumberFormat="0" applyProtection="0">
      <alignment horizontal="right" vertical="center"/>
    </xf>
    <xf numFmtId="4" fontId="56" fillId="104" borderId="12" applyNumberFormat="0" applyProtection="0">
      <alignment horizontal="right" vertical="center"/>
    </xf>
    <xf numFmtId="0" fontId="1" fillId="0" borderId="0"/>
    <xf numFmtId="0" fontId="13" fillId="0" borderId="0"/>
    <xf numFmtId="0" fontId="1" fillId="0" borderId="0"/>
    <xf numFmtId="4" fontId="56" fillId="17" borderId="51" applyNumberFormat="0" applyProtection="0">
      <alignment horizontal="right" vertical="center"/>
    </xf>
    <xf numFmtId="4" fontId="56" fillId="11" borderId="51" applyNumberFormat="0" applyProtection="0">
      <alignment horizontal="right" vertical="center"/>
    </xf>
    <xf numFmtId="168" fontId="33" fillId="0" borderId="0">
      <alignment horizontal="left" wrapText="1"/>
    </xf>
    <xf numFmtId="0" fontId="13" fillId="0" borderId="0"/>
    <xf numFmtId="4" fontId="56" fillId="105" borderId="12" applyNumberFormat="0" applyProtection="0">
      <alignment horizontal="right" vertical="center"/>
    </xf>
    <xf numFmtId="0" fontId="13" fillId="0" borderId="0"/>
    <xf numFmtId="0" fontId="13" fillId="0" borderId="0"/>
    <xf numFmtId="0" fontId="13" fillId="0" borderId="0"/>
    <xf numFmtId="4" fontId="56" fillId="105" borderId="12" applyNumberFormat="0" applyProtection="0">
      <alignment horizontal="right" vertical="center"/>
    </xf>
    <xf numFmtId="4" fontId="56" fillId="105" borderId="12" applyNumberFormat="0" applyProtection="0">
      <alignment horizontal="right" vertical="center"/>
    </xf>
    <xf numFmtId="4" fontId="56" fillId="105" borderId="12" applyNumberFormat="0" applyProtection="0">
      <alignment horizontal="right" vertical="center"/>
    </xf>
    <xf numFmtId="0" fontId="1" fillId="0" borderId="0"/>
    <xf numFmtId="0" fontId="13" fillId="0" borderId="0"/>
    <xf numFmtId="0" fontId="1" fillId="0" borderId="0"/>
    <xf numFmtId="4" fontId="56" fillId="11" borderId="51" applyNumberFormat="0" applyProtection="0">
      <alignment horizontal="right" vertical="center"/>
    </xf>
    <xf numFmtId="4" fontId="56" fillId="15" borderId="51" applyNumberFormat="0" applyProtection="0">
      <alignment horizontal="right" vertical="center"/>
    </xf>
    <xf numFmtId="168" fontId="33" fillId="0" borderId="0">
      <alignment horizontal="left" wrapText="1"/>
    </xf>
    <xf numFmtId="0" fontId="13" fillId="0" borderId="0"/>
    <xf numFmtId="4" fontId="56" fillId="106" borderId="12" applyNumberFormat="0" applyProtection="0">
      <alignment horizontal="right" vertical="center"/>
    </xf>
    <xf numFmtId="0" fontId="13" fillId="0" borderId="0"/>
    <xf numFmtId="0" fontId="13" fillId="0" borderId="0"/>
    <xf numFmtId="0" fontId="13" fillId="0" borderId="0"/>
    <xf numFmtId="4" fontId="56" fillId="106" borderId="12" applyNumberFormat="0" applyProtection="0">
      <alignment horizontal="right" vertical="center"/>
    </xf>
    <xf numFmtId="4" fontId="56" fillId="106" borderId="12" applyNumberFormat="0" applyProtection="0">
      <alignment horizontal="right" vertical="center"/>
    </xf>
    <xf numFmtId="4" fontId="56" fillId="106" borderId="12" applyNumberFormat="0" applyProtection="0">
      <alignment horizontal="right" vertical="center"/>
    </xf>
    <xf numFmtId="0" fontId="1" fillId="0" borderId="0"/>
    <xf numFmtId="0" fontId="13" fillId="0" borderId="0"/>
    <xf numFmtId="0" fontId="1" fillId="0" borderId="0"/>
    <xf numFmtId="4" fontId="56" fillId="15" borderId="51" applyNumberFormat="0" applyProtection="0">
      <alignment horizontal="right" vertical="center"/>
    </xf>
    <xf numFmtId="4" fontId="56" fillId="19" borderId="51" applyNumberFormat="0" applyProtection="0">
      <alignment horizontal="right" vertical="center"/>
    </xf>
    <xf numFmtId="168" fontId="33" fillId="0" borderId="0">
      <alignment horizontal="left" wrapText="1"/>
    </xf>
    <xf numFmtId="0" fontId="13" fillId="0" borderId="0"/>
    <xf numFmtId="4" fontId="56" fillId="107" borderId="12" applyNumberFormat="0" applyProtection="0">
      <alignment horizontal="right" vertical="center"/>
    </xf>
    <xf numFmtId="0" fontId="13" fillId="0" borderId="0"/>
    <xf numFmtId="0" fontId="13" fillId="0" borderId="0"/>
    <xf numFmtId="0" fontId="13" fillId="0" borderId="0"/>
    <xf numFmtId="4" fontId="56" fillId="107" borderId="12" applyNumberFormat="0" applyProtection="0">
      <alignment horizontal="right" vertical="center"/>
    </xf>
    <xf numFmtId="4" fontId="56" fillId="107" borderId="12" applyNumberFormat="0" applyProtection="0">
      <alignment horizontal="right" vertical="center"/>
    </xf>
    <xf numFmtId="4" fontId="56" fillId="107" borderId="12" applyNumberFormat="0" applyProtection="0">
      <alignment horizontal="right" vertical="center"/>
    </xf>
    <xf numFmtId="0" fontId="1" fillId="0" borderId="0"/>
    <xf numFmtId="0" fontId="13" fillId="0" borderId="0"/>
    <xf numFmtId="0" fontId="1" fillId="0" borderId="0"/>
    <xf numFmtId="4" fontId="56" fillId="19" borderId="51" applyNumberFormat="0" applyProtection="0">
      <alignment horizontal="right" vertical="center"/>
    </xf>
    <xf numFmtId="4" fontId="56" fillId="18" borderId="51" applyNumberFormat="0" applyProtection="0">
      <alignment horizontal="right" vertical="center"/>
    </xf>
    <xf numFmtId="168" fontId="33" fillId="0" borderId="0">
      <alignment horizontal="left" wrapText="1"/>
    </xf>
    <xf numFmtId="0" fontId="13" fillId="0" borderId="0"/>
    <xf numFmtId="4" fontId="56" fillId="108" borderId="12" applyNumberFormat="0" applyProtection="0">
      <alignment horizontal="right" vertical="center"/>
    </xf>
    <xf numFmtId="0" fontId="13" fillId="0" borderId="0"/>
    <xf numFmtId="0" fontId="13" fillId="0" borderId="0"/>
    <xf numFmtId="0" fontId="13" fillId="0" borderId="0"/>
    <xf numFmtId="4" fontId="56" fillId="108" borderId="12" applyNumberFormat="0" applyProtection="0">
      <alignment horizontal="right" vertical="center"/>
    </xf>
    <xf numFmtId="4" fontId="56" fillId="108" borderId="12" applyNumberFormat="0" applyProtection="0">
      <alignment horizontal="right" vertical="center"/>
    </xf>
    <xf numFmtId="4" fontId="56" fillId="108" borderId="12" applyNumberFormat="0" applyProtection="0">
      <alignment horizontal="right" vertical="center"/>
    </xf>
    <xf numFmtId="0" fontId="1" fillId="0" borderId="0"/>
    <xf numFmtId="0" fontId="13" fillId="0" borderId="0"/>
    <xf numFmtId="0" fontId="1" fillId="0" borderId="0"/>
    <xf numFmtId="4" fontId="56" fillId="18" borderId="51" applyNumberFormat="0" applyProtection="0">
      <alignment horizontal="right" vertical="center"/>
    </xf>
    <xf numFmtId="4" fontId="56" fillId="109" borderId="51" applyNumberFormat="0" applyProtection="0">
      <alignment horizontal="right" vertical="center"/>
    </xf>
    <xf numFmtId="168" fontId="33" fillId="0" borderId="0">
      <alignment horizontal="left" wrapText="1"/>
    </xf>
    <xf numFmtId="0" fontId="13" fillId="0" borderId="0"/>
    <xf numFmtId="4" fontId="56" fillId="110" borderId="12" applyNumberFormat="0" applyProtection="0">
      <alignment horizontal="right" vertical="center"/>
    </xf>
    <xf numFmtId="0" fontId="13" fillId="0" borderId="0"/>
    <xf numFmtId="0" fontId="13" fillId="0" borderId="0"/>
    <xf numFmtId="0" fontId="13" fillId="0" borderId="0"/>
    <xf numFmtId="4" fontId="56" fillId="110" borderId="12" applyNumberFormat="0" applyProtection="0">
      <alignment horizontal="right" vertical="center"/>
    </xf>
    <xf numFmtId="4" fontId="56" fillId="110" borderId="12" applyNumberFormat="0" applyProtection="0">
      <alignment horizontal="right" vertical="center"/>
    </xf>
    <xf numFmtId="4" fontId="56" fillId="110" borderId="12" applyNumberFormat="0" applyProtection="0">
      <alignment horizontal="right" vertical="center"/>
    </xf>
    <xf numFmtId="0" fontId="1" fillId="0" borderId="0"/>
    <xf numFmtId="0" fontId="13" fillId="0" borderId="0"/>
    <xf numFmtId="0" fontId="1" fillId="0" borderId="0"/>
    <xf numFmtId="4" fontId="56" fillId="109" borderId="51" applyNumberFormat="0" applyProtection="0">
      <alignment horizontal="right" vertical="center"/>
    </xf>
    <xf numFmtId="4" fontId="56" fillId="10" borderId="51" applyNumberFormat="0" applyProtection="0">
      <alignment horizontal="right" vertical="center"/>
    </xf>
    <xf numFmtId="168" fontId="33" fillId="0" borderId="0">
      <alignment horizontal="left" wrapText="1"/>
    </xf>
    <xf numFmtId="0" fontId="13" fillId="0" borderId="0"/>
    <xf numFmtId="4" fontId="56" fillId="111" borderId="12" applyNumberFormat="0" applyProtection="0">
      <alignment horizontal="right" vertical="center"/>
    </xf>
    <xf numFmtId="0" fontId="13" fillId="0" borderId="0"/>
    <xf numFmtId="0" fontId="13" fillId="0" borderId="0"/>
    <xf numFmtId="0" fontId="13" fillId="0" borderId="0"/>
    <xf numFmtId="4" fontId="56" fillId="111" borderId="12" applyNumberFormat="0" applyProtection="0">
      <alignment horizontal="right" vertical="center"/>
    </xf>
    <xf numFmtId="4" fontId="56" fillId="111" borderId="12" applyNumberFormat="0" applyProtection="0">
      <alignment horizontal="right" vertical="center"/>
    </xf>
    <xf numFmtId="4" fontId="56" fillId="111" borderId="12" applyNumberFormat="0" applyProtection="0">
      <alignment horizontal="right" vertical="center"/>
    </xf>
    <xf numFmtId="0" fontId="1" fillId="0" borderId="0"/>
    <xf numFmtId="0" fontId="13" fillId="0" borderId="0"/>
    <xf numFmtId="0" fontId="1" fillId="0" borderId="0"/>
    <xf numFmtId="4" fontId="56" fillId="10" borderId="51" applyNumberFormat="0" applyProtection="0">
      <alignment horizontal="right" vertical="center"/>
    </xf>
    <xf numFmtId="4" fontId="57" fillId="112" borderId="0" applyNumberFormat="0" applyProtection="0">
      <alignment horizontal="left" vertical="center" indent="1"/>
    </xf>
    <xf numFmtId="0" fontId="13" fillId="0" borderId="0"/>
    <xf numFmtId="4" fontId="57" fillId="112" borderId="0" applyNumberFormat="0" applyProtection="0">
      <alignment horizontal="left" vertical="center" indent="1"/>
    </xf>
    <xf numFmtId="0" fontId="13" fillId="0" borderId="0"/>
    <xf numFmtId="0" fontId="13" fillId="0" borderId="0"/>
    <xf numFmtId="0" fontId="13" fillId="0" borderId="0"/>
    <xf numFmtId="4" fontId="57" fillId="30" borderId="12" applyNumberFormat="0" applyProtection="0">
      <alignment horizontal="left" vertical="center" indent="1"/>
    </xf>
    <xf numFmtId="4" fontId="57" fillId="30" borderId="12" applyNumberFormat="0" applyProtection="0">
      <alignment horizontal="left" vertical="center" indent="1"/>
    </xf>
    <xf numFmtId="4" fontId="57" fillId="112" borderId="0" applyNumberFormat="0" applyProtection="0">
      <alignment horizontal="left" vertical="center" indent="1"/>
    </xf>
    <xf numFmtId="0" fontId="1" fillId="0" borderId="0"/>
    <xf numFmtId="4" fontId="57" fillId="30" borderId="12" applyNumberFormat="0" applyProtection="0">
      <alignment horizontal="left" vertical="center" indent="1"/>
    </xf>
    <xf numFmtId="0" fontId="1" fillId="0" borderId="0"/>
    <xf numFmtId="4" fontId="57" fillId="113" borderId="52" applyNumberFormat="0" applyProtection="0">
      <alignment horizontal="left" vertical="center" indent="1"/>
    </xf>
    <xf numFmtId="4" fontId="56" fillId="31" borderId="0" applyNumberFormat="0" applyProtection="0">
      <alignment horizontal="left" vertical="center" indent="1"/>
    </xf>
    <xf numFmtId="0" fontId="13" fillId="0" borderId="0"/>
    <xf numFmtId="4" fontId="56" fillId="31" borderId="0" applyNumberFormat="0" applyProtection="0">
      <alignment horizontal="left" vertical="center" indent="1"/>
    </xf>
    <xf numFmtId="0" fontId="13" fillId="0" borderId="0"/>
    <xf numFmtId="0" fontId="13" fillId="0" borderId="0"/>
    <xf numFmtId="0" fontId="13" fillId="0" borderId="0"/>
    <xf numFmtId="4" fontId="56" fillId="31" borderId="17" applyNumberFormat="0" applyProtection="0">
      <alignment horizontal="left" vertical="center" indent="1"/>
    </xf>
    <xf numFmtId="4" fontId="56" fillId="31" borderId="17" applyNumberFormat="0" applyProtection="0">
      <alignment horizontal="left" vertical="center" indent="1"/>
    </xf>
    <xf numFmtId="4" fontId="56" fillId="31" borderId="0" applyNumberFormat="0" applyProtection="0">
      <alignment horizontal="left" vertical="center" indent="1"/>
    </xf>
    <xf numFmtId="0" fontId="1" fillId="0" borderId="0"/>
    <xf numFmtId="0" fontId="13" fillId="0" borderId="0"/>
    <xf numFmtId="0" fontId="1" fillId="0" borderId="0"/>
    <xf numFmtId="4" fontId="56" fillId="114" borderId="0" applyNumberFormat="0" applyProtection="0">
      <alignment horizontal="left" vertical="center" indent="1"/>
    </xf>
    <xf numFmtId="4" fontId="189" fillId="75" borderId="0" applyNumberFormat="0" applyProtection="0">
      <alignment horizontal="left" vertical="center" indent="1"/>
    </xf>
    <xf numFmtId="4" fontId="189" fillId="115" borderId="0" applyNumberFormat="0" applyProtection="0">
      <alignment horizontal="left" vertical="center" indent="1"/>
    </xf>
    <xf numFmtId="0" fontId="70" fillId="0" borderId="0"/>
    <xf numFmtId="4" fontId="189" fillId="115" borderId="0" applyNumberFormat="0" applyProtection="0">
      <alignment horizontal="left" vertical="center" indent="1"/>
    </xf>
    <xf numFmtId="0" fontId="1" fillId="0" borderId="0"/>
    <xf numFmtId="4" fontId="189" fillId="115" borderId="0" applyNumberFormat="0" applyProtection="0">
      <alignment horizontal="left" vertical="center" indent="1"/>
    </xf>
    <xf numFmtId="0" fontId="1" fillId="0" borderId="0"/>
    <xf numFmtId="0" fontId="13" fillId="0" borderId="0"/>
    <xf numFmtId="0" fontId="1" fillId="0" borderId="0"/>
    <xf numFmtId="4" fontId="189" fillId="75" borderId="0" applyNumberFormat="0" applyProtection="0">
      <alignment horizontal="left" vertical="center" indent="1"/>
    </xf>
    <xf numFmtId="4" fontId="56" fillId="100" borderId="51" applyNumberFormat="0" applyProtection="0">
      <alignment horizontal="right" vertical="center"/>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 fillId="0" borderId="0"/>
    <xf numFmtId="0" fontId="13" fillId="0" borderId="0"/>
    <xf numFmtId="0" fontId="1" fillId="0" borderId="0"/>
    <xf numFmtId="4" fontId="56" fillId="100" borderId="51" applyNumberFormat="0" applyProtection="0">
      <alignment horizontal="right" vertical="center"/>
    </xf>
    <xf numFmtId="4" fontId="56" fillId="114" borderId="0" applyNumberFormat="0" applyProtection="0">
      <alignment horizontal="left" vertical="center" indent="1"/>
    </xf>
    <xf numFmtId="0" fontId="13" fillId="0" borderId="0"/>
    <xf numFmtId="4" fontId="190" fillId="0" borderId="0" applyNumberFormat="0" applyProtection="0">
      <alignment horizontal="left" vertical="center" indent="1"/>
    </xf>
    <xf numFmtId="0" fontId="13" fillId="0" borderId="0"/>
    <xf numFmtId="0" fontId="13" fillId="0" borderId="0"/>
    <xf numFmtId="0" fontId="13" fillId="0" borderId="0"/>
    <xf numFmtId="4" fontId="56" fillId="31" borderId="12" applyNumberFormat="0" applyProtection="0">
      <alignment horizontal="left" vertical="center" indent="1"/>
    </xf>
    <xf numFmtId="4" fontId="56" fillId="31" borderId="12" applyNumberFormat="0" applyProtection="0">
      <alignment horizontal="left" vertical="center" indent="1"/>
    </xf>
    <xf numFmtId="4" fontId="56" fillId="114" borderId="0" applyNumberFormat="0" applyProtection="0">
      <alignment horizontal="left" vertical="center" indent="1"/>
    </xf>
    <xf numFmtId="4" fontId="56" fillId="114" borderId="0" applyNumberFormat="0" applyProtection="0">
      <alignment horizontal="left" vertical="center" indent="1"/>
    </xf>
    <xf numFmtId="0" fontId="1" fillId="0" borderId="0"/>
    <xf numFmtId="4" fontId="56" fillId="114" borderId="0" applyNumberFormat="0" applyProtection="0">
      <alignment horizontal="left" vertical="center" indent="1"/>
    </xf>
    <xf numFmtId="4" fontId="56" fillId="31" borderId="12" applyNumberFormat="0" applyProtection="0">
      <alignment horizontal="left" vertical="center" indent="1"/>
    </xf>
    <xf numFmtId="0" fontId="1" fillId="0" borderId="0"/>
    <xf numFmtId="4" fontId="56" fillId="114" borderId="0" applyNumberFormat="0" applyProtection="0">
      <alignment horizontal="left" vertical="center" indent="1"/>
    </xf>
    <xf numFmtId="4" fontId="56" fillId="100" borderId="0" applyNumberFormat="0" applyProtection="0">
      <alignment horizontal="left" vertical="center" indent="1"/>
    </xf>
    <xf numFmtId="0" fontId="13" fillId="0" borderId="0"/>
    <xf numFmtId="4" fontId="190" fillId="0" borderId="0" applyNumberFormat="0" applyProtection="0">
      <alignment horizontal="left" vertical="center" indent="1"/>
    </xf>
    <xf numFmtId="0" fontId="13" fillId="0" borderId="0"/>
    <xf numFmtId="0" fontId="13" fillId="0" borderId="0"/>
    <xf numFmtId="0" fontId="13" fillId="0" borderId="0"/>
    <xf numFmtId="4" fontId="56" fillId="32" borderId="12" applyNumberFormat="0" applyProtection="0">
      <alignment horizontal="left" vertical="center" indent="1"/>
    </xf>
    <xf numFmtId="4" fontId="56" fillId="32" borderId="12" applyNumberFormat="0" applyProtection="0">
      <alignment horizontal="left" vertical="center" indent="1"/>
    </xf>
    <xf numFmtId="4" fontId="56" fillId="100" borderId="0" applyNumberFormat="0" applyProtection="0">
      <alignment horizontal="left" vertical="center" indent="1"/>
    </xf>
    <xf numFmtId="4" fontId="56" fillId="100" borderId="0" applyNumberFormat="0" applyProtection="0">
      <alignment horizontal="left" vertical="center" indent="1"/>
    </xf>
    <xf numFmtId="0" fontId="1" fillId="0" borderId="0"/>
    <xf numFmtId="4" fontId="56" fillId="100" borderId="0" applyNumberFormat="0" applyProtection="0">
      <alignment horizontal="left" vertical="center" indent="1"/>
    </xf>
    <xf numFmtId="4" fontId="56" fillId="32" borderId="12" applyNumberFormat="0" applyProtection="0">
      <alignment horizontal="left" vertical="center" indent="1"/>
    </xf>
    <xf numFmtId="0" fontId="1" fillId="0" borderId="0"/>
    <xf numFmtId="4" fontId="56" fillId="100" borderId="0" applyNumberFormat="0" applyProtection="0">
      <alignment horizontal="left" vertical="center" indent="1"/>
    </xf>
    <xf numFmtId="0" fontId="13" fillId="75" borderId="51" applyNumberFormat="0" applyProtection="0">
      <alignment horizontal="left" vertical="center" indent="1"/>
    </xf>
    <xf numFmtId="0" fontId="13" fillId="75" borderId="51" applyNumberFormat="0" applyProtection="0">
      <alignment horizontal="left" vertical="center" indent="1"/>
    </xf>
    <xf numFmtId="0" fontId="13" fillId="75" borderId="51"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1"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1" applyNumberFormat="0" applyProtection="0">
      <alignment horizontal="left" vertical="center" indent="1"/>
    </xf>
    <xf numFmtId="0" fontId="13" fillId="75" borderId="51" applyNumberFormat="0" applyProtection="0">
      <alignment horizontal="left" vertical="center" indent="1"/>
    </xf>
    <xf numFmtId="0" fontId="13" fillId="75" borderId="51" applyNumberFormat="0" applyProtection="0">
      <alignment horizontal="left" vertical="center" indent="1"/>
    </xf>
    <xf numFmtId="0" fontId="1" fillId="0" borderId="0"/>
    <xf numFmtId="0" fontId="13" fillId="75" borderId="51" applyNumberFormat="0" applyProtection="0">
      <alignment horizontal="left" vertical="center" indent="1"/>
    </xf>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1" applyNumberFormat="0" applyProtection="0">
      <alignment horizontal="left" vertical="center" indent="1"/>
    </xf>
    <xf numFmtId="0" fontId="13" fillId="32" borderId="12" applyNumberFormat="0" applyProtection="0">
      <alignment horizontal="left" vertical="center" indent="1"/>
    </xf>
    <xf numFmtId="0" fontId="1" fillId="0" borderId="0"/>
    <xf numFmtId="0" fontId="13" fillId="0" borderId="0"/>
    <xf numFmtId="0" fontId="1" fillId="0" borderId="0"/>
    <xf numFmtId="0" fontId="13" fillId="75" borderId="51" applyNumberFormat="0" applyProtection="0">
      <alignment horizontal="left" vertical="center" indent="1"/>
    </xf>
    <xf numFmtId="0" fontId="13" fillId="75" borderId="51" applyNumberFormat="0" applyProtection="0">
      <alignment horizontal="left" vertical="top" indent="1"/>
    </xf>
    <xf numFmtId="0" fontId="13" fillId="75" borderId="51" applyNumberFormat="0" applyProtection="0">
      <alignment horizontal="left" vertical="top" indent="1"/>
    </xf>
    <xf numFmtId="0" fontId="13" fillId="75" borderId="51" applyNumberFormat="0" applyProtection="0">
      <alignment horizontal="left" vertical="top"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1" applyNumberFormat="0" applyProtection="0">
      <alignment horizontal="left" vertical="top"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1" applyNumberFormat="0" applyProtection="0">
      <alignment horizontal="left" vertical="top" indent="1"/>
    </xf>
    <xf numFmtId="0" fontId="13" fillId="32" borderId="12" applyNumberFormat="0" applyProtection="0">
      <alignment horizontal="left" vertical="center" indent="1"/>
    </xf>
    <xf numFmtId="0" fontId="13" fillId="75" borderId="51" applyNumberFormat="0" applyProtection="0">
      <alignment horizontal="left" vertical="top" indent="1"/>
    </xf>
    <xf numFmtId="0" fontId="13" fillId="75" borderId="51" applyNumberFormat="0" applyProtection="0">
      <alignment horizontal="left" vertical="top"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1" applyNumberFormat="0" applyProtection="0">
      <alignment horizontal="left" vertical="top" indent="1"/>
    </xf>
    <xf numFmtId="0" fontId="13" fillId="32"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32"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1" applyNumberFormat="0" applyProtection="0">
      <alignment horizontal="left" vertical="top" indent="1"/>
    </xf>
    <xf numFmtId="0" fontId="13" fillId="100" borderId="51" applyNumberFormat="0" applyProtection="0">
      <alignment horizontal="left" vertical="center" indent="1"/>
    </xf>
    <xf numFmtId="0" fontId="13" fillId="100" borderId="51" applyNumberFormat="0" applyProtection="0">
      <alignment horizontal="left" vertical="center" indent="1"/>
    </xf>
    <xf numFmtId="0" fontId="13" fillId="100" borderId="51" applyNumberFormat="0" applyProtection="0">
      <alignment horizontal="left" vertical="center" indent="1"/>
    </xf>
    <xf numFmtId="0" fontId="13" fillId="0" borderId="0"/>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1" applyNumberFormat="0" applyProtection="0">
      <alignment horizontal="left" vertical="center" indent="1"/>
    </xf>
    <xf numFmtId="0" fontId="13" fillId="0" borderId="0"/>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1" applyNumberFormat="0" applyProtection="0">
      <alignment horizontal="left" vertical="center" indent="1"/>
    </xf>
    <xf numFmtId="0" fontId="13" fillId="100" borderId="51" applyNumberFormat="0" applyProtection="0">
      <alignment horizontal="left" vertical="center" indent="1"/>
    </xf>
    <xf numFmtId="0" fontId="13" fillId="100" borderId="51" applyNumberFormat="0" applyProtection="0">
      <alignment horizontal="left" vertical="center" indent="1"/>
    </xf>
    <xf numFmtId="0" fontId="1" fillId="0" borderId="0"/>
    <xf numFmtId="0" fontId="13" fillId="100" borderId="51" applyNumberFormat="0" applyProtection="0">
      <alignment horizontal="left" vertical="center" indent="1"/>
    </xf>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1" applyNumberFormat="0" applyProtection="0">
      <alignment horizontal="left" vertical="center" indent="1"/>
    </xf>
    <xf numFmtId="0" fontId="13" fillId="116" borderId="12" applyNumberFormat="0" applyProtection="0">
      <alignment horizontal="left" vertical="center" indent="1"/>
    </xf>
    <xf numFmtId="0" fontId="1" fillId="0" borderId="0"/>
    <xf numFmtId="0" fontId="13" fillId="0" borderId="0"/>
    <xf numFmtId="0" fontId="1" fillId="0" borderId="0"/>
    <xf numFmtId="0" fontId="13" fillId="100" borderId="51" applyNumberFormat="0" applyProtection="0">
      <alignment horizontal="left" vertical="center" indent="1"/>
    </xf>
    <xf numFmtId="0" fontId="13" fillId="100" borderId="51" applyNumberFormat="0" applyProtection="0">
      <alignment horizontal="left" vertical="top" indent="1"/>
    </xf>
    <xf numFmtId="0" fontId="13" fillId="100" borderId="51" applyNumberFormat="0" applyProtection="0">
      <alignment horizontal="left" vertical="top" indent="1"/>
    </xf>
    <xf numFmtId="0" fontId="13" fillId="100" borderId="51" applyNumberFormat="0" applyProtection="0">
      <alignment horizontal="left" vertical="top" indent="1"/>
    </xf>
    <xf numFmtId="0" fontId="13" fillId="0" borderId="0"/>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1" applyNumberFormat="0" applyProtection="0">
      <alignment horizontal="left" vertical="top" indent="1"/>
    </xf>
    <xf numFmtId="0" fontId="13" fillId="0" borderId="0"/>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1" applyNumberFormat="0" applyProtection="0">
      <alignment horizontal="left" vertical="top" indent="1"/>
    </xf>
    <xf numFmtId="0" fontId="13" fillId="100" borderId="51" applyNumberFormat="0" applyProtection="0">
      <alignment horizontal="left" vertical="top" indent="1"/>
    </xf>
    <xf numFmtId="0" fontId="13" fillId="100" borderId="51" applyNumberFormat="0" applyProtection="0">
      <alignment horizontal="left" vertical="top" indent="1"/>
    </xf>
    <xf numFmtId="0" fontId="1" fillId="0" borderId="0"/>
    <xf numFmtId="0" fontId="13" fillId="100" borderId="51" applyNumberFormat="0" applyProtection="0">
      <alignment horizontal="left" vertical="top" indent="1"/>
    </xf>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1" applyNumberFormat="0" applyProtection="0">
      <alignment horizontal="left" vertical="top" indent="1"/>
    </xf>
    <xf numFmtId="0" fontId="13" fillId="116" borderId="12" applyNumberFormat="0" applyProtection="0">
      <alignment horizontal="left" vertical="center" indent="1"/>
    </xf>
    <xf numFmtId="0" fontId="1" fillId="0" borderId="0"/>
    <xf numFmtId="0" fontId="13" fillId="0" borderId="0"/>
    <xf numFmtId="0" fontId="1" fillId="0" borderId="0"/>
    <xf numFmtId="0" fontId="13" fillId="100" borderId="51" applyNumberFormat="0" applyProtection="0">
      <alignment horizontal="left" vertical="top" indent="1"/>
    </xf>
    <xf numFmtId="0" fontId="13" fillId="8" borderId="51" applyNumberFormat="0" applyProtection="0">
      <alignment horizontal="left" vertical="center" indent="1"/>
    </xf>
    <xf numFmtId="0" fontId="13" fillId="8" borderId="51" applyNumberFormat="0" applyProtection="0">
      <alignment horizontal="left" vertical="center" indent="1"/>
    </xf>
    <xf numFmtId="0" fontId="13" fillId="8" borderId="51" applyNumberFormat="0" applyProtection="0">
      <alignment horizontal="left" vertical="center" indent="1"/>
    </xf>
    <xf numFmtId="0" fontId="13" fillId="0" borderId="0"/>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1" applyNumberFormat="0" applyProtection="0">
      <alignment horizontal="left" vertical="center" indent="1"/>
    </xf>
    <xf numFmtId="0" fontId="13" fillId="0" borderId="0"/>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1" applyNumberFormat="0" applyProtection="0">
      <alignment horizontal="left" vertical="center" indent="1"/>
    </xf>
    <xf numFmtId="0" fontId="13" fillId="8" borderId="51" applyNumberFormat="0" applyProtection="0">
      <alignment horizontal="left" vertical="center" indent="1"/>
    </xf>
    <xf numFmtId="0" fontId="13" fillId="8" borderId="51" applyNumberFormat="0" applyProtection="0">
      <alignment horizontal="left" vertical="center" indent="1"/>
    </xf>
    <xf numFmtId="0" fontId="1" fillId="0" borderId="0"/>
    <xf numFmtId="0" fontId="13" fillId="8" borderId="51" applyNumberFormat="0" applyProtection="0">
      <alignment horizontal="left" vertical="center" indent="1"/>
    </xf>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1" applyNumberFormat="0" applyProtection="0">
      <alignment horizontal="left" vertical="center" indent="1"/>
    </xf>
    <xf numFmtId="0" fontId="13" fillId="22" borderId="12" applyNumberFormat="0" applyProtection="0">
      <alignment horizontal="left" vertical="center" indent="1"/>
    </xf>
    <xf numFmtId="0" fontId="1" fillId="0" borderId="0"/>
    <xf numFmtId="0" fontId="13" fillId="0" borderId="0"/>
    <xf numFmtId="0" fontId="1" fillId="0" borderId="0"/>
    <xf numFmtId="0" fontId="13" fillId="8" borderId="51" applyNumberFormat="0" applyProtection="0">
      <alignment horizontal="left" vertical="center" indent="1"/>
    </xf>
    <xf numFmtId="0" fontId="13" fillId="8" borderId="51" applyNumberFormat="0" applyProtection="0">
      <alignment horizontal="left" vertical="top" indent="1"/>
    </xf>
    <xf numFmtId="0" fontId="13" fillId="8" borderId="51" applyNumberFormat="0" applyProtection="0">
      <alignment horizontal="left" vertical="top" indent="1"/>
    </xf>
    <xf numFmtId="0" fontId="13" fillId="8" borderId="51" applyNumberFormat="0" applyProtection="0">
      <alignment horizontal="left" vertical="top" indent="1"/>
    </xf>
    <xf numFmtId="0" fontId="13" fillId="0" borderId="0"/>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1" applyNumberFormat="0" applyProtection="0">
      <alignment horizontal="left" vertical="top" indent="1"/>
    </xf>
    <xf numFmtId="0" fontId="13" fillId="0" borderId="0"/>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1" applyNumberFormat="0" applyProtection="0">
      <alignment horizontal="left" vertical="top" indent="1"/>
    </xf>
    <xf numFmtId="0" fontId="13" fillId="8" borderId="51" applyNumberFormat="0" applyProtection="0">
      <alignment horizontal="left" vertical="top" indent="1"/>
    </xf>
    <xf numFmtId="0" fontId="13" fillId="8" borderId="51" applyNumberFormat="0" applyProtection="0">
      <alignment horizontal="left" vertical="top" indent="1"/>
    </xf>
    <xf numFmtId="0" fontId="1" fillId="0" borderId="0"/>
    <xf numFmtId="0" fontId="13" fillId="8" borderId="51" applyNumberFormat="0" applyProtection="0">
      <alignment horizontal="left" vertical="top" indent="1"/>
    </xf>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1" applyNumberFormat="0" applyProtection="0">
      <alignment horizontal="left" vertical="top" indent="1"/>
    </xf>
    <xf numFmtId="0" fontId="13" fillId="22" borderId="12" applyNumberFormat="0" applyProtection="0">
      <alignment horizontal="left" vertical="center" indent="1"/>
    </xf>
    <xf numFmtId="0" fontId="1" fillId="0" borderId="0"/>
    <xf numFmtId="0" fontId="13" fillId="0" borderId="0"/>
    <xf numFmtId="0" fontId="1" fillId="0" borderId="0"/>
    <xf numFmtId="0" fontId="13" fillId="8" borderId="51" applyNumberFormat="0" applyProtection="0">
      <alignment horizontal="left" vertical="top" indent="1"/>
    </xf>
    <xf numFmtId="0" fontId="13" fillId="114" borderId="51" applyNumberFormat="0" applyProtection="0">
      <alignment horizontal="left" vertical="center" indent="1"/>
    </xf>
    <xf numFmtId="0" fontId="13" fillId="114" borderId="51" applyNumberFormat="0" applyProtection="0">
      <alignment horizontal="left" vertical="center" indent="1"/>
    </xf>
    <xf numFmtId="0" fontId="13" fillId="114" borderId="51"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1"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1" applyNumberFormat="0" applyProtection="0">
      <alignment horizontal="left" vertical="center" indent="1"/>
    </xf>
    <xf numFmtId="0" fontId="13" fillId="114" borderId="51" applyNumberFormat="0" applyProtection="0">
      <alignment horizontal="left" vertical="center" indent="1"/>
    </xf>
    <xf numFmtId="0" fontId="13" fillId="114" borderId="51" applyNumberFormat="0" applyProtection="0">
      <alignment horizontal="left" vertical="center" indent="1"/>
    </xf>
    <xf numFmtId="0" fontId="1" fillId="0" borderId="0"/>
    <xf numFmtId="0" fontId="13" fillId="114" borderId="51" applyNumberFormat="0" applyProtection="0">
      <alignment horizontal="left" vertical="center" indent="1"/>
    </xf>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1" applyNumberFormat="0" applyProtection="0">
      <alignment horizontal="left" vertical="center" indent="1"/>
    </xf>
    <xf numFmtId="0" fontId="13" fillId="29" borderId="12" applyNumberFormat="0" applyProtection="0">
      <alignment horizontal="left" vertical="center" indent="1"/>
    </xf>
    <xf numFmtId="0" fontId="1" fillId="0" borderId="0"/>
    <xf numFmtId="0" fontId="13" fillId="0" borderId="0"/>
    <xf numFmtId="0" fontId="1" fillId="0" borderId="0"/>
    <xf numFmtId="0" fontId="13" fillId="114" borderId="51" applyNumberFormat="0" applyProtection="0">
      <alignment horizontal="left" vertical="center" indent="1"/>
    </xf>
    <xf numFmtId="0" fontId="13" fillId="114" borderId="51" applyNumberFormat="0" applyProtection="0">
      <alignment horizontal="left" vertical="top" indent="1"/>
    </xf>
    <xf numFmtId="0" fontId="13" fillId="114" borderId="51" applyNumberFormat="0" applyProtection="0">
      <alignment horizontal="left" vertical="top" indent="1"/>
    </xf>
    <xf numFmtId="0" fontId="13" fillId="114" borderId="51" applyNumberFormat="0" applyProtection="0">
      <alignment horizontal="left" vertical="top"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1" applyNumberFormat="0" applyProtection="0">
      <alignment horizontal="left" vertical="top"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1" applyNumberFormat="0" applyProtection="0">
      <alignment horizontal="left" vertical="top" indent="1"/>
    </xf>
    <xf numFmtId="0" fontId="13" fillId="114" borderId="51" applyNumberFormat="0" applyProtection="0">
      <alignment horizontal="left" vertical="top" indent="1"/>
    </xf>
    <xf numFmtId="0" fontId="13" fillId="114" borderId="51" applyNumberFormat="0" applyProtection="0">
      <alignment horizontal="left" vertical="top" indent="1"/>
    </xf>
    <xf numFmtId="0" fontId="1" fillId="0" borderId="0"/>
    <xf numFmtId="0" fontId="13" fillId="114" borderId="51" applyNumberFormat="0" applyProtection="0">
      <alignment horizontal="left" vertical="top" indent="1"/>
    </xf>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1" applyNumberFormat="0" applyProtection="0">
      <alignment horizontal="left" vertical="top" indent="1"/>
    </xf>
    <xf numFmtId="0" fontId="13" fillId="29" borderId="12" applyNumberFormat="0" applyProtection="0">
      <alignment horizontal="left" vertical="center" indent="1"/>
    </xf>
    <xf numFmtId="0" fontId="1" fillId="0" borderId="0"/>
    <xf numFmtId="0" fontId="13" fillId="0" borderId="0"/>
    <xf numFmtId="0" fontId="1" fillId="0" borderId="0"/>
    <xf numFmtId="0" fontId="13" fillId="114" borderId="51" applyNumberFormat="0" applyProtection="0">
      <alignment horizontal="left" vertical="top" indent="1"/>
    </xf>
    <xf numFmtId="0" fontId="13" fillId="85" borderId="6" applyNumberFormat="0">
      <protection locked="0"/>
    </xf>
    <xf numFmtId="0" fontId="13" fillId="85" borderId="6" applyNumberFormat="0">
      <protection locked="0"/>
    </xf>
    <xf numFmtId="0" fontId="13" fillId="85" borderId="6" applyNumberFormat="0">
      <protection locked="0"/>
    </xf>
    <xf numFmtId="0" fontId="13" fillId="0" borderId="0"/>
    <xf numFmtId="0" fontId="13" fillId="0" borderId="0"/>
    <xf numFmtId="0" fontId="13" fillId="0" borderId="0"/>
    <xf numFmtId="0" fontId="13" fillId="0" borderId="0"/>
    <xf numFmtId="0" fontId="13" fillId="85" borderId="6" applyNumberFormat="0">
      <protection locked="0"/>
    </xf>
    <xf numFmtId="0" fontId="13" fillId="85" borderId="6" applyNumberFormat="0">
      <protection locked="0"/>
    </xf>
    <xf numFmtId="0" fontId="13" fillId="0" borderId="0"/>
    <xf numFmtId="0" fontId="13" fillId="0" borderId="0"/>
    <xf numFmtId="0" fontId="13" fillId="0" borderId="0"/>
    <xf numFmtId="0" fontId="13" fillId="0" borderId="0"/>
    <xf numFmtId="0" fontId="13" fillId="85" borderId="6" applyNumberFormat="0">
      <protection locked="0"/>
    </xf>
    <xf numFmtId="0" fontId="13" fillId="85" borderId="6" applyNumberFormat="0">
      <protection locked="0"/>
    </xf>
    <xf numFmtId="0" fontId="13" fillId="85" borderId="6" applyNumberFormat="0">
      <protection locked="0"/>
    </xf>
    <xf numFmtId="0" fontId="13" fillId="85" borderId="6" applyNumberFormat="0">
      <protection locked="0"/>
    </xf>
    <xf numFmtId="0" fontId="13" fillId="85" borderId="6" applyNumberFormat="0">
      <protection locked="0"/>
    </xf>
    <xf numFmtId="0" fontId="13" fillId="0" borderId="0"/>
    <xf numFmtId="0" fontId="13" fillId="0" borderId="0"/>
    <xf numFmtId="0" fontId="13" fillId="0" borderId="0"/>
    <xf numFmtId="0" fontId="13" fillId="85" borderId="6" applyNumberFormat="0">
      <protection locked="0"/>
    </xf>
    <xf numFmtId="0" fontId="13" fillId="85" borderId="6" applyNumberFormat="0">
      <protection locked="0"/>
    </xf>
    <xf numFmtId="0" fontId="13" fillId="85" borderId="6" applyNumberFormat="0">
      <protection locked="0"/>
    </xf>
    <xf numFmtId="0" fontId="55" fillId="75" borderId="53" applyBorder="0"/>
    <xf numFmtId="0" fontId="1" fillId="0" borderId="0"/>
    <xf numFmtId="4" fontId="56" fillId="25" borderId="51" applyNumberFormat="0" applyProtection="0">
      <alignment vertical="center"/>
    </xf>
    <xf numFmtId="168" fontId="33" fillId="0" borderId="0">
      <alignment horizontal="left" wrapText="1"/>
    </xf>
    <xf numFmtId="0" fontId="13" fillId="0" borderId="0"/>
    <xf numFmtId="4" fontId="56" fillId="95" borderId="12" applyNumberFormat="0" applyProtection="0">
      <alignment vertical="center"/>
    </xf>
    <xf numFmtId="0" fontId="13" fillId="0" borderId="0"/>
    <xf numFmtId="0" fontId="13" fillId="0" borderId="0"/>
    <xf numFmtId="0" fontId="13" fillId="0" borderId="0"/>
    <xf numFmtId="4" fontId="56" fillId="95" borderId="12" applyNumberFormat="0" applyProtection="0">
      <alignment vertical="center"/>
    </xf>
    <xf numFmtId="4" fontId="56" fillId="95" borderId="12" applyNumberFormat="0" applyProtection="0">
      <alignment vertical="center"/>
    </xf>
    <xf numFmtId="4" fontId="56" fillId="95" borderId="12" applyNumberFormat="0" applyProtection="0">
      <alignment vertical="center"/>
    </xf>
    <xf numFmtId="0" fontId="1" fillId="0" borderId="0"/>
    <xf numFmtId="0" fontId="13" fillId="0" borderId="0"/>
    <xf numFmtId="0" fontId="1" fillId="0" borderId="0"/>
    <xf numFmtId="4" fontId="56" fillId="25" borderId="51" applyNumberFormat="0" applyProtection="0">
      <alignment vertical="center"/>
    </xf>
    <xf numFmtId="4" fontId="188" fillId="25" borderId="51" applyNumberFormat="0" applyProtection="0">
      <alignment vertical="center"/>
    </xf>
    <xf numFmtId="168" fontId="33" fillId="0" borderId="0">
      <alignment horizontal="left" wrapText="1"/>
    </xf>
    <xf numFmtId="0" fontId="13" fillId="0" borderId="0"/>
    <xf numFmtId="4" fontId="188" fillId="95" borderId="12" applyNumberFormat="0" applyProtection="0">
      <alignment vertical="center"/>
    </xf>
    <xf numFmtId="0" fontId="13" fillId="0" borderId="0"/>
    <xf numFmtId="0" fontId="13" fillId="0" borderId="0"/>
    <xf numFmtId="0" fontId="13" fillId="0" borderId="0"/>
    <xf numFmtId="4" fontId="188" fillId="95" borderId="12" applyNumberFormat="0" applyProtection="0">
      <alignment vertical="center"/>
    </xf>
    <xf numFmtId="4" fontId="188" fillId="95" borderId="12" applyNumberFormat="0" applyProtection="0">
      <alignment vertical="center"/>
    </xf>
    <xf numFmtId="4" fontId="188" fillId="95" borderId="12" applyNumberFormat="0" applyProtection="0">
      <alignment vertical="center"/>
    </xf>
    <xf numFmtId="0" fontId="1" fillId="0" borderId="0"/>
    <xf numFmtId="0" fontId="13" fillId="0" borderId="0"/>
    <xf numFmtId="0" fontId="1" fillId="0" borderId="0"/>
    <xf numFmtId="4" fontId="188" fillId="25" borderId="51" applyNumberFormat="0" applyProtection="0">
      <alignment vertical="center"/>
    </xf>
    <xf numFmtId="4" fontId="56" fillId="25" borderId="51" applyNumberFormat="0" applyProtection="0">
      <alignment horizontal="left" vertical="center" indent="1"/>
    </xf>
    <xf numFmtId="168" fontId="33" fillId="0" borderId="0">
      <alignment horizontal="left" wrapText="1"/>
    </xf>
    <xf numFmtId="0" fontId="13" fillId="0" borderId="0"/>
    <xf numFmtId="4" fontId="56" fillId="95" borderId="12" applyNumberFormat="0" applyProtection="0">
      <alignment horizontal="left" vertical="center" indent="1"/>
    </xf>
    <xf numFmtId="0" fontId="13" fillId="0" borderId="0"/>
    <xf numFmtId="0" fontId="13" fillId="0" borderId="0"/>
    <xf numFmtId="0" fontId="13" fillId="0" borderId="0"/>
    <xf numFmtId="4" fontId="56" fillId="95" borderId="12" applyNumberFormat="0" applyProtection="0">
      <alignment horizontal="left" vertical="center" indent="1"/>
    </xf>
    <xf numFmtId="4" fontId="56" fillId="95" borderId="12" applyNumberFormat="0" applyProtection="0">
      <alignment horizontal="left" vertical="center" indent="1"/>
    </xf>
    <xf numFmtId="4" fontId="56" fillId="95" borderId="12" applyNumberFormat="0" applyProtection="0">
      <alignment horizontal="left" vertical="center" indent="1"/>
    </xf>
    <xf numFmtId="0" fontId="1" fillId="0" borderId="0"/>
    <xf numFmtId="0" fontId="13" fillId="0" borderId="0"/>
    <xf numFmtId="0" fontId="1" fillId="0" borderId="0"/>
    <xf numFmtId="4" fontId="56" fillId="25" borderId="51" applyNumberFormat="0" applyProtection="0">
      <alignment horizontal="left" vertical="center" indent="1"/>
    </xf>
    <xf numFmtId="0" fontId="56" fillId="25" borderId="51" applyNumberFormat="0" applyProtection="0">
      <alignment horizontal="left" vertical="top" indent="1"/>
    </xf>
    <xf numFmtId="168" fontId="33" fillId="0" borderId="0">
      <alignment horizontal="left" wrapText="1"/>
    </xf>
    <xf numFmtId="0" fontId="13" fillId="0" borderId="0"/>
    <xf numFmtId="4" fontId="56" fillId="95" borderId="12" applyNumberFormat="0" applyProtection="0">
      <alignment horizontal="left" vertical="center" indent="1"/>
    </xf>
    <xf numFmtId="0" fontId="13" fillId="0" borderId="0"/>
    <xf numFmtId="0" fontId="13" fillId="0" borderId="0"/>
    <xf numFmtId="0" fontId="13" fillId="0" borderId="0"/>
    <xf numFmtId="4" fontId="56" fillId="95" borderId="12" applyNumberFormat="0" applyProtection="0">
      <alignment horizontal="left" vertical="center" indent="1"/>
    </xf>
    <xf numFmtId="4" fontId="56" fillId="95" borderId="12" applyNumberFormat="0" applyProtection="0">
      <alignment horizontal="left" vertical="center" indent="1"/>
    </xf>
    <xf numFmtId="4" fontId="56" fillId="95" borderId="12" applyNumberFormat="0" applyProtection="0">
      <alignment horizontal="left" vertical="center" indent="1"/>
    </xf>
    <xf numFmtId="0" fontId="1" fillId="0" borderId="0"/>
    <xf numFmtId="0" fontId="13" fillId="0" borderId="0"/>
    <xf numFmtId="0" fontId="1" fillId="0" borderId="0"/>
    <xf numFmtId="0" fontId="56" fillId="25" borderId="51" applyNumberFormat="0" applyProtection="0">
      <alignment horizontal="left" vertical="top" indent="1"/>
    </xf>
    <xf numFmtId="4" fontId="56" fillId="31" borderId="12" applyNumberFormat="0" applyProtection="0">
      <alignment horizontal="right" vertical="center"/>
    </xf>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4" fontId="56" fillId="31" borderId="12" applyNumberFormat="0" applyProtection="0">
      <alignment horizontal="right" vertical="center"/>
    </xf>
    <xf numFmtId="4" fontId="56" fillId="31" borderId="12" applyNumberFormat="0" applyProtection="0">
      <alignment horizontal="right" vertical="center"/>
    </xf>
    <xf numFmtId="168" fontId="33" fillId="0" borderId="0">
      <alignment horizontal="left" wrapText="1"/>
    </xf>
    <xf numFmtId="0" fontId="13" fillId="0" borderId="0"/>
    <xf numFmtId="4" fontId="56" fillId="31" borderId="12" applyNumberFormat="0" applyProtection="0">
      <alignment horizontal="right" vertical="center"/>
    </xf>
    <xf numFmtId="0" fontId="13" fillId="0" borderId="0"/>
    <xf numFmtId="0" fontId="13" fillId="0" borderId="0"/>
    <xf numFmtId="0" fontId="13" fillId="0" borderId="0"/>
    <xf numFmtId="4" fontId="56" fillId="31" borderId="12" applyNumberFormat="0" applyProtection="0">
      <alignment horizontal="right" vertical="center"/>
    </xf>
    <xf numFmtId="4" fontId="56" fillId="31" borderId="12" applyNumberFormat="0" applyProtection="0">
      <alignment horizontal="right" vertical="center"/>
    </xf>
    <xf numFmtId="4" fontId="56" fillId="31" borderId="12" applyNumberFormat="0" applyProtection="0">
      <alignment horizontal="right" vertical="center"/>
    </xf>
    <xf numFmtId="0" fontId="1" fillId="0" borderId="0"/>
    <xf numFmtId="0" fontId="13" fillId="0" borderId="0"/>
    <xf numFmtId="4" fontId="56" fillId="31" borderId="12" applyNumberFormat="0" applyProtection="0">
      <alignment horizontal="right" vertical="center"/>
    </xf>
    <xf numFmtId="0" fontId="1" fillId="0" borderId="0"/>
    <xf numFmtId="4" fontId="56" fillId="114" borderId="51" applyNumberFormat="0" applyProtection="0">
      <alignment horizontal="right" vertical="center"/>
    </xf>
    <xf numFmtId="4" fontId="188" fillId="114" borderId="51" applyNumberFormat="0" applyProtection="0">
      <alignment horizontal="right" vertical="center"/>
    </xf>
    <xf numFmtId="168" fontId="33" fillId="0" borderId="0">
      <alignment horizontal="left" wrapText="1"/>
    </xf>
    <xf numFmtId="0" fontId="13" fillId="0" borderId="0"/>
    <xf numFmtId="4" fontId="188" fillId="31" borderId="12" applyNumberFormat="0" applyProtection="0">
      <alignment horizontal="right" vertical="center"/>
    </xf>
    <xf numFmtId="0" fontId="13" fillId="0" borderId="0"/>
    <xf numFmtId="0" fontId="13" fillId="0" borderId="0"/>
    <xf numFmtId="0" fontId="13" fillId="0" borderId="0"/>
    <xf numFmtId="4" fontId="188" fillId="31" borderId="12" applyNumberFormat="0" applyProtection="0">
      <alignment horizontal="right" vertical="center"/>
    </xf>
    <xf numFmtId="4" fontId="188" fillId="31" borderId="12" applyNumberFormat="0" applyProtection="0">
      <alignment horizontal="right" vertical="center"/>
    </xf>
    <xf numFmtId="4" fontId="188" fillId="31" borderId="12" applyNumberFormat="0" applyProtection="0">
      <alignment horizontal="right" vertical="center"/>
    </xf>
    <xf numFmtId="0" fontId="1" fillId="0" borderId="0"/>
    <xf numFmtId="0" fontId="13" fillId="0" borderId="0"/>
    <xf numFmtId="0" fontId="1" fillId="0" borderId="0"/>
    <xf numFmtId="4" fontId="188" fillId="114" borderId="51" applyNumberFormat="0" applyProtection="0">
      <alignment horizontal="right" vertical="center"/>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4" fontId="56" fillId="100" borderId="51"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56" fillId="100" borderId="51" applyNumberFormat="0" applyProtection="0">
      <alignment horizontal="left" vertical="top" indent="1"/>
    </xf>
    <xf numFmtId="0" fontId="58" fillId="0" borderId="0"/>
    <xf numFmtId="0" fontId="70" fillId="0" borderId="0"/>
    <xf numFmtId="0" fontId="191" fillId="0" borderId="0" applyNumberFormat="0" applyProtection="0">
      <alignment horizontal="left" indent="5"/>
    </xf>
    <xf numFmtId="0" fontId="1" fillId="0" borderId="0"/>
    <xf numFmtId="0" fontId="191" fillId="0" borderId="0" applyNumberFormat="0" applyProtection="0">
      <alignment horizontal="left" indent="5"/>
    </xf>
    <xf numFmtId="0" fontId="1" fillId="0" borderId="0"/>
    <xf numFmtId="0" fontId="13" fillId="0" borderId="0"/>
    <xf numFmtId="0" fontId="1" fillId="0" borderId="0"/>
    <xf numFmtId="4" fontId="192" fillId="117" borderId="0" applyNumberFormat="0" applyProtection="0">
      <alignment horizontal="left" vertical="center" indent="1"/>
    </xf>
    <xf numFmtId="0" fontId="6" fillId="38" borderId="6"/>
    <xf numFmtId="0" fontId="1" fillId="0" borderId="0"/>
    <xf numFmtId="4" fontId="193" fillId="114" borderId="51" applyNumberFormat="0" applyProtection="0">
      <alignment horizontal="right" vertical="center"/>
    </xf>
    <xf numFmtId="168" fontId="33" fillId="0" borderId="0">
      <alignment horizontal="left" wrapText="1"/>
    </xf>
    <xf numFmtId="0" fontId="13" fillId="0" borderId="0"/>
    <xf numFmtId="4" fontId="193" fillId="31" borderId="12" applyNumberFormat="0" applyProtection="0">
      <alignment horizontal="right" vertical="center"/>
    </xf>
    <xf numFmtId="0" fontId="13" fillId="0" borderId="0"/>
    <xf numFmtId="0" fontId="13" fillId="0" borderId="0"/>
    <xf numFmtId="0" fontId="13" fillId="0" borderId="0"/>
    <xf numFmtId="4" fontId="193" fillId="31" borderId="12" applyNumberFormat="0" applyProtection="0">
      <alignment horizontal="right" vertical="center"/>
    </xf>
    <xf numFmtId="4" fontId="193" fillId="31" borderId="12" applyNumberFormat="0" applyProtection="0">
      <alignment horizontal="right" vertical="center"/>
    </xf>
    <xf numFmtId="4" fontId="193" fillId="31" borderId="12" applyNumberFormat="0" applyProtection="0">
      <alignment horizontal="right" vertical="center"/>
    </xf>
    <xf numFmtId="0" fontId="1" fillId="0" borderId="0"/>
    <xf numFmtId="0" fontId="13" fillId="0" borderId="0"/>
    <xf numFmtId="0" fontId="1" fillId="0" borderId="0"/>
    <xf numFmtId="4" fontId="193" fillId="114" borderId="51" applyNumberFormat="0" applyProtection="0">
      <alignment horizontal="right" vertical="center"/>
    </xf>
    <xf numFmtId="0" fontId="13" fillId="0" borderId="0"/>
    <xf numFmtId="0" fontId="1" fillId="0" borderId="0"/>
    <xf numFmtId="39" fontId="13" fillId="33" borderId="0"/>
    <xf numFmtId="0" fontId="1" fillId="0" borderId="0"/>
    <xf numFmtId="39" fontId="13" fillId="33" borderId="0"/>
    <xf numFmtId="0" fontId="1" fillId="0" borderId="0"/>
    <xf numFmtId="39" fontId="13" fillId="33" borderId="0"/>
    <xf numFmtId="39" fontId="13" fillId="33" borderId="0"/>
    <xf numFmtId="39" fontId="13" fillId="33" borderId="0"/>
    <xf numFmtId="168" fontId="33" fillId="0" borderId="0">
      <alignment horizontal="left" wrapText="1"/>
    </xf>
    <xf numFmtId="39" fontId="13" fillId="33" borderId="0"/>
    <xf numFmtId="0" fontId="1" fillId="0" borderId="0"/>
    <xf numFmtId="0" fontId="13" fillId="0" borderId="0"/>
    <xf numFmtId="39" fontId="13" fillId="33" borderId="0"/>
    <xf numFmtId="0" fontId="1" fillId="0" borderId="0"/>
    <xf numFmtId="39" fontId="13" fillId="33" borderId="0"/>
    <xf numFmtId="0" fontId="1" fillId="0" borderId="0"/>
    <xf numFmtId="168" fontId="33" fillId="0" borderId="0">
      <alignment horizontal="left" wrapText="1"/>
    </xf>
    <xf numFmtId="39" fontId="13" fillId="33"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39" fontId="13" fillId="33" borderId="0"/>
    <xf numFmtId="0" fontId="1" fillId="0" borderId="0"/>
    <xf numFmtId="39" fontId="13" fillId="33" borderId="0"/>
    <xf numFmtId="39" fontId="13" fillId="33" borderId="0"/>
    <xf numFmtId="168" fontId="33" fillId="0" borderId="0">
      <alignment horizontal="left" wrapText="1"/>
    </xf>
    <xf numFmtId="39" fontId="13" fillId="33" borderId="0"/>
    <xf numFmtId="39" fontId="13" fillId="33" borderId="0"/>
    <xf numFmtId="39" fontId="13" fillId="33" borderId="0"/>
    <xf numFmtId="39" fontId="13" fillId="33" borderId="0"/>
    <xf numFmtId="168" fontId="33" fillId="0" borderId="0">
      <alignment horizontal="left" wrapText="1"/>
    </xf>
    <xf numFmtId="39" fontId="13" fillId="33" borderId="0"/>
    <xf numFmtId="39" fontId="13" fillId="33" borderId="0"/>
    <xf numFmtId="39" fontId="13" fillId="33" borderId="0"/>
    <xf numFmtId="168" fontId="33" fillId="0" borderId="0">
      <alignment horizontal="left" wrapText="1"/>
    </xf>
    <xf numFmtId="39" fontId="13" fillId="33" borderId="0"/>
    <xf numFmtId="39" fontId="13" fillId="33" borderId="0"/>
    <xf numFmtId="39" fontId="13" fillId="33" borderId="0"/>
    <xf numFmtId="0" fontId="1" fillId="0" borderId="0"/>
    <xf numFmtId="39" fontId="13" fillId="33" borderId="0"/>
    <xf numFmtId="168" fontId="33" fillId="0" borderId="0">
      <alignment horizontal="left" wrapText="1"/>
    </xf>
    <xf numFmtId="0" fontId="1" fillId="0" borderId="0"/>
    <xf numFmtId="0" fontId="13" fillId="0" borderId="0"/>
    <xf numFmtId="0" fontId="1" fillId="0" borderId="0"/>
    <xf numFmtId="0" fontId="13" fillId="0" borderId="0"/>
    <xf numFmtId="39" fontId="13" fillId="33" borderId="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39" fontId="13" fillId="33" borderId="0"/>
    <xf numFmtId="39" fontId="13" fillId="33"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33" fillId="0" borderId="0">
      <alignment horizontal="left" wrapText="1"/>
    </xf>
    <xf numFmtId="39" fontId="13" fillId="33"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39" fontId="13" fillId="33" borderId="0"/>
    <xf numFmtId="0" fontId="70" fillId="0" borderId="0"/>
    <xf numFmtId="39" fontId="13" fillId="33" borderId="0"/>
    <xf numFmtId="0" fontId="1" fillId="0" borderId="0"/>
    <xf numFmtId="0" fontId="13" fillId="0" borderId="0"/>
    <xf numFmtId="0" fontId="1" fillId="0" borderId="0"/>
    <xf numFmtId="0" fontId="13" fillId="0" borderId="0"/>
    <xf numFmtId="0" fontId="1" fillId="0" borderId="0"/>
    <xf numFmtId="39" fontId="13" fillId="33" borderId="0"/>
    <xf numFmtId="0" fontId="70" fillId="0" borderId="0"/>
    <xf numFmtId="39" fontId="13" fillId="33"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39" fontId="13" fillId="33" borderId="0"/>
    <xf numFmtId="0" fontId="194" fillId="0" borderId="0" applyNumberFormat="0" applyFill="0" applyBorder="0" applyAlignment="0" applyProtection="0"/>
    <xf numFmtId="0" fontId="194" fillId="0" borderId="0" applyNumberFormat="0" applyFill="0" applyBorder="0" applyAlignment="0" applyProtection="0"/>
    <xf numFmtId="38" fontId="6" fillId="0" borderId="18"/>
    <xf numFmtId="0" fontId="70" fillId="0" borderId="0"/>
    <xf numFmtId="38" fontId="6" fillId="0" borderId="18"/>
    <xf numFmtId="38" fontId="6" fillId="0" borderId="18"/>
    <xf numFmtId="38" fontId="6" fillId="0" borderId="18"/>
    <xf numFmtId="38" fontId="6" fillId="0" borderId="18"/>
    <xf numFmtId="0" fontId="13" fillId="0" borderId="0"/>
    <xf numFmtId="38" fontId="6" fillId="0" borderId="18"/>
    <xf numFmtId="0" fontId="1" fillId="0" borderId="0"/>
    <xf numFmtId="38" fontId="6" fillId="0" borderId="18"/>
    <xf numFmtId="0" fontId="70" fillId="0" borderId="0"/>
    <xf numFmtId="38" fontId="6" fillId="0" borderId="18"/>
    <xf numFmtId="38" fontId="6" fillId="0" borderId="18"/>
    <xf numFmtId="38" fontId="6" fillId="0" borderId="18"/>
    <xf numFmtId="38" fontId="6" fillId="0" borderId="18"/>
    <xf numFmtId="0" fontId="13" fillId="0" borderId="0"/>
    <xf numFmtId="38" fontId="6" fillId="0" borderId="18"/>
    <xf numFmtId="0" fontId="1" fillId="0" borderId="0"/>
    <xf numFmtId="38" fontId="6" fillId="0" borderId="18"/>
    <xf numFmtId="0" fontId="70" fillId="0" borderId="0"/>
    <xf numFmtId="38" fontId="6" fillId="0" borderId="18"/>
    <xf numFmtId="38" fontId="6" fillId="0" borderId="18"/>
    <xf numFmtId="38" fontId="6" fillId="0" borderId="18"/>
    <xf numFmtId="38" fontId="6" fillId="0" borderId="18"/>
    <xf numFmtId="0" fontId="13" fillId="0" borderId="0"/>
    <xf numFmtId="38" fontId="6" fillId="0" borderId="18"/>
    <xf numFmtId="0" fontId="1" fillId="0" borderId="0"/>
    <xf numFmtId="38" fontId="6" fillId="0" borderId="18"/>
    <xf numFmtId="168" fontId="33" fillId="0" borderId="0">
      <alignment horizontal="left" wrapText="1"/>
    </xf>
    <xf numFmtId="38" fontId="6" fillId="0" borderId="18"/>
    <xf numFmtId="0" fontId="1" fillId="0" borderId="0"/>
    <xf numFmtId="0" fontId="13" fillId="0" borderId="0"/>
    <xf numFmtId="38" fontId="6" fillId="0" borderId="18"/>
    <xf numFmtId="38" fontId="6" fillId="0" borderId="18"/>
    <xf numFmtId="0" fontId="6" fillId="0" borderId="18"/>
    <xf numFmtId="0" fontId="13" fillId="0" borderId="0"/>
    <xf numFmtId="38" fontId="6" fillId="0" borderId="18"/>
    <xf numFmtId="0" fontId="1" fillId="0" borderId="0"/>
    <xf numFmtId="38" fontId="6" fillId="0" borderId="18"/>
    <xf numFmtId="0" fontId="1" fillId="0" borderId="0"/>
    <xf numFmtId="38" fontId="6" fillId="0" borderId="18"/>
    <xf numFmtId="38" fontId="55" fillId="0" borderId="16"/>
    <xf numFmtId="38" fontId="55" fillId="0" borderId="16"/>
    <xf numFmtId="0" fontId="1" fillId="0" borderId="0"/>
    <xf numFmtId="0" fontId="13" fillId="0" borderId="0"/>
    <xf numFmtId="0" fontId="13" fillId="0" borderId="0"/>
    <xf numFmtId="0" fontId="1" fillId="0" borderId="0"/>
    <xf numFmtId="0" fontId="13" fillId="0" borderId="0"/>
    <xf numFmtId="0" fontId="13" fillId="0" borderId="0"/>
    <xf numFmtId="38" fontId="55" fillId="0" borderId="16"/>
    <xf numFmtId="38" fontId="55" fillId="0" borderId="16"/>
    <xf numFmtId="38" fontId="55" fillId="0" borderId="16"/>
    <xf numFmtId="168" fontId="33" fillId="0" borderId="0">
      <alignment horizontal="left" wrapText="1"/>
    </xf>
    <xf numFmtId="0" fontId="13" fillId="0" borderId="0"/>
    <xf numFmtId="0" fontId="13" fillId="0" borderId="0"/>
    <xf numFmtId="0" fontId="13" fillId="0" borderId="0"/>
    <xf numFmtId="0" fontId="13" fillId="0" borderId="0"/>
    <xf numFmtId="38" fontId="55" fillId="0" borderId="16"/>
    <xf numFmtId="38" fontId="55" fillId="0" borderId="16"/>
    <xf numFmtId="0" fontId="1" fillId="0" borderId="0"/>
    <xf numFmtId="0" fontId="13" fillId="0" borderId="0"/>
    <xf numFmtId="38" fontId="55" fillId="0" borderId="16"/>
    <xf numFmtId="0" fontId="55" fillId="0" borderId="16"/>
    <xf numFmtId="0" fontId="13" fillId="0" borderId="0"/>
    <xf numFmtId="0" fontId="13" fillId="0" borderId="0"/>
    <xf numFmtId="0" fontId="13" fillId="0" borderId="0"/>
    <xf numFmtId="0" fontId="13" fillId="0" borderId="0"/>
    <xf numFmtId="38" fontId="55" fillId="0" borderId="16"/>
    <xf numFmtId="38" fontId="55" fillId="0" borderId="16"/>
    <xf numFmtId="0" fontId="55" fillId="0" borderId="16"/>
    <xf numFmtId="0" fontId="1" fillId="0" borderId="0"/>
    <xf numFmtId="0" fontId="55" fillId="0" borderId="16"/>
    <xf numFmtId="0" fontId="1" fillId="0" borderId="0"/>
    <xf numFmtId="38" fontId="55" fillId="0" borderId="16"/>
    <xf numFmtId="38" fontId="55" fillId="0" borderId="16"/>
    <xf numFmtId="38" fontId="55" fillId="0" borderId="16"/>
    <xf numFmtId="38" fontId="55" fillId="0" borderId="16"/>
    <xf numFmtId="39" fontId="33" fillId="34" borderId="0"/>
    <xf numFmtId="0" fontId="70" fillId="0" borderId="0"/>
    <xf numFmtId="39" fontId="33" fillId="34" borderId="0"/>
    <xf numFmtId="0" fontId="1" fillId="0" borderId="0"/>
    <xf numFmtId="39" fontId="13" fillId="34" borderId="0"/>
    <xf numFmtId="0" fontId="1" fillId="0" borderId="0"/>
    <xf numFmtId="0" fontId="1" fillId="0" borderId="0"/>
    <xf numFmtId="0" fontId="13" fillId="0" borderId="0"/>
    <xf numFmtId="39" fontId="33" fillId="34" borderId="0"/>
    <xf numFmtId="0" fontId="1" fillId="0" borderId="0"/>
    <xf numFmtId="0" fontId="13" fillId="0" borderId="0"/>
    <xf numFmtId="0" fontId="1" fillId="0" borderId="0"/>
    <xf numFmtId="220" fontId="1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3" fontId="13" fillId="0" borderId="0">
      <alignment horizontal="left" wrapText="1"/>
    </xf>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13" fillId="0" borderId="0">
      <alignment horizontal="left" wrapText="1"/>
    </xf>
    <xf numFmtId="212" fontId="13" fillId="0" borderId="0">
      <alignment horizontal="left" wrapText="1"/>
    </xf>
    <xf numFmtId="173" fontId="13" fillId="0" borderId="0">
      <alignment horizontal="left" wrapText="1"/>
    </xf>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176" fontId="13" fillId="0" borderId="0">
      <alignment horizontal="left" wrapText="1"/>
    </xf>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6" fontId="13" fillId="0" borderId="0">
      <alignment horizontal="left" wrapText="1"/>
    </xf>
    <xf numFmtId="0" fontId="1" fillId="0" borderId="0"/>
    <xf numFmtId="0" fontId="70" fillId="0" borderId="0"/>
    <xf numFmtId="220" fontId="13" fillId="0" borderId="0">
      <alignment horizontal="left" wrapText="1"/>
    </xf>
    <xf numFmtId="0" fontId="1" fillId="0" borderId="0"/>
    <xf numFmtId="176" fontId="13" fillId="0" borderId="0">
      <alignment horizontal="left" wrapText="1"/>
    </xf>
    <xf numFmtId="173" fontId="13" fillId="0" borderId="0">
      <alignment horizontal="left" wrapText="1"/>
    </xf>
    <xf numFmtId="0" fontId="1" fillId="0" borderId="0"/>
    <xf numFmtId="0" fontId="13" fillId="0" borderId="0"/>
    <xf numFmtId="0" fontId="13" fillId="0" borderId="0"/>
    <xf numFmtId="0" fontId="1" fillId="0" borderId="0"/>
    <xf numFmtId="176" fontId="13" fillId="0" borderId="0">
      <alignment horizontal="left" wrapText="1"/>
    </xf>
    <xf numFmtId="0" fontId="1" fillId="0" borderId="0"/>
    <xf numFmtId="0" fontId="1" fillId="0" borderId="0"/>
    <xf numFmtId="0" fontId="1" fillId="0" borderId="0"/>
    <xf numFmtId="0" fontId="13" fillId="0" borderId="0"/>
    <xf numFmtId="0" fontId="70" fillId="0" borderId="0"/>
    <xf numFmtId="0" fontId="13" fillId="0" borderId="0"/>
    <xf numFmtId="0" fontId="1" fillId="0" borderId="0"/>
    <xf numFmtId="0" fontId="1" fillId="0" borderId="0"/>
    <xf numFmtId="168" fontId="13" fillId="0" borderId="0">
      <alignment horizontal="left" wrapText="1"/>
    </xf>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220" fontId="13" fillId="0" borderId="0">
      <alignment horizontal="left" wrapText="1"/>
    </xf>
    <xf numFmtId="0" fontId="1" fillId="0" borderId="0"/>
    <xf numFmtId="168" fontId="13" fillId="0" borderId="0">
      <alignment horizontal="left" wrapText="1"/>
    </xf>
    <xf numFmtId="0" fontId="1" fillId="0" borderId="0"/>
    <xf numFmtId="0" fontId="13" fillId="0" borderId="0"/>
    <xf numFmtId="0" fontId="1" fillId="0" borderId="0"/>
    <xf numFmtId="176" fontId="13" fillId="0" borderId="0">
      <alignment horizontal="left" wrapText="1"/>
    </xf>
    <xf numFmtId="168" fontId="13" fillId="0" borderId="0">
      <alignment horizontal="left" wrapText="1"/>
    </xf>
    <xf numFmtId="168" fontId="33" fillId="0" borderId="0">
      <alignment horizontal="left" wrapText="1"/>
    </xf>
    <xf numFmtId="0" fontId="70" fillId="0" borderId="0"/>
    <xf numFmtId="0" fontId="13" fillId="0" borderId="0">
      <alignment horizontal="left" wrapText="1"/>
    </xf>
    <xf numFmtId="168" fontId="13" fillId="0" borderId="0">
      <alignment horizontal="left" wrapText="1"/>
    </xf>
    <xf numFmtId="0" fontId="1" fillId="0" borderId="0"/>
    <xf numFmtId="0" fontId="1" fillId="0" borderId="0"/>
    <xf numFmtId="0" fontId="1" fillId="0" borderId="0"/>
    <xf numFmtId="0" fontId="1" fillId="0" borderId="0"/>
    <xf numFmtId="0" fontId="13" fillId="0" borderId="0"/>
    <xf numFmtId="173" fontId="13" fillId="0" borderId="0">
      <alignment horizontal="left" wrapText="1"/>
    </xf>
    <xf numFmtId="168" fontId="13" fillId="0" borderId="0">
      <alignment horizontal="left" wrapText="1"/>
    </xf>
    <xf numFmtId="0" fontId="1" fillId="0" borderId="0"/>
    <xf numFmtId="0" fontId="13" fillId="0" borderId="0"/>
    <xf numFmtId="173" fontId="13" fillId="0" borderId="0">
      <alignment horizontal="left" wrapText="1"/>
    </xf>
    <xf numFmtId="0" fontId="1" fillId="0" borderId="0"/>
    <xf numFmtId="168" fontId="13" fillId="0" borderId="0">
      <alignment horizontal="left" wrapText="1"/>
    </xf>
    <xf numFmtId="0" fontId="70" fillId="0" borderId="0"/>
    <xf numFmtId="0" fontId="13" fillId="0" borderId="0"/>
    <xf numFmtId="0" fontId="1" fillId="0" borderId="0"/>
    <xf numFmtId="0" fontId="13" fillId="0" borderId="0"/>
    <xf numFmtId="176" fontId="13" fillId="0" borderId="0">
      <alignment horizontal="left" wrapText="1"/>
    </xf>
    <xf numFmtId="173" fontId="13" fillId="0" borderId="0">
      <alignment horizontal="left" wrapText="1"/>
    </xf>
    <xf numFmtId="0" fontId="13" fillId="0" borderId="0"/>
    <xf numFmtId="0" fontId="1" fillId="0" borderId="0"/>
    <xf numFmtId="0" fontId="1" fillId="0" borderId="0"/>
    <xf numFmtId="0" fontId="13" fillId="0" borderId="0"/>
    <xf numFmtId="168" fontId="13" fillId="0" borderId="0">
      <alignment horizontal="left" wrapText="1"/>
    </xf>
    <xf numFmtId="168" fontId="13" fillId="0" borderId="0">
      <alignment horizontal="left" wrapText="1"/>
    </xf>
    <xf numFmtId="0" fontId="1" fillId="0" borderId="0"/>
    <xf numFmtId="0" fontId="13" fillId="0" borderId="0"/>
    <xf numFmtId="0" fontId="1" fillId="0" borderId="0"/>
    <xf numFmtId="176" fontId="13" fillId="0" borderId="0">
      <alignment horizontal="left" wrapText="1"/>
    </xf>
    <xf numFmtId="173" fontId="13" fillId="0" borderId="0">
      <alignment horizontal="left" wrapText="1"/>
    </xf>
    <xf numFmtId="0" fontId="70" fillId="0" borderId="0"/>
    <xf numFmtId="168" fontId="13" fillId="0" borderId="0">
      <alignment horizontal="left" wrapText="1"/>
    </xf>
    <xf numFmtId="176" fontId="13" fillId="0" borderId="0">
      <alignment horizontal="left" wrapText="1"/>
    </xf>
    <xf numFmtId="0" fontId="70" fillId="0" borderId="0"/>
    <xf numFmtId="168" fontId="13" fillId="0" borderId="0">
      <alignment horizontal="left" wrapText="1"/>
    </xf>
    <xf numFmtId="0" fontId="70" fillId="0" borderId="0"/>
    <xf numFmtId="173" fontId="13" fillId="0" borderId="0">
      <alignment horizontal="left" wrapText="1"/>
    </xf>
    <xf numFmtId="176" fontId="13" fillId="0" borderId="0">
      <alignment horizontal="left" wrapText="1"/>
    </xf>
    <xf numFmtId="0" fontId="1" fillId="0" borderId="0"/>
    <xf numFmtId="176" fontId="13" fillId="0" borderId="0">
      <alignment horizontal="left" wrapText="1"/>
    </xf>
    <xf numFmtId="173" fontId="13" fillId="0" borderId="0">
      <alignment horizontal="left" wrapText="1"/>
    </xf>
    <xf numFmtId="0" fontId="1" fillId="0" borderId="0"/>
    <xf numFmtId="0" fontId="13" fillId="0" borderId="0"/>
    <xf numFmtId="173" fontId="13" fillId="0" borderId="0">
      <alignment horizontal="left" wrapText="1"/>
    </xf>
    <xf numFmtId="0" fontId="70" fillId="0" borderId="0"/>
    <xf numFmtId="0" fontId="1"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 fillId="0" borderId="0"/>
    <xf numFmtId="168" fontId="13" fillId="0" borderId="0">
      <alignment horizontal="left" wrapText="1"/>
    </xf>
    <xf numFmtId="171" fontId="13" fillId="0" borderId="0">
      <alignment horizontal="left" wrapText="1"/>
    </xf>
    <xf numFmtId="0" fontId="70" fillId="0" borderId="0"/>
    <xf numFmtId="214" fontId="13" fillId="0" borderId="0">
      <alignment horizontal="left" wrapText="1"/>
    </xf>
    <xf numFmtId="171" fontId="13" fillId="0" borderId="0">
      <alignment horizontal="left" wrapText="1"/>
    </xf>
    <xf numFmtId="0" fontId="1" fillId="0" borderId="0"/>
    <xf numFmtId="0" fontId="13" fillId="0" borderId="0"/>
    <xf numFmtId="168" fontId="13" fillId="0" borderId="0">
      <alignment horizontal="left" wrapText="1"/>
    </xf>
    <xf numFmtId="171" fontId="13" fillId="0" borderId="0">
      <alignment horizontal="left" wrapText="1"/>
    </xf>
    <xf numFmtId="214" fontId="13" fillId="0" borderId="0">
      <alignment horizontal="left" wrapText="1"/>
    </xf>
    <xf numFmtId="0" fontId="1" fillId="0" borderId="0"/>
    <xf numFmtId="0" fontId="13" fillId="0" borderId="0"/>
    <xf numFmtId="0" fontId="1" fillId="0" borderId="0"/>
    <xf numFmtId="0" fontId="13" fillId="0" borderId="0"/>
    <xf numFmtId="168" fontId="13" fillId="0" borderId="0">
      <alignment horizontal="left" wrapText="1"/>
    </xf>
    <xf numFmtId="0" fontId="1" fillId="0" borderId="0"/>
    <xf numFmtId="0" fontId="13" fillId="0" borderId="0"/>
    <xf numFmtId="0" fontId="1" fillId="0" borderId="0"/>
    <xf numFmtId="171" fontId="13" fillId="0" borderId="0">
      <alignment horizontal="left" wrapText="1"/>
    </xf>
    <xf numFmtId="165" fontId="13" fillId="0" borderId="0">
      <alignment horizontal="left" wrapText="1"/>
    </xf>
    <xf numFmtId="0" fontId="70" fillId="0" borderId="0"/>
    <xf numFmtId="165" fontId="13" fillId="0" borderId="0">
      <alignment horizontal="left" wrapText="1"/>
    </xf>
    <xf numFmtId="0" fontId="13" fillId="0" borderId="0"/>
    <xf numFmtId="0" fontId="1" fillId="0" borderId="0"/>
    <xf numFmtId="0" fontId="13" fillId="0" borderId="0"/>
    <xf numFmtId="0" fontId="1" fillId="0" borderId="0"/>
    <xf numFmtId="0" fontId="1" fillId="0" borderId="0"/>
    <xf numFmtId="0" fontId="13" fillId="0" borderId="0"/>
    <xf numFmtId="165" fontId="13" fillId="0" borderId="0">
      <alignment horizontal="left" wrapText="1"/>
    </xf>
    <xf numFmtId="0" fontId="1" fillId="0" borderId="0"/>
    <xf numFmtId="0" fontId="13" fillId="0" borderId="0"/>
    <xf numFmtId="0" fontId="1" fillId="0" borderId="0"/>
    <xf numFmtId="171" fontId="13" fillId="0" borderId="0">
      <alignment horizontal="left" wrapText="1"/>
    </xf>
    <xf numFmtId="0" fontId="70" fillId="0" borderId="0"/>
    <xf numFmtId="168" fontId="13" fillId="0" borderId="0">
      <alignment horizontal="left" wrapText="1"/>
    </xf>
    <xf numFmtId="171" fontId="13" fillId="0" borderId="0">
      <alignment horizontal="left" wrapText="1"/>
    </xf>
    <xf numFmtId="0" fontId="1" fillId="0" borderId="0"/>
    <xf numFmtId="0" fontId="13" fillId="0" borderId="0"/>
    <xf numFmtId="171" fontId="13" fillId="0" borderId="0">
      <alignment horizontal="left" wrapText="1"/>
    </xf>
    <xf numFmtId="171" fontId="13" fillId="0" borderId="0">
      <alignment horizontal="left" wrapText="1"/>
    </xf>
    <xf numFmtId="168" fontId="13" fillId="0" borderId="0">
      <alignment horizontal="left" wrapText="1"/>
    </xf>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168" fontId="13" fillId="0" borderId="0">
      <alignment horizontal="left" wrapText="1"/>
    </xf>
    <xf numFmtId="168" fontId="33" fillId="0" borderId="0">
      <alignment horizontal="left" wrapText="1"/>
    </xf>
    <xf numFmtId="168" fontId="13" fillId="0" borderId="0">
      <alignment horizontal="left" wrapText="1"/>
    </xf>
    <xf numFmtId="0" fontId="1" fillId="0" borderId="0"/>
    <xf numFmtId="0" fontId="13" fillId="0" borderId="0"/>
    <xf numFmtId="168" fontId="13" fillId="0" borderId="0">
      <alignment horizontal="left" wrapText="1"/>
    </xf>
    <xf numFmtId="0" fontId="1" fillId="0" borderId="0"/>
    <xf numFmtId="0" fontId="13" fillId="0" borderId="0"/>
    <xf numFmtId="0" fontId="1" fillId="0" borderId="0"/>
    <xf numFmtId="168" fontId="13" fillId="0" borderId="0">
      <alignment horizontal="left" wrapText="1"/>
    </xf>
    <xf numFmtId="0" fontId="70"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 fillId="0" borderId="0"/>
    <xf numFmtId="0" fontId="1" fillId="0" borderId="0"/>
    <xf numFmtId="0" fontId="13" fillId="0" borderId="0"/>
    <xf numFmtId="168" fontId="13" fillId="0" borderId="0">
      <alignment horizontal="left" wrapText="1"/>
    </xf>
    <xf numFmtId="0" fontId="1" fillId="0" borderId="0"/>
    <xf numFmtId="0" fontId="13" fillId="0" borderId="0"/>
    <xf numFmtId="0" fontId="13" fillId="0" borderId="0"/>
    <xf numFmtId="0" fontId="1" fillId="0" borderId="0"/>
    <xf numFmtId="215" fontId="13" fillId="0" borderId="0">
      <alignment horizontal="left" wrapText="1"/>
    </xf>
    <xf numFmtId="215" fontId="13" fillId="0" borderId="0">
      <alignment horizontal="left" wrapText="1"/>
    </xf>
    <xf numFmtId="168" fontId="33" fillId="0" borderId="0">
      <alignment horizontal="left" wrapText="1"/>
    </xf>
    <xf numFmtId="215" fontId="13" fillId="0" borderId="0">
      <alignment horizontal="left" wrapText="1"/>
    </xf>
    <xf numFmtId="0" fontId="1" fillId="0" borderId="0"/>
    <xf numFmtId="0" fontId="13" fillId="0" borderId="0"/>
    <xf numFmtId="215" fontId="13" fillId="0" borderId="0">
      <alignment horizontal="left" wrapText="1"/>
    </xf>
    <xf numFmtId="0" fontId="1" fillId="0" borderId="0"/>
    <xf numFmtId="0" fontId="13" fillId="0" borderId="0"/>
    <xf numFmtId="0" fontId="1" fillId="0" borderId="0"/>
    <xf numFmtId="168" fontId="33" fillId="0" borderId="0">
      <alignment horizontal="left" wrapText="1"/>
    </xf>
    <xf numFmtId="0" fontId="70" fillId="0" borderId="0"/>
    <xf numFmtId="173" fontId="13" fillId="0" borderId="0">
      <alignment horizontal="left" wrapText="1"/>
    </xf>
    <xf numFmtId="215" fontId="13" fillId="0" borderId="0">
      <alignment horizontal="left" wrapText="1"/>
    </xf>
    <xf numFmtId="0" fontId="13" fillId="0" borderId="0"/>
    <xf numFmtId="0" fontId="13" fillId="0" borderId="0"/>
    <xf numFmtId="215" fontId="13" fillId="0" borderId="0">
      <alignment horizontal="left" wrapText="1"/>
    </xf>
    <xf numFmtId="0" fontId="70" fillId="0" borderId="0"/>
    <xf numFmtId="215" fontId="13" fillId="0" borderId="0">
      <alignment horizontal="left" wrapText="1"/>
    </xf>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1" fillId="0" borderId="0"/>
    <xf numFmtId="220" fontId="13" fillId="0" borderId="0">
      <alignment horizontal="left" wrapText="1"/>
    </xf>
    <xf numFmtId="176" fontId="13" fillId="0" borderId="0">
      <alignment horizontal="left" wrapText="1"/>
    </xf>
    <xf numFmtId="220" fontId="13" fillId="0" borderId="0">
      <alignment horizontal="left" wrapText="1"/>
    </xf>
    <xf numFmtId="168" fontId="33" fillId="0" borderId="0">
      <alignment horizontal="left" wrapText="1"/>
    </xf>
    <xf numFmtId="0" fontId="70" fillId="0" borderId="0"/>
    <xf numFmtId="214" fontId="13" fillId="0" borderId="0">
      <alignment horizontal="left" wrapText="1"/>
    </xf>
    <xf numFmtId="220" fontId="13" fillId="0" borderId="0">
      <alignment horizontal="left" wrapText="1"/>
    </xf>
    <xf numFmtId="214" fontId="13" fillId="0" borderId="0">
      <alignment horizontal="left" wrapText="1"/>
    </xf>
    <xf numFmtId="0" fontId="13" fillId="0" borderId="0"/>
    <xf numFmtId="0" fontId="1" fillId="0" borderId="0"/>
    <xf numFmtId="0" fontId="1" fillId="0" borderId="0"/>
    <xf numFmtId="0" fontId="13" fillId="0" borderId="0"/>
    <xf numFmtId="214" fontId="13" fillId="0" borderId="0">
      <alignment horizontal="left" wrapText="1"/>
    </xf>
    <xf numFmtId="0" fontId="1" fillId="0" borderId="0"/>
    <xf numFmtId="0" fontId="13" fillId="0" borderId="0"/>
    <xf numFmtId="0" fontId="1" fillId="0" borderId="0"/>
    <xf numFmtId="176" fontId="13" fillId="0" borderId="0">
      <alignment horizontal="left" wrapText="1"/>
    </xf>
    <xf numFmtId="214" fontId="13" fillId="0" borderId="0">
      <alignment horizontal="left" wrapText="1"/>
    </xf>
    <xf numFmtId="214" fontId="13" fillId="0" borderId="0">
      <alignment horizontal="left" wrapText="1"/>
    </xf>
    <xf numFmtId="0" fontId="70" fillId="0" borderId="0"/>
    <xf numFmtId="214" fontId="13" fillId="0" borderId="0">
      <alignment horizontal="left" wrapText="1"/>
    </xf>
    <xf numFmtId="0" fontId="13" fillId="0" borderId="0"/>
    <xf numFmtId="214" fontId="13" fillId="0" borderId="0">
      <alignment horizontal="left" wrapText="1"/>
    </xf>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13" fillId="0" borderId="0">
      <alignment horizontal="left" wrapText="1"/>
    </xf>
    <xf numFmtId="214" fontId="13" fillId="0" borderId="0">
      <alignment horizontal="left" wrapText="1"/>
    </xf>
    <xf numFmtId="214" fontId="13" fillId="0" borderId="0">
      <alignment horizontal="left" wrapText="1"/>
    </xf>
    <xf numFmtId="0" fontId="70" fillId="0" borderId="0"/>
    <xf numFmtId="214" fontId="13" fillId="0" borderId="0">
      <alignment horizontal="left" wrapText="1"/>
    </xf>
    <xf numFmtId="0" fontId="13" fillId="0" borderId="0"/>
    <xf numFmtId="214" fontId="13" fillId="0" borderId="0">
      <alignment horizontal="left" wrapText="1"/>
    </xf>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alignment horizontal="left" wrapText="1"/>
    </xf>
    <xf numFmtId="165" fontId="13" fillId="0" borderId="0">
      <alignment horizontal="left" wrapText="1"/>
    </xf>
    <xf numFmtId="165" fontId="13" fillId="0" borderId="0">
      <alignment horizontal="left" wrapText="1"/>
    </xf>
    <xf numFmtId="0" fontId="70" fillId="0" borderId="0"/>
    <xf numFmtId="165" fontId="13" fillId="0" borderId="0">
      <alignment horizontal="left" wrapText="1"/>
    </xf>
    <xf numFmtId="0" fontId="13" fillId="0" borderId="0"/>
    <xf numFmtId="165" fontId="13" fillId="0" borderId="0">
      <alignment horizontal="left" wrapText="1"/>
    </xf>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214" fontId="13" fillId="0" borderId="0">
      <alignment horizontal="left" wrapText="1"/>
    </xf>
    <xf numFmtId="0" fontId="70" fillId="0" borderId="0"/>
    <xf numFmtId="214" fontId="13" fillId="0" borderId="0">
      <alignment horizontal="left" wrapText="1"/>
    </xf>
    <xf numFmtId="0" fontId="13" fillId="0" borderId="0"/>
    <xf numFmtId="0" fontId="70" fillId="0" borderId="0"/>
    <xf numFmtId="0" fontId="13" fillId="0" borderId="0"/>
    <xf numFmtId="0" fontId="1" fillId="0" borderId="0"/>
    <xf numFmtId="0" fontId="1" fillId="0" borderId="0"/>
    <xf numFmtId="0" fontId="13" fillId="0" borderId="0"/>
    <xf numFmtId="0" fontId="13" fillId="0" borderId="0">
      <alignment horizontal="left" wrapText="1"/>
    </xf>
    <xf numFmtId="0" fontId="1" fillId="0" borderId="0"/>
    <xf numFmtId="0" fontId="13" fillId="0" borderId="0"/>
    <xf numFmtId="0" fontId="1" fillId="0" borderId="0"/>
    <xf numFmtId="168" fontId="1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6" fontId="13" fillId="0" borderId="0">
      <alignment horizontal="left" wrapText="1"/>
    </xf>
    <xf numFmtId="0" fontId="70" fillId="0" borderId="0"/>
    <xf numFmtId="0" fontId="13" fillId="0" borderId="0"/>
    <xf numFmtId="0" fontId="1" fillId="0" borderId="0"/>
    <xf numFmtId="0" fontId="13" fillId="0" borderId="0"/>
    <xf numFmtId="220" fontId="13" fillId="0" borderId="0">
      <alignment horizontal="left" wrapText="1"/>
    </xf>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76" fontId="13" fillId="0" borderId="0">
      <alignment horizontal="left" wrapText="1"/>
    </xf>
    <xf numFmtId="165" fontId="1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6" fontId="13" fillId="0" borderId="0">
      <alignment horizontal="left" wrapText="1"/>
    </xf>
    <xf numFmtId="168" fontId="13" fillId="0" borderId="0">
      <alignment horizontal="left" wrapText="1"/>
    </xf>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76" fontId="13" fillId="0" borderId="0">
      <alignment horizontal="left" wrapText="1"/>
    </xf>
    <xf numFmtId="168" fontId="1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3" fontId="13" fillId="0" borderId="0">
      <alignment horizontal="left" wrapText="1"/>
    </xf>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13" fillId="0" borderId="0">
      <alignment horizontal="left" wrapText="1"/>
    </xf>
    <xf numFmtId="0" fontId="13" fillId="0" borderId="0">
      <alignment horizontal="left" wrapText="1"/>
    </xf>
    <xf numFmtId="0" fontId="1" fillId="0" borderId="0"/>
    <xf numFmtId="0" fontId="195" fillId="118" borderId="0" applyNumberFormat="0" applyBorder="0" applyAlignment="0" applyProtection="0"/>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31" fillId="119" borderId="54" applyNumberFormat="0" applyProtection="0">
      <alignment horizontal="center" wrapText="1"/>
    </xf>
    <xf numFmtId="0" fontId="1" fillId="0" borderId="0"/>
    <xf numFmtId="0" fontId="196" fillId="0" borderId="0" applyNumberFormat="0" applyFill="0" applyBorder="0" applyAlignment="0" applyProtection="0"/>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31" fillId="119" borderId="55" applyNumberFormat="0" applyAlignment="0" applyProtection="0">
      <alignment wrapText="1"/>
    </xf>
    <xf numFmtId="0" fontId="1" fillId="0" borderId="0"/>
    <xf numFmtId="0" fontId="197" fillId="118" borderId="0" applyNumberFormat="0" applyBorder="0" applyAlignment="0" applyProtection="0"/>
    <xf numFmtId="0" fontId="13" fillId="0" borderId="0"/>
    <xf numFmtId="0" fontId="1" fillId="0" borderId="0"/>
    <xf numFmtId="0" fontId="1" fillId="0" borderId="0"/>
    <xf numFmtId="0" fontId="13" fillId="0" borderId="0"/>
    <xf numFmtId="0" fontId="13" fillId="120" borderId="0" applyNumberFormat="0" applyBorder="0">
      <alignment horizontal="center" wrapText="1"/>
    </xf>
    <xf numFmtId="0" fontId="13" fillId="0" borderId="0"/>
    <xf numFmtId="0" fontId="1" fillId="0" borderId="0"/>
    <xf numFmtId="0" fontId="13" fillId="0" borderId="0"/>
    <xf numFmtId="0" fontId="1" fillId="0" borderId="0"/>
    <xf numFmtId="0" fontId="13" fillId="120" borderId="0" applyNumberFormat="0" applyBorder="0">
      <alignment horizontal="center" wrapText="1"/>
    </xf>
    <xf numFmtId="0" fontId="1" fillId="0" borderId="0"/>
    <xf numFmtId="0" fontId="4" fillId="0" borderId="0" applyNumberFormat="0" applyFill="0" applyBorder="0" applyAlignment="0" applyProtection="0"/>
    <xf numFmtId="0" fontId="13" fillId="0" borderId="0"/>
    <xf numFmtId="0" fontId="1" fillId="0" borderId="0"/>
    <xf numFmtId="0" fontId="1" fillId="0" borderId="0"/>
    <xf numFmtId="0" fontId="13" fillId="0" borderId="0"/>
    <xf numFmtId="0" fontId="13" fillId="121" borderId="56" applyNumberFormat="0">
      <alignment wrapText="1"/>
    </xf>
    <xf numFmtId="0" fontId="13" fillId="0" borderId="0"/>
    <xf numFmtId="0" fontId="1" fillId="0" borderId="0"/>
    <xf numFmtId="0" fontId="13" fillId="0" borderId="0"/>
    <xf numFmtId="0" fontId="1" fillId="0" borderId="0"/>
    <xf numFmtId="0" fontId="13" fillId="121" borderId="56" applyNumberFormat="0">
      <alignment wrapText="1"/>
    </xf>
    <xf numFmtId="0" fontId="1" fillId="0" borderId="0"/>
    <xf numFmtId="0" fontId="31" fillId="0" borderId="0" applyNumberFormat="0" applyFill="0" applyBorder="0" applyAlignment="0" applyProtection="0"/>
    <xf numFmtId="0" fontId="13" fillId="0" borderId="0"/>
    <xf numFmtId="0" fontId="1" fillId="0" borderId="0"/>
    <xf numFmtId="0" fontId="1" fillId="0" borderId="0"/>
    <xf numFmtId="0" fontId="13" fillId="0" borderId="0"/>
    <xf numFmtId="0" fontId="13" fillId="121" borderId="0" applyNumberFormat="0" applyBorder="0">
      <alignment wrapText="1"/>
    </xf>
    <xf numFmtId="0" fontId="13" fillId="0" borderId="0"/>
    <xf numFmtId="0" fontId="1" fillId="0" borderId="0"/>
    <xf numFmtId="0" fontId="13" fillId="0" borderId="0"/>
    <xf numFmtId="0" fontId="1" fillId="0" borderId="0"/>
    <xf numFmtId="0" fontId="13" fillId="121" borderId="0" applyNumberFormat="0" applyBorder="0">
      <alignment wrapText="1"/>
    </xf>
    <xf numFmtId="0" fontId="1" fillId="0" borderId="0"/>
    <xf numFmtId="0" fontId="198" fillId="122" borderId="0" applyNumberFormat="0" applyBorder="0" applyAlignment="0" applyProtection="0"/>
    <xf numFmtId="0" fontId="13" fillId="0" borderId="0"/>
    <xf numFmtId="0" fontId="1" fillId="0" borderId="0"/>
    <xf numFmtId="0" fontId="1" fillId="0" borderId="0"/>
    <xf numFmtId="0" fontId="13" fillId="0" borderId="0"/>
    <xf numFmtId="0" fontId="13" fillId="0" borderId="0" applyNumberFormat="0" applyFill="0" applyBorder="0" applyProtection="0">
      <alignment horizontal="right" wrapText="1"/>
    </xf>
    <xf numFmtId="0" fontId="13" fillId="0" borderId="0"/>
    <xf numFmtId="0" fontId="1" fillId="0" borderId="0"/>
    <xf numFmtId="0" fontId="13" fillId="0" borderId="0"/>
    <xf numFmtId="0" fontId="1" fillId="0" borderId="0"/>
    <xf numFmtId="0" fontId="13" fillId="0" borderId="0" applyNumberFormat="0" applyFill="0" applyBorder="0" applyProtection="0">
      <alignment horizontal="right" wrapText="1"/>
    </xf>
    <xf numFmtId="0" fontId="1" fillId="0" borderId="0"/>
    <xf numFmtId="0" fontId="198" fillId="122" borderId="0" applyNumberFormat="0" applyBorder="0" applyProtection="0">
      <alignment horizontal="center"/>
    </xf>
    <xf numFmtId="0" fontId="13" fillId="0" borderId="0"/>
    <xf numFmtId="0" fontId="1" fillId="0" borderId="0"/>
    <xf numFmtId="0" fontId="1" fillId="0" borderId="0"/>
    <xf numFmtId="0" fontId="13" fillId="0" borderId="0"/>
    <xf numFmtId="221" fontId="13" fillId="0" borderId="0" applyFill="0" applyBorder="0" applyAlignment="0" applyProtection="0">
      <alignment wrapText="1"/>
    </xf>
    <xf numFmtId="0" fontId="13" fillId="0" borderId="0"/>
    <xf numFmtId="0" fontId="1" fillId="0" borderId="0"/>
    <xf numFmtId="0" fontId="13" fillId="0" borderId="0"/>
    <xf numFmtId="0" fontId="1" fillId="0" borderId="0"/>
    <xf numFmtId="221" fontId="13" fillId="0" borderId="0" applyFill="0" applyBorder="0" applyAlignment="0" applyProtection="0">
      <alignment wrapText="1"/>
    </xf>
    <xf numFmtId="0" fontId="1" fillId="0" borderId="0"/>
    <xf numFmtId="0" fontId="199" fillId="122" borderId="0" applyNumberFormat="0" applyBorder="0" applyAlignment="0" applyProtection="0"/>
    <xf numFmtId="0" fontId="13" fillId="0" borderId="0"/>
    <xf numFmtId="0" fontId="1" fillId="0" borderId="0"/>
    <xf numFmtId="0" fontId="1" fillId="0" borderId="0"/>
    <xf numFmtId="0" fontId="13" fillId="0" borderId="0"/>
    <xf numFmtId="222" fontId="13" fillId="0" borderId="0" applyFill="0" applyBorder="0" applyAlignment="0" applyProtection="0">
      <alignment wrapText="1"/>
    </xf>
    <xf numFmtId="0" fontId="13" fillId="0" borderId="0"/>
    <xf numFmtId="0" fontId="1" fillId="0" borderId="0"/>
    <xf numFmtId="0" fontId="13" fillId="0" borderId="0"/>
    <xf numFmtId="0" fontId="1" fillId="0" borderId="0"/>
    <xf numFmtId="222" fontId="13" fillId="0" borderId="0" applyFill="0" applyBorder="0" applyAlignment="0" applyProtection="0">
      <alignment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222" fontId="13" fillId="0" borderId="0" applyFill="0" applyBorder="0" applyAlignment="0" applyProtection="0">
      <alignment wrapText="1"/>
    </xf>
    <xf numFmtId="0" fontId="13" fillId="0" borderId="0" applyNumberFormat="0" applyFont="0" applyFill="0" applyBorder="0" applyProtection="0">
      <alignment horizontal="right"/>
    </xf>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222" fontId="13" fillId="0" borderId="0" applyFill="0" applyBorder="0" applyAlignment="0" applyProtection="0">
      <alignment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applyNumberFormat="0" applyFill="0" applyBorder="0" applyProtection="0">
      <alignment horizontal="right" wrapText="1"/>
    </xf>
    <xf numFmtId="0" fontId="13" fillId="0" borderId="0" applyNumberFormat="0" applyFont="0" applyFill="0" applyBorder="0" applyProtection="0">
      <alignment horizontal="left"/>
    </xf>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applyNumberFormat="0" applyFill="0" applyBorder="0" applyProtection="0">
      <alignment horizontal="right" wrapText="1"/>
    </xf>
    <xf numFmtId="0" fontId="1" fillId="0" borderId="0"/>
    <xf numFmtId="0" fontId="6" fillId="0" borderId="0" applyNumberFormat="0" applyFill="0" applyBorder="0" applyAlignment="0" applyProtection="0"/>
    <xf numFmtId="0" fontId="13" fillId="0" borderId="0"/>
    <xf numFmtId="0" fontId="1" fillId="0" borderId="0"/>
    <xf numFmtId="0" fontId="1" fillId="0" borderId="0"/>
    <xf numFmtId="0" fontId="13" fillId="0" borderId="0"/>
    <xf numFmtId="0" fontId="13" fillId="0" borderId="0" applyNumberFormat="0" applyFill="0" applyBorder="0">
      <alignment horizontal="right" wrapText="1"/>
    </xf>
    <xf numFmtId="0" fontId="13" fillId="0" borderId="0"/>
    <xf numFmtId="0" fontId="1" fillId="0" borderId="0"/>
    <xf numFmtId="0" fontId="13" fillId="0" borderId="0"/>
    <xf numFmtId="0" fontId="1" fillId="0" borderId="0"/>
    <xf numFmtId="0" fontId="13" fillId="0" borderId="0" applyNumberFormat="0" applyFill="0" applyBorder="0">
      <alignment horizontal="right" wrapText="1"/>
    </xf>
    <xf numFmtId="0" fontId="1" fillId="0" borderId="0"/>
    <xf numFmtId="0" fontId="55" fillId="0" borderId="0" applyNumberFormat="0" applyFill="0" applyBorder="0" applyAlignment="0" applyProtection="0"/>
    <xf numFmtId="0" fontId="13" fillId="0" borderId="0"/>
    <xf numFmtId="0" fontId="1" fillId="0" borderId="0"/>
    <xf numFmtId="0" fontId="1" fillId="0" borderId="0"/>
    <xf numFmtId="0" fontId="13" fillId="0" borderId="0"/>
    <xf numFmtId="17" fontId="13" fillId="0" borderId="0" applyFill="0" applyBorder="0">
      <alignment horizontal="right" wrapText="1"/>
    </xf>
    <xf numFmtId="0" fontId="13" fillId="0" borderId="0"/>
    <xf numFmtId="0" fontId="1" fillId="0" borderId="0"/>
    <xf numFmtId="0" fontId="13" fillId="0" borderId="0"/>
    <xf numFmtId="0" fontId="1" fillId="0" borderId="0"/>
    <xf numFmtId="17" fontId="13" fillId="0" borderId="0" applyFill="0" applyBorder="0">
      <alignment horizontal="right"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8" fontId="13" fillId="0" borderId="0" applyFill="0" applyBorder="0" applyAlignment="0" applyProtection="0">
      <alignment wrapText="1"/>
    </xf>
    <xf numFmtId="0" fontId="13" fillId="123" borderId="0" applyNumberFormat="0" applyFont="0" applyBorder="0" applyAlignment="0" applyProtection="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8" fontId="13" fillId="0" borderId="0" applyFill="0" applyBorder="0" applyAlignment="0" applyProtection="0">
      <alignment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223" fontId="13" fillId="0" borderId="0" applyFont="0" applyFill="0" applyBorder="0" applyAlignment="0" applyProtection="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31" fillId="0" borderId="0" applyNumberFormat="0" applyFill="0" applyBorder="0">
      <alignment horizontal="center"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2" fontId="13" fillId="0" borderId="0" applyFont="0" applyFill="0" applyBorder="0" applyAlignment="0" applyProtection="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31" fillId="0" borderId="0" applyNumberFormat="0" applyFill="0" applyBorder="0">
      <alignment horizontal="center"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86" fontId="13" fillId="0" borderId="0" applyFont="0" applyFill="0" applyBorder="0" applyAlignment="0" applyProtection="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31" fillId="0" borderId="0" applyNumberFormat="0" applyFill="0" applyBorder="0">
      <alignment horizontal="center"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13" applyNumberFormat="0" applyFont="0" applyFill="0" applyAlignment="0" applyProtection="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56" fillId="0" borderId="0" applyNumberFormat="0" applyBorder="0" applyAlignment="0"/>
    <xf numFmtId="0" fontId="56" fillId="0" borderId="0" applyNumberFormat="0" applyBorder="0" applyAlignment="0"/>
    <xf numFmtId="0" fontId="200" fillId="0" borderId="0" applyNumberFormat="0" applyBorder="0" applyAlignment="0"/>
    <xf numFmtId="0" fontId="200" fillId="0" borderId="0" applyNumberFormat="0" applyBorder="0" applyAlignment="0"/>
    <xf numFmtId="0" fontId="57" fillId="0" borderId="0" applyNumberFormat="0" applyBorder="0" applyAlignment="0"/>
    <xf numFmtId="0" fontId="57" fillId="0" borderId="0" applyNumberFormat="0" applyBorder="0" applyAlignment="0"/>
    <xf numFmtId="219" fontId="201" fillId="0" borderId="0"/>
    <xf numFmtId="190" fontId="4" fillId="0" borderId="0"/>
    <xf numFmtId="0" fontId="202" fillId="0" borderId="0"/>
    <xf numFmtId="0" fontId="64" fillId="0" borderId="5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 fillId="0" borderId="0"/>
    <xf numFmtId="0" fontId="1" fillId="0" borderId="0"/>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9" fontId="203" fillId="124" borderId="0" applyFont="0" applyBorder="0" applyAlignment="0">
      <alignment vertical="top" wrapText="1"/>
    </xf>
    <xf numFmtId="219" fontId="204" fillId="124" borderId="57" applyBorder="0">
      <alignment horizontal="right" vertical="top" wrapText="1"/>
    </xf>
    <xf numFmtId="0" fontId="205" fillId="0" borderId="0"/>
    <xf numFmtId="0" fontId="205" fillId="0" borderId="0"/>
    <xf numFmtId="0" fontId="205" fillId="0" borderId="0"/>
    <xf numFmtId="0" fontId="13" fillId="0" borderId="0" applyNumberFormat="0" applyBorder="0" applyAlignment="0"/>
    <xf numFmtId="0" fontId="13" fillId="0" borderId="0" applyNumberFormat="0" applyBorder="0" applyAlignment="0"/>
    <xf numFmtId="0" fontId="206" fillId="0" borderId="0" applyFill="0" applyBorder="0" applyProtection="0">
      <alignment horizontal="left" vertical="top"/>
    </xf>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70" fillId="0" borderId="0"/>
    <xf numFmtId="0" fontId="50" fillId="0" borderId="0" applyNumberFormat="0" applyFill="0" applyBorder="0" applyAlignment="0" applyProtection="0"/>
    <xf numFmtId="0" fontId="13" fillId="0" borderId="0"/>
    <xf numFmtId="0" fontId="1" fillId="0" borderId="0"/>
    <xf numFmtId="0" fontId="1" fillId="0" borderId="0"/>
    <xf numFmtId="0" fontId="50" fillId="0" borderId="0" applyNumberFormat="0" applyFill="0" applyBorder="0" applyAlignment="0" applyProtection="0"/>
    <xf numFmtId="0" fontId="50" fillId="0" borderId="0" applyNumberFormat="0" applyFill="0" applyBorder="0" applyAlignment="0" applyProtection="0"/>
    <xf numFmtId="0" fontId="1" fillId="0" borderId="0"/>
    <xf numFmtId="0" fontId="13" fillId="0" borderId="0"/>
    <xf numFmtId="0" fontId="1" fillId="0" borderId="0"/>
    <xf numFmtId="0" fontId="1" fillId="0" borderId="0"/>
    <xf numFmtId="0" fontId="13" fillId="0" borderId="0"/>
    <xf numFmtId="0" fontId="194" fillId="0" borderId="0" applyNumberFormat="0" applyFill="0" applyBorder="0" applyAlignment="0" applyProtection="0"/>
    <xf numFmtId="0" fontId="1" fillId="0" borderId="0"/>
    <xf numFmtId="0" fontId="13" fillId="0" borderId="0"/>
    <xf numFmtId="0" fontId="13" fillId="0" borderId="0"/>
    <xf numFmtId="0" fontId="1" fillId="0" borderId="0"/>
    <xf numFmtId="0" fontId="1" fillId="0" borderId="0"/>
    <xf numFmtId="0" fontId="70" fillId="0" borderId="0"/>
    <xf numFmtId="0" fontId="50" fillId="0" borderId="0" applyNumberFormat="0" applyFill="0" applyBorder="0" applyAlignment="0" applyProtection="0"/>
    <xf numFmtId="0" fontId="1" fillId="0" borderId="0"/>
    <xf numFmtId="0" fontId="194" fillId="0" borderId="0" applyNumberFormat="0" applyFill="0" applyBorder="0" applyAlignment="0" applyProtection="0"/>
    <xf numFmtId="0" fontId="1" fillId="0" borderId="0"/>
    <xf numFmtId="0" fontId="1" fillId="0" borderId="0"/>
    <xf numFmtId="0" fontId="13" fillId="0" borderId="0"/>
    <xf numFmtId="0" fontId="208" fillId="0" borderId="0" applyNumberFormat="0" applyFill="0" applyBorder="0" applyAlignment="0" applyProtection="0"/>
    <xf numFmtId="0" fontId="1" fillId="0" borderId="0"/>
    <xf numFmtId="0" fontId="13" fillId="0" borderId="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 fillId="0" borderId="0"/>
    <xf numFmtId="0" fontId="1" fillId="0" borderId="0"/>
    <xf numFmtId="0" fontId="13" fillId="0" borderId="0"/>
    <xf numFmtId="168" fontId="33" fillId="0" borderId="0">
      <alignment horizontal="left" wrapText="1"/>
    </xf>
    <xf numFmtId="0" fontId="70" fillId="0" borderId="0"/>
    <xf numFmtId="0" fontId="50" fillId="0" borderId="0" applyNumberFormat="0" applyFill="0" applyBorder="0" applyAlignment="0" applyProtection="0"/>
    <xf numFmtId="0" fontId="194" fillId="0" borderId="0" applyNumberFormat="0" applyFill="0" applyBorder="0" applyAlignment="0" applyProtection="0"/>
    <xf numFmtId="168" fontId="33" fillId="0" borderId="0">
      <alignment horizontal="left" wrapText="1"/>
    </xf>
    <xf numFmtId="0" fontId="208" fillId="0" borderId="0" applyNumberFormat="0" applyFill="0" applyBorder="0" applyAlignment="0" applyProtection="0"/>
    <xf numFmtId="0" fontId="50"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194" fillId="0" borderId="0" applyNumberFormat="0" applyFill="0" applyBorder="0" applyAlignment="0" applyProtection="0"/>
    <xf numFmtId="0" fontId="70" fillId="0" borderId="0"/>
    <xf numFmtId="0" fontId="13" fillId="0" borderId="0"/>
    <xf numFmtId="0" fontId="1" fillId="0" borderId="0"/>
    <xf numFmtId="0" fontId="1" fillId="0" borderId="0"/>
    <xf numFmtId="0" fontId="13" fillId="0" borderId="0"/>
    <xf numFmtId="0" fontId="209" fillId="0" borderId="0" applyNumberFormat="0" applyFill="0" applyBorder="0" applyAlignment="0" applyProtection="0"/>
    <xf numFmtId="0" fontId="1" fillId="0" borderId="0"/>
    <xf numFmtId="0" fontId="13" fillId="0" borderId="0"/>
    <xf numFmtId="0" fontId="13" fillId="0" borderId="0"/>
    <xf numFmtId="0" fontId="1" fillId="0" borderId="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194" fillId="0" borderId="0" applyNumberFormat="0" applyFill="0" applyBorder="0" applyAlignment="0" applyProtection="0"/>
    <xf numFmtId="0" fontId="207" fillId="0" borderId="0" applyNumberFormat="0" applyFill="0" applyBorder="0" applyAlignment="0" applyProtection="0"/>
    <xf numFmtId="0" fontId="1" fillId="0" borderId="0"/>
    <xf numFmtId="0" fontId="13" fillId="0" borderId="0"/>
    <xf numFmtId="0" fontId="50" fillId="0" borderId="0" applyNumberFormat="0" applyFill="0" applyBorder="0" applyAlignment="0" applyProtection="0"/>
    <xf numFmtId="0" fontId="13" fillId="0" borderId="0"/>
    <xf numFmtId="0" fontId="13" fillId="0" borderId="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194" fillId="0" borderId="0" applyNumberFormat="0" applyFill="0" applyBorder="0" applyAlignment="0" applyProtection="0"/>
    <xf numFmtId="0" fontId="70" fillId="0" borderId="0"/>
    <xf numFmtId="0" fontId="50" fillId="0" borderId="0" applyNumberFormat="0" applyFill="0" applyBorder="0" applyAlignment="0" applyProtection="0"/>
    <xf numFmtId="0" fontId="1" fillId="0" borderId="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50" fillId="0" borderId="0" applyNumberFormat="0" applyFill="0" applyBorder="0" applyAlignment="0" applyProtection="0"/>
    <xf numFmtId="0" fontId="207" fillId="0" borderId="0" applyNumberFormat="0" applyFill="0" applyBorder="0" applyAlignment="0" applyProtection="0"/>
    <xf numFmtId="0" fontId="1" fillId="0" borderId="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105" fillId="0" borderId="0"/>
    <xf numFmtId="0" fontId="105" fillId="0" borderId="0"/>
    <xf numFmtId="0" fontId="183" fillId="98" borderId="0"/>
    <xf numFmtId="0" fontId="183" fillId="98" borderId="0"/>
    <xf numFmtId="172" fontId="210" fillId="0" borderId="0">
      <alignment horizontal="left" vertical="center"/>
    </xf>
    <xf numFmtId="0" fontId="36" fillId="20" borderId="0">
      <alignment horizontal="left" vertical="center"/>
    </xf>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172" fontId="210" fillId="0" borderId="0">
      <alignment horizontal="left" vertical="center"/>
    </xf>
    <xf numFmtId="0" fontId="70" fillId="0" borderId="0"/>
    <xf numFmtId="172" fontId="36" fillId="20" borderId="0">
      <alignment horizontal="left" vertical="center"/>
    </xf>
    <xf numFmtId="0" fontId="1" fillId="0" borderId="0"/>
    <xf numFmtId="0" fontId="1" fillId="0" borderId="0"/>
    <xf numFmtId="0" fontId="1" fillId="0" borderId="0"/>
    <xf numFmtId="0" fontId="13" fillId="0" borderId="0"/>
    <xf numFmtId="172" fontId="36" fillId="20" borderId="0">
      <alignment horizontal="left" vertical="center"/>
    </xf>
    <xf numFmtId="0" fontId="1" fillId="0" borderId="0"/>
    <xf numFmtId="0" fontId="31" fillId="20" borderId="0">
      <alignment horizontal="left" wrapText="1"/>
    </xf>
    <xf numFmtId="0" fontId="70" fillId="0" borderId="0"/>
    <xf numFmtId="0" fontId="31" fillId="20" borderId="0">
      <alignment horizontal="left" wrapText="1"/>
    </xf>
    <xf numFmtId="0" fontId="1" fillId="0" borderId="0"/>
    <xf numFmtId="0" fontId="1" fillId="0" borderId="0"/>
    <xf numFmtId="0" fontId="13" fillId="0" borderId="0"/>
    <xf numFmtId="0" fontId="31" fillId="20" borderId="0">
      <alignment horizontal="left" wrapText="1"/>
    </xf>
    <xf numFmtId="0" fontId="1" fillId="0" borderId="0"/>
    <xf numFmtId="0" fontId="31" fillId="20" borderId="0">
      <alignment horizontal="left" wrapText="1"/>
    </xf>
    <xf numFmtId="0" fontId="1" fillId="0" borderId="0"/>
    <xf numFmtId="0" fontId="1" fillId="0" borderId="0"/>
    <xf numFmtId="0" fontId="1" fillId="0" borderId="0"/>
    <xf numFmtId="0" fontId="13" fillId="0" borderId="0"/>
    <xf numFmtId="0" fontId="31" fillId="20" borderId="0">
      <alignment horizontal="left" wrapText="1"/>
    </xf>
    <xf numFmtId="0" fontId="1" fillId="0" borderId="0"/>
    <xf numFmtId="0" fontId="13" fillId="0" borderId="0"/>
    <xf numFmtId="0" fontId="1" fillId="0" borderId="0"/>
    <xf numFmtId="168" fontId="33" fillId="0" borderId="0">
      <alignment horizontal="left" wrapText="1"/>
    </xf>
    <xf numFmtId="0" fontId="37" fillId="0" borderId="0">
      <alignment horizontal="left" vertical="center"/>
    </xf>
    <xf numFmtId="0" fontId="70" fillId="0" borderId="0"/>
    <xf numFmtId="0" fontId="37" fillId="0" borderId="0">
      <alignment horizontal="left" vertical="center"/>
    </xf>
    <xf numFmtId="0" fontId="1" fillId="0" borderId="0"/>
    <xf numFmtId="0" fontId="13" fillId="0" borderId="0"/>
    <xf numFmtId="0" fontId="1" fillId="0" borderId="0"/>
    <xf numFmtId="0" fontId="1" fillId="0" borderId="0"/>
    <xf numFmtId="0" fontId="13" fillId="0" borderId="0"/>
    <xf numFmtId="0" fontId="37" fillId="0" borderId="0">
      <alignment horizontal="left" vertical="center"/>
    </xf>
    <xf numFmtId="0" fontId="1" fillId="0" borderId="0"/>
    <xf numFmtId="186" fontId="5" fillId="0" borderId="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107" fillId="0" borderId="59" applyNumberFormat="0" applyFont="0" applyFill="0" applyAlignment="0" applyProtection="0"/>
    <xf numFmtId="0" fontId="93" fillId="0" borderId="60" applyNumberFormat="0" applyFill="0" applyAlignment="0" applyProtection="0"/>
    <xf numFmtId="0" fontId="93" fillId="0" borderId="60" applyNumberFormat="0" applyFill="0" applyAlignment="0" applyProtection="0"/>
    <xf numFmtId="0" fontId="13" fillId="0" borderId="0"/>
    <xf numFmtId="0" fontId="1" fillId="0" borderId="0"/>
    <xf numFmtId="0" fontId="13" fillId="0" borderId="0"/>
    <xf numFmtId="0" fontId="13" fillId="0" borderId="0"/>
    <xf numFmtId="0" fontId="13" fillId="0" borderId="0"/>
    <xf numFmtId="0" fontId="93" fillId="0" borderId="60" applyNumberFormat="0" applyFill="0" applyAlignment="0" applyProtection="0"/>
    <xf numFmtId="0" fontId="93" fillId="0" borderId="60" applyNumberFormat="0" applyFill="0" applyAlignment="0" applyProtection="0"/>
    <xf numFmtId="0" fontId="93" fillId="0" borderId="60" applyNumberFormat="0" applyFill="0" applyAlignment="0" applyProtection="0"/>
    <xf numFmtId="0" fontId="70" fillId="0" borderId="0"/>
    <xf numFmtId="0" fontId="93" fillId="0" borderId="60" applyNumberFormat="0" applyFill="0" applyAlignment="0" applyProtection="0"/>
    <xf numFmtId="0" fontId="13" fillId="0" borderId="0"/>
    <xf numFmtId="0" fontId="1" fillId="0" borderId="0"/>
    <xf numFmtId="0" fontId="1" fillId="0" borderId="0"/>
    <xf numFmtId="0" fontId="93" fillId="0" borderId="60" applyNumberFormat="0" applyFill="0" applyAlignment="0" applyProtection="0"/>
    <xf numFmtId="0" fontId="211" fillId="0" borderId="58" applyNumberFormat="0" applyFill="0" applyAlignment="0" applyProtection="0"/>
    <xf numFmtId="0" fontId="211" fillId="0" borderId="61" applyNumberFormat="0" applyFill="0" applyAlignment="0" applyProtection="0"/>
    <xf numFmtId="0" fontId="93" fillId="0" borderId="62" applyNumberFormat="0" applyFill="0" applyAlignment="0" applyProtection="0"/>
    <xf numFmtId="0" fontId="211" fillId="0" borderId="61" applyNumberFormat="0" applyFill="0" applyAlignment="0" applyProtection="0"/>
    <xf numFmtId="0" fontId="13" fillId="0" borderId="0"/>
    <xf numFmtId="0" fontId="1" fillId="0" borderId="0"/>
    <xf numFmtId="0" fontId="13" fillId="0" borderId="0"/>
    <xf numFmtId="0" fontId="1" fillId="0" borderId="0"/>
    <xf numFmtId="0" fontId="13" fillId="0" borderId="0"/>
    <xf numFmtId="0" fontId="13" fillId="0" borderId="0"/>
    <xf numFmtId="0" fontId="211" fillId="0" borderId="61" applyNumberFormat="0" applyFill="0" applyAlignment="0" applyProtection="0"/>
    <xf numFmtId="0" fontId="211" fillId="0" borderId="61" applyNumberFormat="0" applyFill="0" applyAlignment="0" applyProtection="0"/>
    <xf numFmtId="168" fontId="33" fillId="0" borderId="0">
      <alignment horizontal="left" wrapText="1"/>
    </xf>
    <xf numFmtId="0" fontId="13" fillId="0" borderId="0"/>
    <xf numFmtId="0" fontId="1" fillId="0" borderId="0"/>
    <xf numFmtId="0" fontId="13" fillId="0" borderId="0"/>
    <xf numFmtId="0" fontId="13" fillId="0" borderId="0"/>
    <xf numFmtId="0" fontId="13" fillId="0" borderId="0"/>
    <xf numFmtId="0" fontId="211" fillId="0" borderId="61" applyNumberFormat="0" applyFill="0" applyAlignment="0" applyProtection="0"/>
    <xf numFmtId="0" fontId="211" fillId="0" borderId="61" applyNumberFormat="0" applyFill="0" applyAlignment="0" applyProtection="0"/>
    <xf numFmtId="168" fontId="33" fillId="0" borderId="0">
      <alignment horizontal="left" wrapText="1"/>
    </xf>
    <xf numFmtId="0" fontId="13" fillId="0" borderId="0"/>
    <xf numFmtId="0" fontId="13" fillId="0" borderId="0"/>
    <xf numFmtId="0" fontId="13" fillId="0" borderId="0"/>
    <xf numFmtId="0" fontId="13" fillId="0" borderId="0"/>
    <xf numFmtId="0" fontId="211" fillId="0" borderId="61" applyNumberFormat="0" applyFill="0" applyAlignment="0" applyProtection="0"/>
    <xf numFmtId="0" fontId="211" fillId="0" borderId="61" applyNumberFormat="0" applyFill="0" applyAlignment="0" applyProtection="0"/>
    <xf numFmtId="0" fontId="13" fillId="0" borderId="0"/>
    <xf numFmtId="0" fontId="1" fillId="0" borderId="0"/>
    <xf numFmtId="0" fontId="13" fillId="0" borderId="0"/>
    <xf numFmtId="0" fontId="13" fillId="0" borderId="0"/>
    <xf numFmtId="0" fontId="13" fillId="0" borderId="0"/>
    <xf numFmtId="0" fontId="211" fillId="0" borderId="61" applyNumberFormat="0" applyFill="0" applyAlignment="0" applyProtection="0"/>
    <xf numFmtId="0" fontId="211" fillId="0" borderId="61" applyNumberFormat="0" applyFill="0" applyAlignment="0" applyProtection="0"/>
    <xf numFmtId="0" fontId="70" fillId="0" borderId="0"/>
    <xf numFmtId="0" fontId="107" fillId="0" borderId="59" applyNumberFormat="0" applyFont="0" applyFill="0" applyAlignment="0" applyProtection="0"/>
    <xf numFmtId="0" fontId="13" fillId="0" borderId="0"/>
    <xf numFmtId="0" fontId="1" fillId="0" borderId="0"/>
    <xf numFmtId="0" fontId="93" fillId="0" borderId="61" applyNumberFormat="0" applyFill="0" applyAlignment="0" applyProtection="0"/>
    <xf numFmtId="0" fontId="1" fillId="0" borderId="0"/>
    <xf numFmtId="0" fontId="1" fillId="0" borderId="0"/>
    <xf numFmtId="0" fontId="1" fillId="0" borderId="0"/>
    <xf numFmtId="0" fontId="1" fillId="0" borderId="0"/>
    <xf numFmtId="0" fontId="13" fillId="0" borderId="0"/>
    <xf numFmtId="0" fontId="211" fillId="0" borderId="58" applyNumberFormat="0" applyFill="0" applyAlignment="0" applyProtection="0"/>
    <xf numFmtId="0" fontId="1" fillId="0" borderId="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61" applyNumberFormat="0" applyFill="0" applyAlignment="0" applyProtection="0"/>
    <xf numFmtId="0" fontId="13" fillId="0" borderId="0"/>
    <xf numFmtId="0" fontId="107" fillId="0" borderId="59" applyNumberFormat="0" applyFont="0" applyFill="0" applyAlignment="0" applyProtection="0"/>
    <xf numFmtId="0" fontId="13" fillId="0" borderId="0"/>
    <xf numFmtId="0" fontId="1" fillId="0" borderId="0"/>
    <xf numFmtId="0" fontId="13" fillId="0" borderId="0"/>
    <xf numFmtId="0" fontId="13" fillId="0" borderId="0"/>
    <xf numFmtId="0" fontId="211" fillId="0" borderId="61" applyNumberFormat="0" applyFill="0" applyAlignment="0" applyProtection="0"/>
    <xf numFmtId="0" fontId="211" fillId="0" borderId="61" applyNumberFormat="0" applyFill="0" applyAlignment="0" applyProtection="0"/>
    <xf numFmtId="168" fontId="33" fillId="0" borderId="0">
      <alignment horizontal="left" wrapText="1"/>
    </xf>
    <xf numFmtId="0" fontId="13" fillId="0" borderId="0"/>
    <xf numFmtId="0" fontId="1" fillId="0" borderId="0"/>
    <xf numFmtId="0" fontId="13" fillId="0" borderId="0"/>
    <xf numFmtId="0" fontId="13" fillId="0" borderId="0"/>
    <xf numFmtId="0" fontId="13" fillId="0" borderId="0"/>
    <xf numFmtId="0" fontId="211" fillId="0" borderId="61" applyNumberFormat="0" applyFill="0" applyAlignment="0" applyProtection="0"/>
    <xf numFmtId="0" fontId="211" fillId="0" borderId="61" applyNumberFormat="0" applyFill="0" applyAlignment="0" applyProtection="0"/>
    <xf numFmtId="168" fontId="33" fillId="0" borderId="0">
      <alignment horizontal="left" wrapText="1"/>
    </xf>
    <xf numFmtId="0" fontId="13" fillId="0" borderId="0"/>
    <xf numFmtId="0" fontId="13" fillId="0" borderId="0"/>
    <xf numFmtId="0" fontId="13" fillId="0" borderId="0"/>
    <xf numFmtId="0" fontId="13" fillId="0" borderId="0"/>
    <xf numFmtId="0" fontId="211" fillId="0" borderId="61" applyNumberFormat="0" applyFill="0" applyAlignment="0" applyProtection="0"/>
    <xf numFmtId="0" fontId="211" fillId="0" borderId="61"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41" fontId="31" fillId="20" borderId="0">
      <alignment horizontal="left"/>
    </xf>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7" fillId="0" borderId="59" applyNumberFormat="0" applyFont="0" applyFill="0" applyAlignment="0" applyProtection="0"/>
    <xf numFmtId="0" fontId="107" fillId="0" borderId="59" applyNumberFormat="0" applyFont="0" applyFill="0" applyAlignment="0" applyProtection="0"/>
    <xf numFmtId="0" fontId="1" fillId="0" borderId="0"/>
    <xf numFmtId="0" fontId="13" fillId="0" borderId="0"/>
    <xf numFmtId="0" fontId="107" fillId="0" borderId="59" applyNumberFormat="0" applyFont="0" applyFill="0" applyAlignment="0" applyProtection="0"/>
    <xf numFmtId="0" fontId="212"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168" fontId="33" fillId="0" borderId="0">
      <alignment horizontal="left" wrapText="1"/>
    </xf>
    <xf numFmtId="0" fontId="13" fillId="0" borderId="0"/>
    <xf numFmtId="0" fontId="107" fillId="0" borderId="59" applyNumberFormat="0" applyFont="0" applyFill="0" applyAlignment="0" applyProtection="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07" fillId="0" borderId="59" applyNumberFormat="0" applyFont="0" applyFill="0" applyAlignment="0" applyProtection="0"/>
    <xf numFmtId="0" fontId="107" fillId="0" borderId="59" applyNumberFormat="0" applyFon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41" fontId="31" fillId="20" borderId="0">
      <alignment horizontal="left"/>
    </xf>
    <xf numFmtId="0" fontId="1" fillId="0" borderId="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13" fillId="0" borderId="59" applyNumberFormat="0" applyFont="0" applyFill="0" applyAlignment="0" applyProtection="0"/>
    <xf numFmtId="0" fontId="13" fillId="0" borderId="59" applyNumberFormat="0" applyFont="0" applyFill="0" applyAlignment="0" applyProtection="0"/>
    <xf numFmtId="0" fontId="93" fillId="0" borderId="60"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58" applyNumberFormat="0" applyFill="0" applyAlignment="0" applyProtection="0"/>
    <xf numFmtId="0" fontId="211" fillId="0" borderId="61" applyNumberFormat="0" applyFill="0" applyAlignment="0" applyProtection="0"/>
    <xf numFmtId="0" fontId="211" fillId="0" borderId="58" applyNumberFormat="0" applyFill="0" applyAlignment="0" applyProtection="0"/>
    <xf numFmtId="0" fontId="106" fillId="0" borderId="19"/>
    <xf numFmtId="0" fontId="106" fillId="0" borderId="19"/>
    <xf numFmtId="0" fontId="16" fillId="0" borderId="19"/>
    <xf numFmtId="0" fontId="13" fillId="0" borderId="0"/>
    <xf numFmtId="0" fontId="13" fillId="0" borderId="0"/>
    <xf numFmtId="0" fontId="13" fillId="0" borderId="0"/>
    <xf numFmtId="0" fontId="13" fillId="0" borderId="0"/>
    <xf numFmtId="0" fontId="13" fillId="0" borderId="0"/>
    <xf numFmtId="0" fontId="106" fillId="0" borderId="19"/>
    <xf numFmtId="0" fontId="106" fillId="0" borderId="19"/>
    <xf numFmtId="0" fontId="16" fillId="0" borderId="19"/>
    <xf numFmtId="0" fontId="1" fillId="0" borderId="0"/>
    <xf numFmtId="0" fontId="1" fillId="0" borderId="0"/>
    <xf numFmtId="0" fontId="1" fillId="0" borderId="0"/>
    <xf numFmtId="0" fontId="13" fillId="0" borderId="0"/>
    <xf numFmtId="0" fontId="106" fillId="0" borderId="19"/>
    <xf numFmtId="0" fontId="1" fillId="0" borderId="0"/>
    <xf numFmtId="0" fontId="106" fillId="0" borderId="19"/>
    <xf numFmtId="0" fontId="106" fillId="0" borderId="19"/>
    <xf numFmtId="186" fontId="55" fillId="0" borderId="63"/>
    <xf numFmtId="209" fontId="96" fillId="0" borderId="63" applyAlignment="0"/>
    <xf numFmtId="210" fontId="96" fillId="0" borderId="63" applyAlignment="0"/>
    <xf numFmtId="219" fontId="96" fillId="0" borderId="63" applyAlignment="0">
      <alignment horizontal="right"/>
    </xf>
    <xf numFmtId="224" fontId="180" fillId="22" borderId="23" applyBorder="0">
      <alignment horizontal="right" vertical="center"/>
      <protection locked="0"/>
    </xf>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 fillId="0" borderId="0"/>
    <xf numFmtId="0" fontId="1" fillId="0" borderId="0"/>
    <xf numFmtId="0" fontId="1" fillId="0" borderId="0"/>
    <xf numFmtId="0" fontId="13" fillId="0" borderId="0"/>
    <xf numFmtId="0" fontId="1" fillId="0" borderId="0"/>
    <xf numFmtId="0" fontId="70" fillId="0" borderId="0"/>
    <xf numFmtId="0" fontId="51" fillId="0" borderId="0" applyNumberFormat="0" applyFill="0" applyBorder="0" applyAlignment="0" applyProtection="0"/>
    <xf numFmtId="0" fontId="13" fillId="0" borderId="0"/>
    <xf numFmtId="0" fontId="1" fillId="0" borderId="0"/>
    <xf numFmtId="0" fontId="1" fillId="0" borderId="0"/>
    <xf numFmtId="0" fontId="51" fillId="0" borderId="0" applyNumberFormat="0" applyFill="0" applyBorder="0" applyAlignment="0" applyProtection="0"/>
    <xf numFmtId="168" fontId="33" fillId="0" borderId="0">
      <alignment horizontal="left" wrapText="1"/>
    </xf>
    <xf numFmtId="0" fontId="1" fillId="0" borderId="0"/>
    <xf numFmtId="0" fontId="13" fillId="0" borderId="0"/>
    <xf numFmtId="0" fontId="1" fillId="0" borderId="0"/>
    <xf numFmtId="0" fontId="1" fillId="0" borderId="0"/>
    <xf numFmtId="0" fontId="13" fillId="0" borderId="0"/>
    <xf numFmtId="0" fontId="213" fillId="0" borderId="0" applyNumberFormat="0" applyFill="0" applyBorder="0" applyAlignment="0" applyProtection="0"/>
    <xf numFmtId="0" fontId="1" fillId="0" borderId="0"/>
    <xf numFmtId="0" fontId="13" fillId="0" borderId="0"/>
    <xf numFmtId="0" fontId="1" fillId="0" borderId="0"/>
    <xf numFmtId="0" fontId="1" fillId="0" borderId="0"/>
    <xf numFmtId="0" fontId="70" fillId="0" borderId="0"/>
    <xf numFmtId="0" fontId="51" fillId="0" borderId="0" applyNumberFormat="0" applyFill="0" applyBorder="0" applyAlignment="0" applyProtection="0"/>
    <xf numFmtId="0" fontId="1" fillId="0" borderId="0"/>
    <xf numFmtId="0" fontId="13" fillId="0" borderId="0"/>
    <xf numFmtId="0" fontId="1" fillId="0" borderId="0"/>
    <xf numFmtId="0" fontId="1" fillId="0" borderId="0"/>
    <xf numFmtId="0" fontId="13" fillId="0" borderId="0"/>
    <xf numFmtId="0" fontId="51" fillId="0" borderId="0" applyNumberFormat="0" applyFill="0" applyBorder="0" applyAlignment="0" applyProtection="0"/>
    <xf numFmtId="0" fontId="1" fillId="0" borderId="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1" fillId="0" borderId="0"/>
    <xf numFmtId="0" fontId="1" fillId="0" borderId="0"/>
    <xf numFmtId="0" fontId="1" fillId="0" borderId="0"/>
    <xf numFmtId="0" fontId="1" fillId="0" borderId="0"/>
    <xf numFmtId="0" fontId="13" fillId="0" borderId="0"/>
    <xf numFmtId="0" fontId="1" fillId="0" borderId="0"/>
    <xf numFmtId="0" fontId="70" fillId="0" borderId="0"/>
    <xf numFmtId="0" fontId="51" fillId="0" borderId="0" applyNumberFormat="0" applyFill="0" applyBorder="0" applyAlignment="0" applyProtection="0"/>
    <xf numFmtId="0" fontId="13" fillId="0" borderId="0"/>
    <xf numFmtId="0" fontId="1" fillId="0" borderId="0"/>
    <xf numFmtId="0" fontId="1" fillId="0" borderId="0"/>
    <xf numFmtId="0" fontId="51"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51" fillId="0" borderId="0" applyNumberFormat="0" applyFill="0" applyBorder="0" applyAlignment="0" applyProtection="0"/>
    <xf numFmtId="0" fontId="70" fillId="0" borderId="0"/>
    <xf numFmtId="0" fontId="13" fillId="0" borderId="0"/>
    <xf numFmtId="0" fontId="1" fillId="0" borderId="0"/>
    <xf numFmtId="0" fontId="1" fillId="0" borderId="0"/>
    <xf numFmtId="0" fontId="13" fillId="0" borderId="0"/>
    <xf numFmtId="0" fontId="214" fillId="0" borderId="0" applyNumberFormat="0" applyFill="0" applyBorder="0" applyAlignment="0" applyProtection="0"/>
    <xf numFmtId="0" fontId="1" fillId="0" borderId="0"/>
    <xf numFmtId="0" fontId="13" fillId="0" borderId="0"/>
    <xf numFmtId="0" fontId="13" fillId="0" borderId="0"/>
    <xf numFmtId="0" fontId="1" fillId="0" borderId="0"/>
    <xf numFmtId="0" fontId="215"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51" fillId="0" borderId="0" applyNumberFormat="0" applyFill="0" applyBorder="0" applyAlignment="0" applyProtection="0"/>
    <xf numFmtId="0" fontId="1" fillId="0" borderId="0"/>
    <xf numFmtId="0" fontId="13" fillId="0" borderId="0"/>
    <xf numFmtId="0" fontId="13" fillId="0" borderId="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70" fillId="0" borderId="0"/>
    <xf numFmtId="0" fontId="51" fillId="0" borderId="0" applyNumberFormat="0" applyFill="0" applyBorder="0" applyAlignment="0" applyProtection="0"/>
    <xf numFmtId="0" fontId="1" fillId="0" borderId="0"/>
    <xf numFmtId="0" fontId="216"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51" fillId="0" borderId="0" applyNumberFormat="0" applyFill="0" applyBorder="0" applyAlignment="0" applyProtection="0"/>
    <xf numFmtId="0" fontId="213" fillId="0" borderId="0" applyNumberFormat="0" applyFill="0" applyBorder="0" applyAlignment="0" applyProtection="0"/>
    <xf numFmtId="0" fontId="1" fillId="0" borderId="0"/>
    <xf numFmtId="0" fontId="213" fillId="0" borderId="0" applyNumberFormat="0" applyFill="0" applyBorder="0" applyAlignment="0" applyProtection="0"/>
    <xf numFmtId="0" fontId="213" fillId="0" borderId="0" applyNumberFormat="0" applyFill="0" applyBorder="0" applyAlignment="0" applyProtection="0"/>
    <xf numFmtId="1" fontId="13" fillId="0" borderId="0">
      <alignment horizontal="center"/>
    </xf>
    <xf numFmtId="1" fontId="13" fillId="0" borderId="0">
      <alignment horizontal="center"/>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pplyFont="0" applyFill="0" applyBorder="0" applyAlignment="0" applyProtection="0"/>
    <xf numFmtId="0" fontId="13" fillId="0" borderId="0" applyFont="0" applyFill="0" applyBorder="0" applyAlignment="0" applyProtection="0"/>
    <xf numFmtId="0" fontId="13"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168" fontId="13" fillId="0" borderId="0">
      <alignment horizontal="left" wrapText="1"/>
    </xf>
    <xf numFmtId="168" fontId="13" fillId="0" borderId="0">
      <alignment horizontal="left" wrapText="1"/>
    </xf>
    <xf numFmtId="0" fontId="217" fillId="0" borderId="0" applyFill="0" applyBorder="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168" fontId="13" fillId="0" borderId="0">
      <alignment horizontal="left" wrapText="1"/>
    </xf>
    <xf numFmtId="168" fontId="13" fillId="0" borderId="0">
      <alignment horizontal="left" wrapText="1"/>
    </xf>
    <xf numFmtId="225" fontId="52" fillId="0" borderId="0" applyFont="0" applyFill="0" applyBorder="0" applyAlignment="0" applyProtection="0"/>
    <xf numFmtId="226" fontId="52" fillId="0" borderId="0" applyFont="0" applyFill="0" applyBorder="0" applyAlignment="0" applyProtection="0"/>
    <xf numFmtId="0" fontId="13" fillId="0" borderId="0"/>
    <xf numFmtId="0" fontId="13" fillId="0" borderId="0" applyNumberFormat="0" applyFill="0" applyBorder="0" applyAlignment="0" applyProtection="0"/>
    <xf numFmtId="0" fontId="3" fillId="0" borderId="0" applyNumberFormat="0" applyFill="0" applyBorder="0" applyAlignment="0" applyProtection="0"/>
    <xf numFmtId="9" fontId="218" fillId="0" borderId="0">
      <alignment horizontal="center"/>
    </xf>
    <xf numFmtId="0" fontId="60" fillId="0" borderId="15" applyNumberFormat="0" applyFill="0" applyAlignment="0" applyProtection="0"/>
    <xf numFmtId="0" fontId="219" fillId="0" borderId="13" applyNumberFormat="0" applyFont="0" applyFill="0" applyAlignment="0" applyProtection="0"/>
    <xf numFmtId="0" fontId="219" fillId="0" borderId="64" applyNumberFormat="0" applyFont="0" applyFill="0" applyAlignment="0" applyProtection="0"/>
    <xf numFmtId="227" fontId="220" fillId="0" borderId="0" applyFont="0" applyFill="0" applyBorder="0" applyAlignment="0" applyProtection="0"/>
    <xf numFmtId="228" fontId="52" fillId="0" borderId="0" applyFont="0" applyFill="0" applyBorder="0" applyAlignment="0" applyProtection="0"/>
    <xf numFmtId="229" fontId="13" fillId="0" borderId="0" applyFill="0" applyBorder="0" applyProtection="0"/>
    <xf numFmtId="230" fontId="13" fillId="0" borderId="0"/>
    <xf numFmtId="230" fontId="13" fillId="0" borderId="0"/>
    <xf numFmtId="230" fontId="13" fillId="0" borderId="0"/>
    <xf numFmtId="230" fontId="13" fillId="0" borderId="0"/>
    <xf numFmtId="230" fontId="13" fillId="0" borderId="0"/>
    <xf numFmtId="230" fontId="13" fillId="0" borderId="0"/>
    <xf numFmtId="230" fontId="13" fillId="0" borderId="0"/>
    <xf numFmtId="230" fontId="13"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21" fillId="0" borderId="0" applyFont="0" applyFill="0" applyBorder="0" applyAlignment="0" applyProtection="0"/>
    <xf numFmtId="43" fontId="221" fillId="0" borderId="0" applyFont="0" applyFill="0" applyBorder="0" applyAlignment="0" applyProtection="0"/>
    <xf numFmtId="20" fontId="13" fillId="0" borderId="0" applyFont="0" applyFill="0" applyBorder="0" applyAlignment="0" applyProtection="0"/>
    <xf numFmtId="20" fontId="13" fillId="0" borderId="0" applyFont="0" applyFill="0" applyBorder="0" applyAlignment="0" applyProtection="0"/>
    <xf numFmtId="197" fontId="222" fillId="0" borderId="0" applyFont="0" applyFill="0" applyBorder="0" applyAlignment="0" applyProtection="0"/>
    <xf numFmtId="8" fontId="223" fillId="0" borderId="65">
      <protection locked="0"/>
    </xf>
    <xf numFmtId="44" fontId="13"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56"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24" fillId="0" borderId="0" applyFont="0" applyFill="0" applyBorder="0" applyAlignment="0" applyProtection="0"/>
    <xf numFmtId="44" fontId="38" fillId="0" borderId="0" applyFont="0" applyFill="0" applyBorder="0" applyAlignment="0" applyProtection="0"/>
    <xf numFmtId="44" fontId="221" fillId="0" borderId="0" applyFont="0" applyFill="0" applyBorder="0" applyAlignment="0" applyProtection="0"/>
    <xf numFmtId="44" fontId="22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6"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231" fontId="13" fillId="0" borderId="0" applyFont="0" applyFill="0" applyBorder="0" applyAlignment="0" applyProtection="0"/>
    <xf numFmtId="231"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192" fontId="13" fillId="0" borderId="0" applyFont="0" applyFill="0" applyBorder="0" applyAlignment="0" applyProtection="0"/>
    <xf numFmtId="233" fontId="52" fillId="0" borderId="0" applyFont="0" applyFill="0" applyBorder="0" applyAlignment="0" applyProtection="0"/>
    <xf numFmtId="0" fontId="15" fillId="0" borderId="0"/>
    <xf numFmtId="0" fontId="15" fillId="0" borderId="0"/>
    <xf numFmtId="15" fontId="13" fillId="0" borderId="0"/>
    <xf numFmtId="234" fontId="13" fillId="0" borderId="0" applyFont="0" applyFill="0" applyBorder="0" applyAlignment="0" applyProtection="0"/>
    <xf numFmtId="234" fontId="13" fillId="0" borderId="0" applyFont="0" applyFill="0" applyBorder="0" applyAlignment="0" applyProtection="0"/>
    <xf numFmtId="235" fontId="13" fillId="0" borderId="0" applyFont="0" applyFill="0" applyBorder="0" applyAlignment="0" applyProtection="0"/>
    <xf numFmtId="187" fontId="13" fillId="0" borderId="0" applyFont="0" applyFill="0" applyBorder="0" applyAlignment="0" applyProtection="0"/>
    <xf numFmtId="42" fontId="225" fillId="0" borderId="0" applyFill="0" applyBorder="0" applyAlignment="0" applyProtection="0"/>
    <xf numFmtId="166" fontId="222" fillId="0" borderId="0" applyFont="0" applyFill="0" applyBorder="0" applyAlignment="0" applyProtection="0"/>
    <xf numFmtId="222" fontId="13" fillId="0" borderId="0" applyFont="0" applyFill="0" applyBorder="0" applyAlignment="0" applyProtection="0">
      <alignment horizontal="center"/>
    </xf>
    <xf numFmtId="222" fontId="13" fillId="0" borderId="0" applyFont="0" applyFill="0" applyBorder="0" applyAlignment="0" applyProtection="0">
      <alignment horizontal="center"/>
    </xf>
    <xf numFmtId="236" fontId="3" fillId="0" borderId="0"/>
    <xf numFmtId="42" fontId="3" fillId="0" borderId="0"/>
    <xf numFmtId="236" fontId="3" fillId="0" borderId="0"/>
    <xf numFmtId="0" fontId="189" fillId="0" borderId="0"/>
    <xf numFmtId="0" fontId="196" fillId="0" borderId="0">
      <alignment horizontal="left"/>
    </xf>
    <xf numFmtId="237" fontId="31" fillId="0" borderId="0" applyProtection="0"/>
    <xf numFmtId="238" fontId="226" fillId="0" borderId="0" applyAlignment="0">
      <alignment horizontal="right"/>
      <protection hidden="1"/>
    </xf>
    <xf numFmtId="1" fontId="6" fillId="0" borderId="0"/>
    <xf numFmtId="15" fontId="15" fillId="0" borderId="0" applyFill="0" applyBorder="0">
      <alignment horizontal="right"/>
    </xf>
    <xf numFmtId="239" fontId="227" fillId="0" borderId="0" applyFont="0" applyFill="0" applyBorder="0" applyAlignment="0" applyProtection="0"/>
    <xf numFmtId="240" fontId="13" fillId="0" borderId="0" applyFont="0" applyFill="0" applyBorder="0" applyAlignment="0" applyProtection="0"/>
    <xf numFmtId="240"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2" fontId="59" fillId="0" borderId="0" applyFill="0" applyBorder="0" applyAlignment="0" applyProtection="0"/>
    <xf numFmtId="243" fontId="13" fillId="0" borderId="0" applyFont="0" applyFill="0" applyBorder="0" applyAlignment="0" applyProtection="0"/>
    <xf numFmtId="243" fontId="13" fillId="0" borderId="0" applyFont="0" applyFill="0" applyBorder="0" applyAlignment="0" applyProtection="0"/>
    <xf numFmtId="173" fontId="13" fillId="0" borderId="0" applyFill="0" applyBorder="0">
      <alignment horizontal="center"/>
    </xf>
    <xf numFmtId="173" fontId="13" fillId="0" borderId="0" applyFill="0" applyBorder="0">
      <alignment horizontal="center"/>
    </xf>
    <xf numFmtId="9" fontId="1" fillId="0" borderId="0" applyFont="0" applyFill="0" applyBorder="0" applyAlignment="0" applyProtection="0"/>
    <xf numFmtId="9" fontId="1" fillId="0" borderId="0" applyFont="0" applyFill="0" applyBorder="0" applyAlignment="0" applyProtection="0"/>
    <xf numFmtId="244" fontId="13" fillId="0" borderId="0" applyFont="0" applyFill="0" applyBorder="0" applyAlignment="0"/>
    <xf numFmtId="244" fontId="13" fillId="0" borderId="0" applyFont="0" applyFill="0" applyBorder="0" applyAlignment="0"/>
    <xf numFmtId="4" fontId="6" fillId="24" borderId="66" applyNumberFormat="0" applyProtection="0">
      <alignment vertical="center"/>
    </xf>
    <xf numFmtId="4" fontId="56" fillId="23" borderId="12" applyNumberFormat="0" applyProtection="0">
      <alignment vertical="center"/>
    </xf>
    <xf numFmtId="4" fontId="6" fillId="23" borderId="66" applyNumberFormat="0" applyProtection="0">
      <alignment horizontal="left" vertical="center" indent="1"/>
    </xf>
    <xf numFmtId="4" fontId="56" fillId="23" borderId="12" applyNumberFormat="0" applyProtection="0">
      <alignment horizontal="left" vertical="center" indent="1"/>
    </xf>
    <xf numFmtId="0" fontId="13" fillId="0" borderId="0"/>
    <xf numFmtId="0" fontId="13" fillId="0" borderId="0"/>
    <xf numFmtId="0" fontId="13" fillId="0" borderId="0"/>
    <xf numFmtId="4" fontId="6" fillId="3" borderId="66" applyNumberFormat="0" applyProtection="0">
      <alignment horizontal="right" vertical="center"/>
    </xf>
    <xf numFmtId="4" fontId="56" fillId="102" borderId="12" applyNumberFormat="0" applyProtection="0">
      <alignment horizontal="right" vertical="center"/>
    </xf>
    <xf numFmtId="0" fontId="13" fillId="0" borderId="0"/>
    <xf numFmtId="4" fontId="6" fillId="125" borderId="66" applyNumberFormat="0" applyProtection="0">
      <alignment horizontal="right" vertical="center"/>
    </xf>
    <xf numFmtId="4" fontId="56" fillId="103" borderId="12" applyNumberFormat="0" applyProtection="0">
      <alignment horizontal="right" vertical="center"/>
    </xf>
    <xf numFmtId="0" fontId="13" fillId="0" borderId="0"/>
    <xf numFmtId="4" fontId="6" fillId="17" borderId="67" applyNumberFormat="0" applyProtection="0">
      <alignment horizontal="right" vertical="center"/>
    </xf>
    <xf numFmtId="4" fontId="56" fillId="104" borderId="12" applyNumberFormat="0" applyProtection="0">
      <alignment horizontal="right" vertical="center"/>
    </xf>
    <xf numFmtId="0" fontId="13" fillId="0" borderId="0"/>
    <xf numFmtId="4" fontId="6" fillId="11" borderId="66" applyNumberFormat="0" applyProtection="0">
      <alignment horizontal="right" vertical="center"/>
    </xf>
    <xf numFmtId="4" fontId="56" fillId="105" borderId="12" applyNumberFormat="0" applyProtection="0">
      <alignment horizontal="right" vertical="center"/>
    </xf>
    <xf numFmtId="0" fontId="13" fillId="0" borderId="0"/>
    <xf numFmtId="4" fontId="6" fillId="15" borderId="66" applyNumberFormat="0" applyProtection="0">
      <alignment horizontal="right" vertical="center"/>
    </xf>
    <xf numFmtId="4" fontId="56" fillId="106" borderId="12" applyNumberFormat="0" applyProtection="0">
      <alignment horizontal="right" vertical="center"/>
    </xf>
    <xf numFmtId="0" fontId="13" fillId="0" borderId="0"/>
    <xf numFmtId="4" fontId="6" fillId="19" borderId="66" applyNumberFormat="0" applyProtection="0">
      <alignment horizontal="right" vertical="center"/>
    </xf>
    <xf numFmtId="4" fontId="56" fillId="107" borderId="12" applyNumberFormat="0" applyProtection="0">
      <alignment horizontal="right" vertical="center"/>
    </xf>
    <xf numFmtId="0" fontId="13" fillId="0" borderId="0"/>
    <xf numFmtId="4" fontId="6" fillId="18" borderId="66" applyNumberFormat="0" applyProtection="0">
      <alignment horizontal="right" vertical="center"/>
    </xf>
    <xf numFmtId="4" fontId="56" fillId="108" borderId="12" applyNumberFormat="0" applyProtection="0">
      <alignment horizontal="right" vertical="center"/>
    </xf>
    <xf numFmtId="0" fontId="13" fillId="0" borderId="0"/>
    <xf numFmtId="4" fontId="6" fillId="109" borderId="66" applyNumberFormat="0" applyProtection="0">
      <alignment horizontal="right" vertical="center"/>
    </xf>
    <xf numFmtId="4" fontId="56" fillId="110" borderId="12" applyNumberFormat="0" applyProtection="0">
      <alignment horizontal="right" vertical="center"/>
    </xf>
    <xf numFmtId="0" fontId="13" fillId="0" borderId="0"/>
    <xf numFmtId="4" fontId="6" fillId="10" borderId="66" applyNumberFormat="0" applyProtection="0">
      <alignment horizontal="right" vertical="center"/>
    </xf>
    <xf numFmtId="4" fontId="56" fillId="111" borderId="12" applyNumberFormat="0" applyProtection="0">
      <alignment horizontal="right" vertical="center"/>
    </xf>
    <xf numFmtId="0" fontId="13" fillId="0" borderId="0"/>
    <xf numFmtId="4" fontId="6" fillId="113" borderId="67" applyNumberFormat="0" applyProtection="0">
      <alignment horizontal="left" vertical="center" indent="1"/>
    </xf>
    <xf numFmtId="0" fontId="13" fillId="0" borderId="0"/>
    <xf numFmtId="4" fontId="13" fillId="75" borderId="67" applyNumberFormat="0" applyProtection="0">
      <alignment horizontal="left" vertical="center" indent="1"/>
    </xf>
    <xf numFmtId="0" fontId="13" fillId="0" borderId="0"/>
    <xf numFmtId="4" fontId="13" fillId="75" borderId="67" applyNumberFormat="0" applyProtection="0">
      <alignment horizontal="left" vertical="center" indent="1"/>
    </xf>
    <xf numFmtId="0" fontId="13" fillId="0" borderId="0"/>
    <xf numFmtId="0" fontId="13" fillId="0" borderId="0"/>
    <xf numFmtId="4" fontId="6" fillId="114" borderId="67" applyNumberFormat="0" applyProtection="0">
      <alignment horizontal="left" vertical="center" indent="1"/>
    </xf>
    <xf numFmtId="0" fontId="13" fillId="0" borderId="0"/>
    <xf numFmtId="4" fontId="6" fillId="100" borderId="67" applyNumberFormat="0" applyProtection="0">
      <alignment horizontal="left" vertical="center" indent="1"/>
    </xf>
    <xf numFmtId="0" fontId="13" fillId="0" borderId="0"/>
    <xf numFmtId="0" fontId="13" fillId="0" borderId="0"/>
    <xf numFmtId="0" fontId="13" fillId="32" borderId="12" applyNumberFormat="0" applyProtection="0">
      <alignment horizontal="left" vertical="center" indent="1"/>
    </xf>
    <xf numFmtId="0" fontId="13" fillId="0" borderId="0"/>
    <xf numFmtId="0" fontId="13" fillId="0" borderId="0"/>
    <xf numFmtId="0" fontId="6" fillId="100" borderId="51" applyNumberFormat="0" applyProtection="0">
      <alignment horizontal="left" vertical="top" indent="1"/>
    </xf>
    <xf numFmtId="0" fontId="6" fillId="100" borderId="51" applyNumberFormat="0" applyProtection="0">
      <alignment horizontal="left" vertical="top" indent="1"/>
    </xf>
    <xf numFmtId="0" fontId="6" fillId="100" borderId="51" applyNumberFormat="0" applyProtection="0">
      <alignment horizontal="left" vertical="top" indent="1"/>
    </xf>
    <xf numFmtId="0" fontId="13" fillId="116" borderId="12" applyNumberFormat="0" applyProtection="0">
      <alignment horizontal="left" vertical="center" indent="1"/>
    </xf>
    <xf numFmtId="0" fontId="13" fillId="0" borderId="0"/>
    <xf numFmtId="0" fontId="13" fillId="22" borderId="12" applyNumberFormat="0" applyProtection="0">
      <alignment horizontal="left" vertical="center"/>
    </xf>
    <xf numFmtId="0" fontId="13" fillId="0" borderId="0"/>
    <xf numFmtId="0" fontId="6" fillId="8" borderId="51" applyNumberFormat="0" applyProtection="0">
      <alignment horizontal="left" vertical="top" indent="1"/>
    </xf>
    <xf numFmtId="0" fontId="6" fillId="8" borderId="51" applyNumberFormat="0" applyProtection="0">
      <alignment horizontal="left" vertical="top" indent="1"/>
    </xf>
    <xf numFmtId="0" fontId="6" fillId="8" borderId="51" applyNumberFormat="0" applyProtection="0">
      <alignment horizontal="left" vertical="top" indent="1"/>
    </xf>
    <xf numFmtId="0" fontId="13" fillId="22" borderId="12" applyNumberFormat="0" applyProtection="0">
      <alignment horizontal="left" vertical="center" indent="1"/>
    </xf>
    <xf numFmtId="0" fontId="13" fillId="0" borderId="0"/>
    <xf numFmtId="0" fontId="13" fillId="29" borderId="12" applyNumberFormat="0" applyProtection="0">
      <alignment horizontal="left" vertical="center"/>
    </xf>
    <xf numFmtId="0" fontId="6" fillId="114" borderId="66" applyNumberFormat="0" applyProtection="0">
      <alignment horizontal="left" vertical="center" indent="1"/>
    </xf>
    <xf numFmtId="0" fontId="13" fillId="0" borderId="0"/>
    <xf numFmtId="0" fontId="6" fillId="114" borderId="51" applyNumberFormat="0" applyProtection="0">
      <alignment horizontal="left" vertical="top" indent="1"/>
    </xf>
    <xf numFmtId="0" fontId="6" fillId="114" borderId="51" applyNumberFormat="0" applyProtection="0">
      <alignment horizontal="left" vertical="top" indent="1"/>
    </xf>
    <xf numFmtId="0" fontId="6" fillId="114" borderId="51" applyNumberFormat="0" applyProtection="0">
      <alignment horizontal="left" vertical="top" indent="1"/>
    </xf>
    <xf numFmtId="0" fontId="13" fillId="29" borderId="12" applyNumberFormat="0" applyProtection="0">
      <alignment horizontal="left" vertical="center" indent="1"/>
    </xf>
    <xf numFmtId="0" fontId="13" fillId="0" borderId="0"/>
    <xf numFmtId="0" fontId="13" fillId="0" borderId="0"/>
    <xf numFmtId="0" fontId="55" fillId="75" borderId="53" applyBorder="0"/>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42" fontId="220" fillId="0" borderId="0" applyFill="0" applyBorder="0" applyAlignment="0" applyProtection="0"/>
    <xf numFmtId="245" fontId="11" fillId="0" borderId="0" applyFill="0" applyBorder="0" applyProtection="0"/>
    <xf numFmtId="0" fontId="189" fillId="0" borderId="0" applyNumberFormat="0" applyBorder="0" applyAlignment="0"/>
    <xf numFmtId="0" fontId="56" fillId="0" borderId="0" applyNumberFormat="0" applyBorder="0" applyAlignment="0"/>
    <xf numFmtId="0" fontId="229" fillId="0" borderId="0" applyFill="0" applyBorder="0" applyProtection="0">
      <alignment horizontal="left"/>
    </xf>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02" fillId="0" borderId="0" applyNumberFormat="0" applyFill="0" applyBorder="0" applyAlignment="0" applyProtection="0"/>
    <xf numFmtId="0" fontId="52" fillId="0" borderId="0" applyNumberFormat="0" applyFill="0" applyBorder="0" applyAlignment="0" applyProtection="0"/>
    <xf numFmtId="246" fontId="13" fillId="0" borderId="0" applyFont="0" applyFill="0" applyBorder="0" applyAlignment="0" applyProtection="0"/>
    <xf numFmtId="191" fontId="13" fillId="0" borderId="0" applyFont="0" applyFill="0" applyBorder="0" applyAlignment="0" applyProtection="0"/>
    <xf numFmtId="247" fontId="220" fillId="0" borderId="0" applyFont="0" applyFill="0" applyBorder="0" applyAlignment="0" applyProtection="0"/>
    <xf numFmtId="248" fontId="13" fillId="0" borderId="0" applyFont="0" applyFill="0" applyBorder="0" applyAlignment="0" applyProtection="0"/>
    <xf numFmtId="248" fontId="13" fillId="0" borderId="0" applyFont="0" applyFill="0" applyBorder="0" applyAlignment="0" applyProtection="0"/>
    <xf numFmtId="168" fontId="2" fillId="0" borderId="0">
      <alignment horizontal="left" wrapText="1"/>
    </xf>
    <xf numFmtId="44" fontId="230" fillId="0" borderId="0" applyFont="0" applyFill="0" applyBorder="0" applyAlignment="0" applyProtection="0"/>
    <xf numFmtId="9" fontId="230" fillId="0" borderId="0" applyFont="0" applyFill="0" applyBorder="0" applyAlignment="0" applyProtection="0"/>
    <xf numFmtId="43" fontId="230" fillId="0" borderId="0" applyFont="0" applyFill="0" applyBorder="0" applyAlignment="0" applyProtection="0"/>
  </cellStyleXfs>
  <cellXfs count="83">
    <xf numFmtId="0" fontId="0" fillId="0" borderId="0" xfId="0"/>
    <xf numFmtId="0" fontId="3" fillId="0" borderId="0" xfId="0" applyFont="1" applyAlignment="1">
      <alignment horizontal="center"/>
    </xf>
    <xf numFmtId="0" fontId="3" fillId="0" borderId="0" xfId="0" applyFont="1"/>
    <xf numFmtId="0" fontId="4" fillId="0" borderId="0" xfId="0" applyFont="1"/>
    <xf numFmtId="0" fontId="3" fillId="0" borderId="0" xfId="0" applyFont="1" applyAlignment="1">
      <alignment horizontal="right"/>
    </xf>
    <xf numFmtId="165" fontId="3" fillId="0" borderId="0" xfId="0" applyNumberFormat="1" applyFont="1"/>
    <xf numFmtId="0" fontId="6" fillId="0" borderId="0" xfId="0" applyFont="1"/>
    <xf numFmtId="0" fontId="3" fillId="0" borderId="0" xfId="0" applyFont="1" applyBorder="1"/>
    <xf numFmtId="42" fontId="3" fillId="0" borderId="0" xfId="0" applyNumberFormat="1" applyFont="1" applyFill="1"/>
    <xf numFmtId="0" fontId="8" fillId="0" borderId="0" xfId="0" applyFont="1"/>
    <xf numFmtId="167" fontId="3" fillId="0" borderId="0" xfId="0" applyNumberFormat="1" applyFont="1"/>
    <xf numFmtId="0" fontId="8" fillId="0" borderId="0" xfId="0" applyFont="1" applyAlignment="1">
      <alignment horizontal="center"/>
    </xf>
    <xf numFmtId="0" fontId="8" fillId="0" borderId="0" xfId="0" applyFont="1" applyAlignment="1">
      <alignment horizontal="center" vertical="top"/>
    </xf>
    <xf numFmtId="0" fontId="3" fillId="0" borderId="0" xfId="0" applyFont="1" applyBorder="1" applyAlignment="1">
      <alignment horizontal="center"/>
    </xf>
    <xf numFmtId="164" fontId="5" fillId="0" borderId="0" xfId="0" applyNumberFormat="1" applyFont="1" applyBorder="1" applyAlignment="1">
      <alignment horizontal="left" wrapText="1"/>
    </xf>
    <xf numFmtId="167" fontId="3" fillId="0" borderId="0" xfId="250" applyNumberFormat="1" applyFont="1" applyFill="1"/>
    <xf numFmtId="0" fontId="3" fillId="0" borderId="0" xfId="0" applyFont="1" applyFill="1" applyBorder="1"/>
    <xf numFmtId="167" fontId="3" fillId="0" borderId="0" xfId="250" applyNumberFormat="1" applyFont="1" applyFill="1" applyBorder="1"/>
    <xf numFmtId="0" fontId="3" fillId="0" borderId="0" xfId="0" applyFont="1" applyAlignment="1">
      <alignment horizontal="left"/>
    </xf>
    <xf numFmtId="165" fontId="3" fillId="0" borderId="0" xfId="336" applyNumberFormat="1" applyFont="1" applyFill="1" applyBorder="1"/>
    <xf numFmtId="0" fontId="3" fillId="0" borderId="0" xfId="0" applyFont="1" applyFill="1"/>
    <xf numFmtId="10" fontId="3" fillId="0" borderId="0" xfId="336" applyNumberFormat="1" applyFont="1" applyFill="1" applyAlignment="1">
      <alignment horizontal="right"/>
    </xf>
    <xf numFmtId="164" fontId="9" fillId="0" borderId="0" xfId="0" quotePrefix="1" applyNumberFormat="1" applyFont="1" applyFill="1" applyAlignment="1">
      <alignment horizontal="center"/>
    </xf>
    <xf numFmtId="164" fontId="9" fillId="0" borderId="0" xfId="0" applyNumberFormat="1" applyFont="1" applyFill="1" applyAlignment="1">
      <alignment horizontal="center"/>
    </xf>
    <xf numFmtId="164" fontId="9" fillId="0" borderId="0" xfId="0" applyNumberFormat="1" applyFont="1" applyFill="1" applyAlignment="1">
      <alignment horizontal="center"/>
    </xf>
    <xf numFmtId="0" fontId="3" fillId="0" borderId="0" xfId="0" applyFont="1" applyFill="1" applyAlignment="1">
      <alignment horizontal="center"/>
    </xf>
    <xf numFmtId="0" fontId="11" fillId="0" borderId="0" xfId="0" applyFont="1" applyFill="1"/>
    <xf numFmtId="0" fontId="8" fillId="0" borderId="0" xfId="0" applyFont="1" applyFill="1"/>
    <xf numFmtId="10" fontId="3" fillId="0" borderId="0" xfId="336" applyNumberFormat="1" applyFont="1" applyFill="1" applyBorder="1"/>
    <xf numFmtId="167" fontId="3" fillId="0" borderId="0" xfId="250" applyNumberFormat="1" applyFont="1" applyFill="1" applyAlignment="1">
      <alignment horizontal="center"/>
    </xf>
    <xf numFmtId="0" fontId="3" fillId="0" borderId="0" xfId="0" quotePrefix="1" applyFont="1" applyFill="1" applyAlignment="1">
      <alignment horizontal="left"/>
    </xf>
    <xf numFmtId="0" fontId="3" fillId="0" borderId="0" xfId="0" applyFont="1" applyFill="1" applyAlignment="1">
      <alignment horizontal="right"/>
    </xf>
    <xf numFmtId="0" fontId="3" fillId="0" borderId="0" xfId="0" applyFont="1" applyFill="1" applyBorder="1" applyAlignment="1">
      <alignment horizontal="right"/>
    </xf>
    <xf numFmtId="164" fontId="4" fillId="0" borderId="0" xfId="0" applyNumberFormat="1" applyFont="1" applyAlignment="1">
      <alignment horizontal="center"/>
    </xf>
    <xf numFmtId="0" fontId="2" fillId="0" borderId="0" xfId="0" applyFont="1"/>
    <xf numFmtId="0" fontId="3" fillId="0" borderId="0" xfId="0" applyFont="1" applyAlignment="1">
      <alignment wrapText="1"/>
    </xf>
    <xf numFmtId="0" fontId="6" fillId="0" borderId="0" xfId="0" applyFont="1" applyFill="1"/>
    <xf numFmtId="43" fontId="3" fillId="0" borderId="0" xfId="0" applyNumberFormat="1" applyFont="1"/>
    <xf numFmtId="0" fontId="3" fillId="0" borderId="0" xfId="0" applyFont="1" applyBorder="1" applyAlignment="1">
      <alignment horizontal="right"/>
    </xf>
    <xf numFmtId="167" fontId="3" fillId="0" borderId="0" xfId="43285" applyNumberFormat="1" applyFont="1" applyFill="1"/>
    <xf numFmtId="10" fontId="3" fillId="0" borderId="0" xfId="43286" applyNumberFormat="1" applyFont="1" applyFill="1" applyAlignment="1">
      <alignment horizontal="right"/>
    </xf>
    <xf numFmtId="10" fontId="3" fillId="0" borderId="0" xfId="43286" applyNumberFormat="1" applyFont="1" applyAlignment="1">
      <alignment horizontal="right"/>
    </xf>
    <xf numFmtId="44" fontId="3" fillId="0" borderId="0" xfId="43285" applyFont="1" applyFill="1" applyBorder="1"/>
    <xf numFmtId="167" fontId="3" fillId="0" borderId="0" xfId="43285" applyNumberFormat="1" applyFont="1" applyAlignment="1">
      <alignment horizontal="center"/>
    </xf>
    <xf numFmtId="167" fontId="3" fillId="0" borderId="0" xfId="43285" applyNumberFormat="1" applyFont="1" applyFill="1" applyBorder="1"/>
    <xf numFmtId="10" fontId="3" fillId="0" borderId="0" xfId="43286" applyNumberFormat="1" applyFont="1" applyFill="1" applyBorder="1"/>
    <xf numFmtId="167" fontId="3" fillId="0" borderId="0" xfId="43285" applyNumberFormat="1" applyFont="1"/>
    <xf numFmtId="0" fontId="3" fillId="0" borderId="0" xfId="0" applyFont="1" applyFill="1" applyBorder="1" applyAlignment="1"/>
    <xf numFmtId="166" fontId="3" fillId="0" borderId="0" xfId="43287" applyNumberFormat="1" applyFont="1" applyFill="1" applyBorder="1"/>
    <xf numFmtId="166" fontId="3" fillId="0" borderId="0" xfId="0" applyNumberFormat="1" applyFont="1" applyFill="1" applyBorder="1"/>
    <xf numFmtId="167" fontId="3" fillId="0" borderId="0" xfId="250" applyNumberFormat="1" applyFont="1" applyFill="1" applyBorder="1" applyAlignment="1">
      <alignment wrapText="1"/>
    </xf>
    <xf numFmtId="166" fontId="3" fillId="0" borderId="0" xfId="226" applyNumberFormat="1" applyFont="1" applyFill="1" applyBorder="1"/>
    <xf numFmtId="166" fontId="3" fillId="0" borderId="0" xfId="226" applyNumberFormat="1" applyFont="1" applyFill="1" applyBorder="1" applyAlignment="1">
      <alignment horizontal="center"/>
    </xf>
    <xf numFmtId="0" fontId="3" fillId="0" borderId="0" xfId="0" applyFont="1" applyAlignment="1">
      <alignment horizontal="left" wrapText="1"/>
    </xf>
    <xf numFmtId="167" fontId="3" fillId="0" borderId="0" xfId="250" applyNumberFormat="1" applyFont="1" applyAlignment="1">
      <alignment vertical="top"/>
    </xf>
    <xf numFmtId="166" fontId="3" fillId="0" borderId="0" xfId="0" applyNumberFormat="1" applyFont="1" applyFill="1"/>
    <xf numFmtId="44" fontId="3" fillId="0" borderId="0" xfId="43285" applyNumberFormat="1" applyFont="1" applyFill="1" applyBorder="1"/>
    <xf numFmtId="44" fontId="3" fillId="0" borderId="0" xfId="0" applyNumberFormat="1" applyFont="1" applyFill="1" applyBorder="1"/>
    <xf numFmtId="44" fontId="3" fillId="0" borderId="0" xfId="250" applyFont="1" applyFill="1" applyBorder="1"/>
    <xf numFmtId="7" fontId="3" fillId="0" borderId="0" xfId="250" applyNumberFormat="1" applyFont="1" applyFill="1" applyBorder="1" applyAlignment="1">
      <alignment horizontal="right" wrapText="1"/>
    </xf>
    <xf numFmtId="0" fontId="8" fillId="0" borderId="0" xfId="0" applyFont="1" applyAlignment="1">
      <alignment horizontal="center" vertical="top" wrapText="1"/>
    </xf>
    <xf numFmtId="165" fontId="3" fillId="0" borderId="0" xfId="0" applyNumberFormat="1" applyFont="1" applyAlignment="1">
      <alignment horizontal="right"/>
    </xf>
    <xf numFmtId="167" fontId="3" fillId="0" borderId="0" xfId="0" applyNumberFormat="1" applyFont="1" applyFill="1"/>
    <xf numFmtId="0" fontId="7" fillId="0" borderId="0" xfId="0" applyFont="1" applyFill="1"/>
    <xf numFmtId="10" fontId="3" fillId="0" borderId="0" xfId="336" applyNumberFormat="1" applyFont="1" applyFill="1" applyBorder="1" applyAlignment="1">
      <alignment horizontal="right"/>
    </xf>
    <xf numFmtId="167" fontId="3" fillId="0" borderId="0" xfId="250" applyNumberFormat="1" applyFont="1" applyFill="1" applyBorder="1" applyAlignment="1">
      <alignment horizontal="right"/>
    </xf>
    <xf numFmtId="10" fontId="3" fillId="0" borderId="0" xfId="43286" applyNumberFormat="1" applyFont="1" applyFill="1" applyBorder="1" applyAlignment="1">
      <alignment horizontal="right"/>
    </xf>
    <xf numFmtId="167" fontId="3" fillId="0" borderId="0" xfId="43285" applyNumberFormat="1" applyFont="1" applyFill="1" applyBorder="1" applyAlignment="1">
      <alignment horizontal="right"/>
    </xf>
    <xf numFmtId="0" fontId="232" fillId="0" borderId="0" xfId="0" applyFont="1"/>
    <xf numFmtId="0" fontId="232" fillId="0" borderId="0" xfId="0" applyFont="1" applyFill="1"/>
    <xf numFmtId="0" fontId="8" fillId="0" borderId="0" xfId="0" applyFont="1" applyAlignment="1">
      <alignment horizontal="left"/>
    </xf>
    <xf numFmtId="167" fontId="4" fillId="0" borderId="0" xfId="250" applyNumberFormat="1" applyFont="1" applyFill="1" applyBorder="1" applyAlignment="1">
      <alignment horizontal="right"/>
    </xf>
    <xf numFmtId="0" fontId="4" fillId="0" borderId="0" xfId="0" applyFont="1" applyFill="1" applyBorder="1" applyAlignment="1">
      <alignment horizontal="right"/>
    </xf>
    <xf numFmtId="166" fontId="3" fillId="0" borderId="0" xfId="0" applyNumberFormat="1" applyFont="1"/>
    <xf numFmtId="0" fontId="3" fillId="0" borderId="0" xfId="0" quotePrefix="1" applyFont="1" applyAlignment="1">
      <alignment horizontal="left" wrapText="1"/>
    </xf>
    <xf numFmtId="0" fontId="8" fillId="0" borderId="0" xfId="0" applyFont="1" applyAlignment="1">
      <alignment horizontal="left" wrapText="1"/>
    </xf>
    <xf numFmtId="0" fontId="231" fillId="0" borderId="0" xfId="0" applyFont="1" applyFill="1" applyAlignment="1">
      <alignment horizontal="left" vertical="top" wrapText="1"/>
    </xf>
    <xf numFmtId="164" fontId="9" fillId="0" borderId="0" xfId="0" quotePrefix="1" applyNumberFormat="1" applyFont="1" applyFill="1" applyAlignment="1">
      <alignment horizontal="center"/>
    </xf>
    <xf numFmtId="0" fontId="3" fillId="0" borderId="0" xfId="0" applyFont="1" applyFill="1" applyAlignment="1">
      <alignment horizontal="left" wrapText="1"/>
    </xf>
    <xf numFmtId="0" fontId="9" fillId="0" borderId="0" xfId="0" applyFont="1" applyAlignment="1">
      <alignment horizontal="center"/>
    </xf>
    <xf numFmtId="0" fontId="9" fillId="0" borderId="0" xfId="0" quotePrefix="1" applyFont="1" applyAlignment="1">
      <alignment horizontal="center"/>
    </xf>
    <xf numFmtId="0" fontId="9" fillId="0" borderId="0" xfId="0" quotePrefix="1" applyFont="1" applyFill="1" applyAlignment="1">
      <alignment horizontal="center"/>
    </xf>
    <xf numFmtId="0" fontId="8" fillId="0" borderId="0" xfId="0" applyFont="1" applyAlignment="1">
      <alignment horizontal="left" vertical="top" wrapText="1"/>
    </xf>
  </cellXfs>
  <cellStyles count="43288">
    <cellStyle name="_x0013_" xfId="2"/>
    <cellStyle name=" 1" xfId="446"/>
    <cellStyle name=" 1 2" xfId="447"/>
    <cellStyle name=" 1 2 2" xfId="448"/>
    <cellStyle name=" 1 2 2 2" xfId="449"/>
    <cellStyle name=" 1 2 3" xfId="450"/>
    <cellStyle name=" 1 2 4" xfId="451"/>
    <cellStyle name=" 1 3" xfId="452"/>
    <cellStyle name=" 1 3 2" xfId="453"/>
    <cellStyle name=" 1 3 3" xfId="454"/>
    <cellStyle name=" 1 4" xfId="455"/>
    <cellStyle name=" 1 4 2" xfId="456"/>
    <cellStyle name=" 1 5" xfId="457"/>
    <cellStyle name=" 1 6" xfId="458"/>
    <cellStyle name=" 1 6 2" xfId="459"/>
    <cellStyle name=" 1 7" xfId="460"/>
    <cellStyle name=" 1 7 2" xfId="461"/>
    <cellStyle name=" 1 8" xfId="462"/>
    <cellStyle name="_x0013_ 10" xfId="463"/>
    <cellStyle name="_x0013_ 10 2" xfId="464"/>
    <cellStyle name="_x0013_ 11" xfId="465"/>
    <cellStyle name="_x0013_ 11 2" xfId="466"/>
    <cellStyle name="_x0013_ 12" xfId="467"/>
    <cellStyle name="_x0013_ 12 2" xfId="468"/>
    <cellStyle name="_x0013_ 13" xfId="469"/>
    <cellStyle name="_x0013_ 13 2" xfId="470"/>
    <cellStyle name="_x0013_ 14" xfId="471"/>
    <cellStyle name="_x0013_ 14 2" xfId="472"/>
    <cellStyle name="_x0013_ 15" xfId="473"/>
    <cellStyle name="_x0013_ 15 2" xfId="474"/>
    <cellStyle name="_x0013_ 16" xfId="475"/>
    <cellStyle name="_x0013_ 17" xfId="476"/>
    <cellStyle name="_x0013_ 18" xfId="477"/>
    <cellStyle name="_x0013_ 19" xfId="478"/>
    <cellStyle name="_x0013_ 2" xfId="479"/>
    <cellStyle name="_x0013_ 2 2" xfId="480"/>
    <cellStyle name="_x0013_ 2 2 2" xfId="481"/>
    <cellStyle name="_x0013_ 2 3" xfId="482"/>
    <cellStyle name="_x0013_ 20" xfId="483"/>
    <cellStyle name="_x0013_ 21" xfId="484"/>
    <cellStyle name="_x0013_ 22" xfId="485"/>
    <cellStyle name="_x0013_ 23" xfId="486"/>
    <cellStyle name="_x0013_ 24" xfId="487"/>
    <cellStyle name="_x0013_ 25" xfId="488"/>
    <cellStyle name="_x0013_ 26" xfId="489"/>
    <cellStyle name="_x0013_ 27" xfId="490"/>
    <cellStyle name="_x0013_ 28" xfId="491"/>
    <cellStyle name="_x0013_ 29" xfId="492"/>
    <cellStyle name="_x0013_ 3" xfId="493"/>
    <cellStyle name="_x0013_ 3 2" xfId="494"/>
    <cellStyle name="_x0013_ 3 2 2" xfId="495"/>
    <cellStyle name="_x0013_ 3 3" xfId="496"/>
    <cellStyle name="_x0013_ 30" xfId="497"/>
    <cellStyle name="_x0013_ 31" xfId="498"/>
    <cellStyle name="_x0013_ 32" xfId="499"/>
    <cellStyle name="_x0013_ 33" xfId="500"/>
    <cellStyle name="_x0013_ 34" xfId="501"/>
    <cellStyle name="_x0013_ 35" xfId="502"/>
    <cellStyle name="_x0013_ 36" xfId="503"/>
    <cellStyle name="_x0013_ 37" xfId="504"/>
    <cellStyle name="_x0013_ 38" xfId="505"/>
    <cellStyle name="_x0013_ 39" xfId="506"/>
    <cellStyle name="_x0013_ 4" xfId="507"/>
    <cellStyle name="_x0013_ 4 2" xfId="508"/>
    <cellStyle name="_x0013_ 4 2 2" xfId="509"/>
    <cellStyle name="_x0013_ 4 3" xfId="510"/>
    <cellStyle name="_x0013_ 40" xfId="511"/>
    <cellStyle name="_x0013_ 41" xfId="512"/>
    <cellStyle name="_x0013_ 42" xfId="513"/>
    <cellStyle name="_x0013_ 43" xfId="514"/>
    <cellStyle name="_x0013_ 44" xfId="515"/>
    <cellStyle name="_x0013_ 45" xfId="516"/>
    <cellStyle name="_x0013_ 46" xfId="517"/>
    <cellStyle name="_x0013_ 47" xfId="518"/>
    <cellStyle name="_x0013_ 48" xfId="519"/>
    <cellStyle name="_x0013_ 49" xfId="520"/>
    <cellStyle name="_x0013_ 5" xfId="521"/>
    <cellStyle name="_x0013_ 5 2" xfId="522"/>
    <cellStyle name="_x0013_ 50" xfId="523"/>
    <cellStyle name="_x0013_ 51" xfId="524"/>
    <cellStyle name="_x0013_ 6" xfId="525"/>
    <cellStyle name="_x0013_ 6 2" xfId="526"/>
    <cellStyle name="_x0013_ 7" xfId="527"/>
    <cellStyle name="_x0013_ 7 2" xfId="528"/>
    <cellStyle name="_x0013_ 8" xfId="529"/>
    <cellStyle name="_x0013_ 8 2" xfId="530"/>
    <cellStyle name="_x0013_ 9" xfId="531"/>
    <cellStyle name="_x0013_ 9 2" xfId="532"/>
    <cellStyle name="_(C) 2007 CB Weather Adjust" xfId="533"/>
    <cellStyle name="_(C) 2007 CB Weather Adjust (2)" xfId="534"/>
    <cellStyle name="_09GRC Gas Transport For Review" xfId="535"/>
    <cellStyle name="_09GRC Gas Transport For Review 2" xfId="536"/>
    <cellStyle name="_09GRC Gas Transport For Review 2 2" xfId="537"/>
    <cellStyle name="_09GRC Gas Transport For Review 2 2 2" xfId="538"/>
    <cellStyle name="_09GRC Gas Transport For Review 2 3" xfId="539"/>
    <cellStyle name="_09GRC Gas Transport For Review 3" xfId="540"/>
    <cellStyle name="_09GRC Gas Transport For Review 3 2" xfId="541"/>
    <cellStyle name="_09GRC Gas Transport For Review 4" xfId="542"/>
    <cellStyle name="_09GRC Gas Transport For Review_Book4" xfId="543"/>
    <cellStyle name="_09GRC Gas Transport For Review_Book4 2" xfId="544"/>
    <cellStyle name="_09GRC Gas Transport For Review_Book4 2 2" xfId="545"/>
    <cellStyle name="_09GRC Gas Transport For Review_Book4 2 2 2" xfId="546"/>
    <cellStyle name="_09GRC Gas Transport For Review_Book4 2 3" xfId="547"/>
    <cellStyle name="_09GRC Gas Transport For Review_Book4 3" xfId="548"/>
    <cellStyle name="_09GRC Gas Transport For Review_Book4 3 2" xfId="549"/>
    <cellStyle name="_09GRC Gas Transport For Review_Book4 4" xfId="550"/>
    <cellStyle name="_09GRC Gas Transport For Review_Book4_DEM-WP(C) ENERG10C--ctn Mid-C_042010 2010GRC" xfId="551"/>
    <cellStyle name="_09GRC Gas Transport For Review_DEM-WP(C) ENERG10C--ctn Mid-C_042010 2010GRC" xfId="552"/>
    <cellStyle name="_x0013__16.07E Wild Horse Wind Expansionwrkingfile" xfId="553"/>
    <cellStyle name="_x0013__16.07E Wild Horse Wind Expansionwrkingfile 2" xfId="554"/>
    <cellStyle name="_x0013__16.07E Wild Horse Wind Expansionwrkingfile 2 2" xfId="555"/>
    <cellStyle name="_x0013__16.07E Wild Horse Wind Expansionwrkingfile 2 2 2" xfId="556"/>
    <cellStyle name="_x0013__16.07E Wild Horse Wind Expansionwrkingfile 2 3" xfId="557"/>
    <cellStyle name="_x0013__16.07E Wild Horse Wind Expansionwrkingfile 3" xfId="558"/>
    <cellStyle name="_x0013__16.07E Wild Horse Wind Expansionwrkingfile 3 2" xfId="559"/>
    <cellStyle name="_x0013__16.07E Wild Horse Wind Expansionwrkingfile 4" xfId="560"/>
    <cellStyle name="_x0013__16.07E Wild Horse Wind Expansionwrkingfile SF" xfId="561"/>
    <cellStyle name="_x0013__16.07E Wild Horse Wind Expansionwrkingfile SF 2" xfId="562"/>
    <cellStyle name="_x0013__16.07E Wild Horse Wind Expansionwrkingfile SF 2 2" xfId="563"/>
    <cellStyle name="_x0013__16.07E Wild Horse Wind Expansionwrkingfile SF 2 2 2" xfId="564"/>
    <cellStyle name="_x0013__16.07E Wild Horse Wind Expansionwrkingfile SF 2 3" xfId="565"/>
    <cellStyle name="_x0013__16.07E Wild Horse Wind Expansionwrkingfile SF 3" xfId="566"/>
    <cellStyle name="_x0013__16.07E Wild Horse Wind Expansionwrkingfile SF 3 2" xfId="567"/>
    <cellStyle name="_x0013__16.07E Wild Horse Wind Expansionwrkingfile SF 4" xfId="568"/>
    <cellStyle name="_x0013__16.07E Wild Horse Wind Expansionwrkingfile SF_DEM-WP(C) ENERG10C--ctn Mid-C_042010 2010GRC" xfId="569"/>
    <cellStyle name="_x0013__16.07E Wild Horse Wind Expansionwrkingfile_DEM-WP(C) ENERG10C--ctn Mid-C_042010 2010GRC" xfId="570"/>
    <cellStyle name="_x0013__16.37E Wild Horse Expansion DeferralRevwrkingfile SF" xfId="571"/>
    <cellStyle name="_x0013__16.37E Wild Horse Expansion DeferralRevwrkingfile SF 2" xfId="572"/>
    <cellStyle name="_x0013__16.37E Wild Horse Expansion DeferralRevwrkingfile SF 2 2" xfId="573"/>
    <cellStyle name="_x0013__16.37E Wild Horse Expansion DeferralRevwrkingfile SF 2 2 2" xfId="574"/>
    <cellStyle name="_x0013__16.37E Wild Horse Expansion DeferralRevwrkingfile SF 2 3" xfId="575"/>
    <cellStyle name="_x0013__16.37E Wild Horse Expansion DeferralRevwrkingfile SF 3" xfId="576"/>
    <cellStyle name="_x0013__16.37E Wild Horse Expansion DeferralRevwrkingfile SF 3 2" xfId="577"/>
    <cellStyle name="_x0013__16.37E Wild Horse Expansion DeferralRevwrkingfile SF 4" xfId="578"/>
    <cellStyle name="_x0013__16.37E Wild Horse Expansion DeferralRevwrkingfile SF_DEM-WP(C) ENERG10C--ctn Mid-C_042010 2010GRC" xfId="579"/>
    <cellStyle name="_2.01G Temp Normalization(C)" xfId="580"/>
    <cellStyle name="_2.05G Pass-Through Revenue and Expenses" xfId="581"/>
    <cellStyle name="_2.11G Interest on Customer Deposits" xfId="582"/>
    <cellStyle name="_2008 Strat Plan Power Costs Forecast V2 (2009 Update)" xfId="583"/>
    <cellStyle name="_2008 Strat Plan Power Costs Forecast V2 (2009 Update) 2" xfId="584"/>
    <cellStyle name="_2008 Strat Plan Power Costs Forecast V2 (2009 Update) 2 2" xfId="585"/>
    <cellStyle name="_2008 Strat Plan Power Costs Forecast V2 (2009 Update) 3" xfId="586"/>
    <cellStyle name="_2008 Strat Plan Power Costs Forecast V2 (2009 Update)_DEM-WP(C) ENERG10C--ctn Mid-C_042010 2010GRC" xfId="587"/>
    <cellStyle name="_2008 Strat Plan Power Costs Forecast V2 (2009 Update)_NIM Summary" xfId="588"/>
    <cellStyle name="_2008 Strat Plan Power Costs Forecast V2 (2009 Update)_NIM Summary 2" xfId="589"/>
    <cellStyle name="_2008 Strat Plan Power Costs Forecast V2 (2009 Update)_NIM Summary 2 2" xfId="590"/>
    <cellStyle name="_2008 Strat Plan Power Costs Forecast V2 (2009 Update)_NIM Summary 3" xfId="591"/>
    <cellStyle name="_2008 Strat Plan Power Costs Forecast V2 (2009 Update)_NIM Summary_DEM-WP(C) ENERG10C--ctn Mid-C_042010 2010GRC" xfId="592"/>
    <cellStyle name="_2010 Valdman (O&amp;M, Capital, BTL) as of 012110 @ 7am" xfId="42951"/>
    <cellStyle name="_2010 Valdman (O&amp;M, Capital, BTL) as of 012110 @ 7am 2" xfId="42952"/>
    <cellStyle name="_2010 Valdman (O&amp;M, Capital, BTL) as of 012110 @ 7am 2 2" xfId="42953"/>
    <cellStyle name="_2010 Valdman (O&amp;M, Capital, BTL) as of 012110 @ 7am 2_2011 Operations Snapshot" xfId="42954"/>
    <cellStyle name="_2010 Valdman (O&amp;M, Capital, BTL) as of 012110 @ 7am 2_Metrics_Report_0711_preliminary" xfId="42955"/>
    <cellStyle name="_2010 Valdman (O&amp;M, Capital, BTL) as of 012110 @ 7am 3" xfId="42956"/>
    <cellStyle name="_2010 Valdman (O&amp;M, Capital, BTL) as of 012110 @ 7am 4" xfId="42957"/>
    <cellStyle name="_2010 Valdman (O&amp;M, Capital, BTL) as of 012110 @ 7am_2009-2012 Budget-Forecast_Potelco" xfId="42958"/>
    <cellStyle name="_2010 Valdman (O&amp;M, Capital, BTL) as of 012110 @ 7am_2011 Asset Management Report" xfId="42959"/>
    <cellStyle name="_2010 Valdman (O&amp;M, Capital, BTL) as of 012110 @ 7am_ASM Report CAP Jan 2011 FINAL" xfId="42960"/>
    <cellStyle name="_2010 Valdman (O&amp;M, Capital, BTL) as of 012110 @ 7am_ASM Report CAP Jan 2011 FINAL 2" xfId="42961"/>
    <cellStyle name="_2010 Valdman (O&amp;M, Capital, BTL) as of 012110 @ 7am_Asset Management Report (ORIG)" xfId="42962"/>
    <cellStyle name="_2010 Valdman (O&amp;M, Capital, BTL) as of 012110 @ 7am_Asset Management Report (Rev1)" xfId="42963"/>
    <cellStyle name="_2010 Valdman (O&amp;M, Capital, BTL) as of 012110 @ 7am_Capital Summary" xfId="42964"/>
    <cellStyle name="_2010 Valdman (O&amp;M, Capital, BTL) as of 012110 @ 7am_CBC Jan 2012_prelim rev" xfId="42965"/>
    <cellStyle name="_2010 Valdman (O&amp;M, Capital, BTL) as of 012110 @ 7am_Dec OM and Capital ASM_Bartell" xfId="42966"/>
    <cellStyle name="_2010 Valdman (O&amp;M, Capital, BTL) as of 012110 @ 7am_Dec OM and Capital ASM_Bartell (2)" xfId="42967"/>
    <cellStyle name="_2010 Valdman (O&amp;M, Capital, BTL) as of 012110 @ 7am_January CAP  OM ASM report" xfId="42968"/>
    <cellStyle name="_2010 Valdman (O&amp;M, Capital, BTL) as of 012110 @ 7am_Summary" xfId="42969"/>
    <cellStyle name="_2010 Valdman (O&amp;M, Capital, BTL) as of 012110 @ 7am_Summary 2" xfId="42970"/>
    <cellStyle name="_284268_1" xfId="42971"/>
    <cellStyle name="_284268_1 2" xfId="42972"/>
    <cellStyle name="_4.01E Temp Normalization" xfId="593"/>
    <cellStyle name="_4.03G Lease Everett Delta" xfId="594"/>
    <cellStyle name="_4.04G Pass-Through Revenue and ExpensesWFMI" xfId="595"/>
    <cellStyle name="_4.06E Pass Throughs" xfId="3"/>
    <cellStyle name="_4.06E Pass Throughs 10" xfId="596"/>
    <cellStyle name="_4.06E Pass Throughs 10 2" xfId="597"/>
    <cellStyle name="_4.06E Pass Throughs 2" xfId="598"/>
    <cellStyle name="_4.06E Pass Throughs 2 2" xfId="599"/>
    <cellStyle name="_4.06E Pass Throughs 2 2 2" xfId="600"/>
    <cellStyle name="_4.06E Pass Throughs 2 2 2 2" xfId="601"/>
    <cellStyle name="_4.06E Pass Throughs 2 2 3" xfId="602"/>
    <cellStyle name="_4.06E Pass Throughs 2 3" xfId="603"/>
    <cellStyle name="_4.06E Pass Throughs 2 3 2" xfId="604"/>
    <cellStyle name="_4.06E Pass Throughs 2 4" xfId="605"/>
    <cellStyle name="_4.06E Pass Throughs 3" xfId="606"/>
    <cellStyle name="_4.06E Pass Throughs 3 2" xfId="607"/>
    <cellStyle name="_4.06E Pass Throughs 3 2 2" xfId="608"/>
    <cellStyle name="_4.06E Pass Throughs 3 2 2 2" xfId="609"/>
    <cellStyle name="_4.06E Pass Throughs 3 2 3" xfId="610"/>
    <cellStyle name="_4.06E Pass Throughs 3 3" xfId="611"/>
    <cellStyle name="_4.06E Pass Throughs 3 3 2" xfId="612"/>
    <cellStyle name="_4.06E Pass Throughs 3 3 2 2" xfId="613"/>
    <cellStyle name="_4.06E Pass Throughs 3 3 3" xfId="614"/>
    <cellStyle name="_4.06E Pass Throughs 3 4" xfId="615"/>
    <cellStyle name="_4.06E Pass Throughs 3 4 2" xfId="616"/>
    <cellStyle name="_4.06E Pass Throughs 3 4 2 2" xfId="617"/>
    <cellStyle name="_4.06E Pass Throughs 3 4 3" xfId="618"/>
    <cellStyle name="_4.06E Pass Throughs 3 5" xfId="619"/>
    <cellStyle name="_4.06E Pass Throughs 4" xfId="620"/>
    <cellStyle name="_4.06E Pass Throughs 4 2" xfId="621"/>
    <cellStyle name="_4.06E Pass Throughs 4 2 2" xfId="622"/>
    <cellStyle name="_4.06E Pass Throughs 4 3" xfId="623"/>
    <cellStyle name="_4.06E Pass Throughs 5" xfId="624"/>
    <cellStyle name="_4.06E Pass Throughs 5 2" xfId="625"/>
    <cellStyle name="_4.06E Pass Throughs 5 2 2" xfId="626"/>
    <cellStyle name="_4.06E Pass Throughs 5 2 3" xfId="627"/>
    <cellStyle name="_4.06E Pass Throughs 5 3" xfId="628"/>
    <cellStyle name="_4.06E Pass Throughs 5 3 2" xfId="629"/>
    <cellStyle name="_4.06E Pass Throughs 6" xfId="630"/>
    <cellStyle name="_4.06E Pass Throughs 6 2" xfId="631"/>
    <cellStyle name="_4.06E Pass Throughs 6 2 2" xfId="632"/>
    <cellStyle name="_4.06E Pass Throughs 6 3" xfId="633"/>
    <cellStyle name="_4.06E Pass Throughs 7" xfId="634"/>
    <cellStyle name="_4.06E Pass Throughs 7 2" xfId="635"/>
    <cellStyle name="_4.06E Pass Throughs 8" xfId="636"/>
    <cellStyle name="_4.06E Pass Throughs 8 2" xfId="637"/>
    <cellStyle name="_4.06E Pass Throughs 9" xfId="638"/>
    <cellStyle name="_4.06E Pass Throughs 9 2" xfId="639"/>
    <cellStyle name="_4.06E Pass Throughs_04 07E Wild Horse Wind Expansion (C) (2)" xfId="4"/>
    <cellStyle name="_4.06E Pass Throughs_04 07E Wild Horse Wind Expansion (C) (2) 2" xfId="640"/>
    <cellStyle name="_4.06E Pass Throughs_04 07E Wild Horse Wind Expansion (C) (2) 2 2" xfId="641"/>
    <cellStyle name="_4.06E Pass Throughs_04 07E Wild Horse Wind Expansion (C) (2) 2 2 2" xfId="642"/>
    <cellStyle name="_4.06E Pass Throughs_04 07E Wild Horse Wind Expansion (C) (2) 2 3" xfId="643"/>
    <cellStyle name="_4.06E Pass Throughs_04 07E Wild Horse Wind Expansion (C) (2) 3" xfId="644"/>
    <cellStyle name="_4.06E Pass Throughs_04 07E Wild Horse Wind Expansion (C) (2) 3 2" xfId="645"/>
    <cellStyle name="_4.06E Pass Throughs_04 07E Wild Horse Wind Expansion (C) (2) 4" xfId="646"/>
    <cellStyle name="_4.06E Pass Throughs_04 07E Wild Horse Wind Expansion (C) (2)_Adj Bench DR 3 for Initial Briefs (Electric)" xfId="647"/>
    <cellStyle name="_4.06E Pass Throughs_04 07E Wild Horse Wind Expansion (C) (2)_Adj Bench DR 3 for Initial Briefs (Electric) 2" xfId="648"/>
    <cellStyle name="_4.06E Pass Throughs_04 07E Wild Horse Wind Expansion (C) (2)_Adj Bench DR 3 for Initial Briefs (Electric) 2 2" xfId="649"/>
    <cellStyle name="_4.06E Pass Throughs_04 07E Wild Horse Wind Expansion (C) (2)_Adj Bench DR 3 for Initial Briefs (Electric) 2 2 2" xfId="650"/>
    <cellStyle name="_4.06E Pass Throughs_04 07E Wild Horse Wind Expansion (C) (2)_Adj Bench DR 3 for Initial Briefs (Electric) 2 3" xfId="651"/>
    <cellStyle name="_4.06E Pass Throughs_04 07E Wild Horse Wind Expansion (C) (2)_Adj Bench DR 3 for Initial Briefs (Electric) 3" xfId="652"/>
    <cellStyle name="_4.06E Pass Throughs_04 07E Wild Horse Wind Expansion (C) (2)_Adj Bench DR 3 for Initial Briefs (Electric) 3 2" xfId="653"/>
    <cellStyle name="_4.06E Pass Throughs_04 07E Wild Horse Wind Expansion (C) (2)_Adj Bench DR 3 for Initial Briefs (Electric) 4" xfId="654"/>
    <cellStyle name="_4.06E Pass Throughs_04 07E Wild Horse Wind Expansion (C) (2)_Adj Bench DR 3 for Initial Briefs (Electric)_DEM-WP(C) ENERG10C--ctn Mid-C_042010 2010GRC" xfId="655"/>
    <cellStyle name="_4.06E Pass Throughs_04 07E Wild Horse Wind Expansion (C) (2)_Book1" xfId="656"/>
    <cellStyle name="_4.06E Pass Throughs_04 07E Wild Horse Wind Expansion (C) (2)_DEM-WP(C) ENERG10C--ctn Mid-C_042010 2010GRC" xfId="657"/>
    <cellStyle name="_4.06E Pass Throughs_04 07E Wild Horse Wind Expansion (C) (2)_Electric Rev Req Model (2009 GRC) " xfId="396"/>
    <cellStyle name="_4.06E Pass Throughs_04 07E Wild Horse Wind Expansion (C) (2)_Electric Rev Req Model (2009 GRC)  2" xfId="658"/>
    <cellStyle name="_4.06E Pass Throughs_04 07E Wild Horse Wind Expansion (C) (2)_Electric Rev Req Model (2009 GRC)  2 2" xfId="659"/>
    <cellStyle name="_4.06E Pass Throughs_04 07E Wild Horse Wind Expansion (C) (2)_Electric Rev Req Model (2009 GRC)  2 2 2" xfId="660"/>
    <cellStyle name="_4.06E Pass Throughs_04 07E Wild Horse Wind Expansion (C) (2)_Electric Rev Req Model (2009 GRC)  2 3" xfId="661"/>
    <cellStyle name="_4.06E Pass Throughs_04 07E Wild Horse Wind Expansion (C) (2)_Electric Rev Req Model (2009 GRC)  3" xfId="662"/>
    <cellStyle name="_4.06E Pass Throughs_04 07E Wild Horse Wind Expansion (C) (2)_Electric Rev Req Model (2009 GRC)  3 2" xfId="663"/>
    <cellStyle name="_4.06E Pass Throughs_04 07E Wild Horse Wind Expansion (C) (2)_Electric Rev Req Model (2009 GRC)  4" xfId="664"/>
    <cellStyle name="_4.06E Pass Throughs_04 07E Wild Horse Wind Expansion (C) (2)_Electric Rev Req Model (2009 GRC) _DEM-WP(C) ENERG10C--ctn Mid-C_042010 2010GRC" xfId="665"/>
    <cellStyle name="_4.06E Pass Throughs_04 07E Wild Horse Wind Expansion (C) (2)_Electric Rev Req Model (2009 GRC) Rebuttal" xfId="666"/>
    <cellStyle name="_4.06E Pass Throughs_04 07E Wild Horse Wind Expansion (C) (2)_Electric Rev Req Model (2009 GRC) Rebuttal 2" xfId="667"/>
    <cellStyle name="_4.06E Pass Throughs_04 07E Wild Horse Wind Expansion (C) (2)_Electric Rev Req Model (2009 GRC) Rebuttal 2 2" xfId="668"/>
    <cellStyle name="_4.06E Pass Throughs_04 07E Wild Horse Wind Expansion (C) (2)_Electric Rev Req Model (2009 GRC) Rebuttal 2 2 2" xfId="669"/>
    <cellStyle name="_4.06E Pass Throughs_04 07E Wild Horse Wind Expansion (C) (2)_Electric Rev Req Model (2009 GRC) Rebuttal 2 3" xfId="670"/>
    <cellStyle name="_4.06E Pass Throughs_04 07E Wild Horse Wind Expansion (C) (2)_Electric Rev Req Model (2009 GRC) Rebuttal 3" xfId="671"/>
    <cellStyle name="_4.06E Pass Throughs_04 07E Wild Horse Wind Expansion (C) (2)_Electric Rev Req Model (2009 GRC) Rebuttal 3 2" xfId="672"/>
    <cellStyle name="_4.06E Pass Throughs_04 07E Wild Horse Wind Expansion (C) (2)_Electric Rev Req Model (2009 GRC) Rebuttal 4" xfId="673"/>
    <cellStyle name="_4.06E Pass Throughs_04 07E Wild Horse Wind Expansion (C) (2)_Electric Rev Req Model (2009 GRC) Rebuttal REmoval of New  WH Solar AdjustMI" xfId="674"/>
    <cellStyle name="_4.06E Pass Throughs_04 07E Wild Horse Wind Expansion (C) (2)_Electric Rev Req Model (2009 GRC) Rebuttal REmoval of New  WH Solar AdjustMI 2" xfId="675"/>
    <cellStyle name="_4.06E Pass Throughs_04 07E Wild Horse Wind Expansion (C) (2)_Electric Rev Req Model (2009 GRC) Rebuttal REmoval of New  WH Solar AdjustMI 2 2" xfId="676"/>
    <cellStyle name="_4.06E Pass Throughs_04 07E Wild Horse Wind Expansion (C) (2)_Electric Rev Req Model (2009 GRC) Rebuttal REmoval of New  WH Solar AdjustMI 2 2 2" xfId="677"/>
    <cellStyle name="_4.06E Pass Throughs_04 07E Wild Horse Wind Expansion (C) (2)_Electric Rev Req Model (2009 GRC) Rebuttal REmoval of New  WH Solar AdjustMI 2 3" xfId="678"/>
    <cellStyle name="_4.06E Pass Throughs_04 07E Wild Horse Wind Expansion (C) (2)_Electric Rev Req Model (2009 GRC) Rebuttal REmoval of New  WH Solar AdjustMI 3" xfId="679"/>
    <cellStyle name="_4.06E Pass Throughs_04 07E Wild Horse Wind Expansion (C) (2)_Electric Rev Req Model (2009 GRC) Rebuttal REmoval of New  WH Solar AdjustMI 3 2" xfId="680"/>
    <cellStyle name="_4.06E Pass Throughs_04 07E Wild Horse Wind Expansion (C) (2)_Electric Rev Req Model (2009 GRC) Rebuttal REmoval of New  WH Solar AdjustMI 4" xfId="681"/>
    <cellStyle name="_4.06E Pass Throughs_04 07E Wild Horse Wind Expansion (C) (2)_Electric Rev Req Model (2009 GRC) Rebuttal REmoval of New  WH Solar AdjustMI_DEM-WP(C) ENERG10C--ctn Mid-C_042010 2010GRC" xfId="682"/>
    <cellStyle name="_4.06E Pass Throughs_04 07E Wild Horse Wind Expansion (C) (2)_Electric Rev Req Model (2009 GRC) Revised 01-18-2010" xfId="683"/>
    <cellStyle name="_4.06E Pass Throughs_04 07E Wild Horse Wind Expansion (C) (2)_Electric Rev Req Model (2009 GRC) Revised 01-18-2010 2" xfId="684"/>
    <cellStyle name="_4.06E Pass Throughs_04 07E Wild Horse Wind Expansion (C) (2)_Electric Rev Req Model (2009 GRC) Revised 01-18-2010 2 2" xfId="685"/>
    <cellStyle name="_4.06E Pass Throughs_04 07E Wild Horse Wind Expansion (C) (2)_Electric Rev Req Model (2009 GRC) Revised 01-18-2010 2 2 2" xfId="686"/>
    <cellStyle name="_4.06E Pass Throughs_04 07E Wild Horse Wind Expansion (C) (2)_Electric Rev Req Model (2009 GRC) Revised 01-18-2010 2 3" xfId="687"/>
    <cellStyle name="_4.06E Pass Throughs_04 07E Wild Horse Wind Expansion (C) (2)_Electric Rev Req Model (2009 GRC) Revised 01-18-2010 3" xfId="688"/>
    <cellStyle name="_4.06E Pass Throughs_04 07E Wild Horse Wind Expansion (C) (2)_Electric Rev Req Model (2009 GRC) Revised 01-18-2010 3 2" xfId="689"/>
    <cellStyle name="_4.06E Pass Throughs_04 07E Wild Horse Wind Expansion (C) (2)_Electric Rev Req Model (2009 GRC) Revised 01-18-2010 4" xfId="690"/>
    <cellStyle name="_4.06E Pass Throughs_04 07E Wild Horse Wind Expansion (C) (2)_Electric Rev Req Model (2009 GRC) Revised 01-18-2010_DEM-WP(C) ENERG10C--ctn Mid-C_042010 2010GRC" xfId="691"/>
    <cellStyle name="_4.06E Pass Throughs_04 07E Wild Horse Wind Expansion (C) (2)_Electric Rev Req Model (2010 GRC)" xfId="692"/>
    <cellStyle name="_4.06E Pass Throughs_04 07E Wild Horse Wind Expansion (C) (2)_Electric Rev Req Model (2010 GRC) SF" xfId="693"/>
    <cellStyle name="_4.06E Pass Throughs_04 07E Wild Horse Wind Expansion (C) (2)_Final Order Electric EXHIBIT A-1" xfId="694"/>
    <cellStyle name="_4.06E Pass Throughs_04 07E Wild Horse Wind Expansion (C) (2)_Final Order Electric EXHIBIT A-1 2" xfId="695"/>
    <cellStyle name="_4.06E Pass Throughs_04 07E Wild Horse Wind Expansion (C) (2)_Final Order Electric EXHIBIT A-1 2 2" xfId="696"/>
    <cellStyle name="_4.06E Pass Throughs_04 07E Wild Horse Wind Expansion (C) (2)_Final Order Electric EXHIBIT A-1 2 2 2" xfId="697"/>
    <cellStyle name="_4.06E Pass Throughs_04 07E Wild Horse Wind Expansion (C) (2)_Final Order Electric EXHIBIT A-1 2 3" xfId="698"/>
    <cellStyle name="_4.06E Pass Throughs_04 07E Wild Horse Wind Expansion (C) (2)_Final Order Electric EXHIBIT A-1 3" xfId="699"/>
    <cellStyle name="_4.06E Pass Throughs_04 07E Wild Horse Wind Expansion (C) (2)_Final Order Electric EXHIBIT A-1 3 2" xfId="700"/>
    <cellStyle name="_4.06E Pass Throughs_04 07E Wild Horse Wind Expansion (C) (2)_Final Order Electric EXHIBIT A-1 4" xfId="701"/>
    <cellStyle name="_4.06E Pass Throughs_04 07E Wild Horse Wind Expansion (C) (2)_TENASKA REGULATORY ASSET" xfId="702"/>
    <cellStyle name="_4.06E Pass Throughs_04 07E Wild Horse Wind Expansion (C) (2)_TENASKA REGULATORY ASSET 2" xfId="703"/>
    <cellStyle name="_4.06E Pass Throughs_04 07E Wild Horse Wind Expansion (C) (2)_TENASKA REGULATORY ASSET 2 2" xfId="704"/>
    <cellStyle name="_4.06E Pass Throughs_04 07E Wild Horse Wind Expansion (C) (2)_TENASKA REGULATORY ASSET 2 2 2" xfId="705"/>
    <cellStyle name="_4.06E Pass Throughs_04 07E Wild Horse Wind Expansion (C) (2)_TENASKA REGULATORY ASSET 2 3" xfId="706"/>
    <cellStyle name="_4.06E Pass Throughs_04 07E Wild Horse Wind Expansion (C) (2)_TENASKA REGULATORY ASSET 3" xfId="707"/>
    <cellStyle name="_4.06E Pass Throughs_04 07E Wild Horse Wind Expansion (C) (2)_TENASKA REGULATORY ASSET 3 2" xfId="708"/>
    <cellStyle name="_4.06E Pass Throughs_04 07E Wild Horse Wind Expansion (C) (2)_TENASKA REGULATORY ASSET 4" xfId="709"/>
    <cellStyle name="_4.06E Pass Throughs_16.37E Wild Horse Expansion DeferralRevwrkingfile SF" xfId="710"/>
    <cellStyle name="_4.06E Pass Throughs_16.37E Wild Horse Expansion DeferralRevwrkingfile SF 2" xfId="711"/>
    <cellStyle name="_4.06E Pass Throughs_16.37E Wild Horse Expansion DeferralRevwrkingfile SF 2 2" xfId="712"/>
    <cellStyle name="_4.06E Pass Throughs_16.37E Wild Horse Expansion DeferralRevwrkingfile SF 2 2 2" xfId="713"/>
    <cellStyle name="_4.06E Pass Throughs_16.37E Wild Horse Expansion DeferralRevwrkingfile SF 2 3" xfId="714"/>
    <cellStyle name="_4.06E Pass Throughs_16.37E Wild Horse Expansion DeferralRevwrkingfile SF 3" xfId="715"/>
    <cellStyle name="_4.06E Pass Throughs_16.37E Wild Horse Expansion DeferralRevwrkingfile SF 3 2" xfId="716"/>
    <cellStyle name="_4.06E Pass Throughs_16.37E Wild Horse Expansion DeferralRevwrkingfile SF 4" xfId="717"/>
    <cellStyle name="_4.06E Pass Throughs_16.37E Wild Horse Expansion DeferralRevwrkingfile SF_DEM-WP(C) ENERG10C--ctn Mid-C_042010 2010GRC" xfId="718"/>
    <cellStyle name="_4.06E Pass Throughs_2009 Compliance Filing PCA Exhibits for GRC" xfId="719"/>
    <cellStyle name="_4.06E Pass Throughs_2009 Compliance Filing PCA Exhibits for GRC 2" xfId="720"/>
    <cellStyle name="_4.06E Pass Throughs_2009 GRC Compl Filing - Exhibit D" xfId="721"/>
    <cellStyle name="_4.06E Pass Throughs_2009 GRC Compl Filing - Exhibit D 2" xfId="722"/>
    <cellStyle name="_4.06E Pass Throughs_2009 GRC Compl Filing - Exhibit D 2 2" xfId="723"/>
    <cellStyle name="_4.06E Pass Throughs_2009 GRC Compl Filing - Exhibit D 3" xfId="724"/>
    <cellStyle name="_4.06E Pass Throughs_2009 GRC Compl Filing - Exhibit D_DEM-WP(C) ENERG10C--ctn Mid-C_042010 2010GRC" xfId="725"/>
    <cellStyle name="_4.06E Pass Throughs_2010 PTC's July1_Dec31 2010 " xfId="726"/>
    <cellStyle name="_4.06E Pass Throughs_2010 PTC's Sept10_Aug11 (Version 4)" xfId="727"/>
    <cellStyle name="_4.06E Pass Throughs_3.01 Income Statement" xfId="728"/>
    <cellStyle name="_4.06E Pass Throughs_4 31 Regulatory Assets and Liabilities  7 06- Exhibit D" xfId="729"/>
    <cellStyle name="_4.06E Pass Throughs_4 31 Regulatory Assets and Liabilities  7 06- Exhibit D 2" xfId="730"/>
    <cellStyle name="_4.06E Pass Throughs_4 31 Regulatory Assets and Liabilities  7 06- Exhibit D 2 2" xfId="731"/>
    <cellStyle name="_4.06E Pass Throughs_4 31 Regulatory Assets and Liabilities  7 06- Exhibit D 2 2 2" xfId="732"/>
    <cellStyle name="_4.06E Pass Throughs_4 31 Regulatory Assets and Liabilities  7 06- Exhibit D 3" xfId="733"/>
    <cellStyle name="_4.06E Pass Throughs_4 31 Regulatory Assets and Liabilities  7 06- Exhibit D 3 2" xfId="734"/>
    <cellStyle name="_4.06E Pass Throughs_4 31 Regulatory Assets and Liabilities  7 06- Exhibit D_DEM-WP(C) ENERG10C--ctn Mid-C_042010 2010GRC" xfId="735"/>
    <cellStyle name="_4.06E Pass Throughs_4 31 Regulatory Assets and Liabilities  7 06- Exhibit D_NIM Summary" xfId="736"/>
    <cellStyle name="_4.06E Pass Throughs_4 31 Regulatory Assets and Liabilities  7 06- Exhibit D_NIM Summary 2" xfId="737"/>
    <cellStyle name="_4.06E Pass Throughs_4 31 Regulatory Assets and Liabilities  7 06- Exhibit D_NIM Summary 2 2" xfId="738"/>
    <cellStyle name="_4.06E Pass Throughs_4 31 Regulatory Assets and Liabilities  7 06- Exhibit D_NIM Summary 3" xfId="739"/>
    <cellStyle name="_4.06E Pass Throughs_4 31 Regulatory Assets and Liabilities  7 06- Exhibit D_NIM Summary_DEM-WP(C) ENERG10C--ctn Mid-C_042010 2010GRC" xfId="740"/>
    <cellStyle name="_4.06E Pass Throughs_4 31 Regulatory Assets and Liabilities  7 06- Exhibit D_NIM+O&amp;M" xfId="741"/>
    <cellStyle name="_4.06E Pass Throughs_4 31 Regulatory Assets and Liabilities  7 06- Exhibit D_NIM+O&amp;M 2" xfId="742"/>
    <cellStyle name="_4.06E Pass Throughs_4 31 Regulatory Assets and Liabilities  7 06- Exhibit D_NIM+O&amp;M Monthly" xfId="743"/>
    <cellStyle name="_4.06E Pass Throughs_4 31 Regulatory Assets and Liabilities  7 06- Exhibit D_NIM+O&amp;M Monthly 2" xfId="744"/>
    <cellStyle name="_4.06E Pass Throughs_4 31E Reg Asset  Liab and EXH D" xfId="745"/>
    <cellStyle name="_4.06E Pass Throughs_4 31E Reg Asset  Liab and EXH D _ Aug 10 Filing (2)" xfId="746"/>
    <cellStyle name="_4.06E Pass Throughs_4 31E Reg Asset  Liab and EXH D _ Aug 10 Filing (2) 2" xfId="747"/>
    <cellStyle name="_4.06E Pass Throughs_4 31E Reg Asset  Liab and EXH D 10" xfId="748"/>
    <cellStyle name="_4.06E Pass Throughs_4 31E Reg Asset  Liab and EXH D 11" xfId="749"/>
    <cellStyle name="_4.06E Pass Throughs_4 31E Reg Asset  Liab and EXH D 12" xfId="750"/>
    <cellStyle name="_4.06E Pass Throughs_4 31E Reg Asset  Liab and EXH D 13" xfId="751"/>
    <cellStyle name="_4.06E Pass Throughs_4 31E Reg Asset  Liab and EXH D 14" xfId="752"/>
    <cellStyle name="_4.06E Pass Throughs_4 31E Reg Asset  Liab and EXH D 15" xfId="753"/>
    <cellStyle name="_4.06E Pass Throughs_4 31E Reg Asset  Liab and EXH D 16" xfId="754"/>
    <cellStyle name="_4.06E Pass Throughs_4 31E Reg Asset  Liab and EXH D 17" xfId="755"/>
    <cellStyle name="_4.06E Pass Throughs_4 31E Reg Asset  Liab and EXH D 18" xfId="756"/>
    <cellStyle name="_4.06E Pass Throughs_4 31E Reg Asset  Liab and EXH D 19" xfId="757"/>
    <cellStyle name="_4.06E Pass Throughs_4 31E Reg Asset  Liab and EXH D 2" xfId="758"/>
    <cellStyle name="_4.06E Pass Throughs_4 31E Reg Asset  Liab and EXH D 20" xfId="759"/>
    <cellStyle name="_4.06E Pass Throughs_4 31E Reg Asset  Liab and EXH D 21" xfId="760"/>
    <cellStyle name="_4.06E Pass Throughs_4 31E Reg Asset  Liab and EXH D 22" xfId="761"/>
    <cellStyle name="_4.06E Pass Throughs_4 31E Reg Asset  Liab and EXH D 23" xfId="762"/>
    <cellStyle name="_4.06E Pass Throughs_4 31E Reg Asset  Liab and EXH D 24" xfId="763"/>
    <cellStyle name="_4.06E Pass Throughs_4 31E Reg Asset  Liab and EXH D 25" xfId="764"/>
    <cellStyle name="_4.06E Pass Throughs_4 31E Reg Asset  Liab and EXH D 26" xfId="765"/>
    <cellStyle name="_4.06E Pass Throughs_4 31E Reg Asset  Liab and EXH D 27" xfId="766"/>
    <cellStyle name="_4.06E Pass Throughs_4 31E Reg Asset  Liab and EXH D 28" xfId="767"/>
    <cellStyle name="_4.06E Pass Throughs_4 31E Reg Asset  Liab and EXH D 29" xfId="768"/>
    <cellStyle name="_4.06E Pass Throughs_4 31E Reg Asset  Liab and EXH D 3" xfId="769"/>
    <cellStyle name="_4.06E Pass Throughs_4 31E Reg Asset  Liab and EXH D 30" xfId="770"/>
    <cellStyle name="_4.06E Pass Throughs_4 31E Reg Asset  Liab and EXH D 31" xfId="771"/>
    <cellStyle name="_4.06E Pass Throughs_4 31E Reg Asset  Liab and EXH D 32" xfId="772"/>
    <cellStyle name="_4.06E Pass Throughs_4 31E Reg Asset  Liab and EXH D 33" xfId="773"/>
    <cellStyle name="_4.06E Pass Throughs_4 31E Reg Asset  Liab and EXH D 34" xfId="774"/>
    <cellStyle name="_4.06E Pass Throughs_4 31E Reg Asset  Liab and EXH D 35" xfId="775"/>
    <cellStyle name="_4.06E Pass Throughs_4 31E Reg Asset  Liab and EXH D 36" xfId="776"/>
    <cellStyle name="_4.06E Pass Throughs_4 31E Reg Asset  Liab and EXH D 4" xfId="777"/>
    <cellStyle name="_4.06E Pass Throughs_4 31E Reg Asset  Liab and EXH D 5" xfId="778"/>
    <cellStyle name="_4.06E Pass Throughs_4 31E Reg Asset  Liab and EXH D 6" xfId="779"/>
    <cellStyle name="_4.06E Pass Throughs_4 31E Reg Asset  Liab and EXH D 7" xfId="780"/>
    <cellStyle name="_4.06E Pass Throughs_4 31E Reg Asset  Liab and EXH D 8" xfId="781"/>
    <cellStyle name="_4.06E Pass Throughs_4 31E Reg Asset  Liab and EXH D 9" xfId="782"/>
    <cellStyle name="_4.06E Pass Throughs_4 32 Regulatory Assets and Liabilities  7 06- Exhibit D" xfId="783"/>
    <cellStyle name="_4.06E Pass Throughs_4 32 Regulatory Assets and Liabilities  7 06- Exhibit D 2" xfId="784"/>
    <cellStyle name="_4.06E Pass Throughs_4 32 Regulatory Assets and Liabilities  7 06- Exhibit D 2 2" xfId="785"/>
    <cellStyle name="_4.06E Pass Throughs_4 32 Regulatory Assets and Liabilities  7 06- Exhibit D 2 2 2" xfId="786"/>
    <cellStyle name="_4.06E Pass Throughs_4 32 Regulatory Assets and Liabilities  7 06- Exhibit D 3" xfId="787"/>
    <cellStyle name="_4.06E Pass Throughs_4 32 Regulatory Assets and Liabilities  7 06- Exhibit D 3 2" xfId="788"/>
    <cellStyle name="_4.06E Pass Throughs_4 32 Regulatory Assets and Liabilities  7 06- Exhibit D_DEM-WP(C) ENERG10C--ctn Mid-C_042010 2010GRC" xfId="789"/>
    <cellStyle name="_4.06E Pass Throughs_4 32 Regulatory Assets and Liabilities  7 06- Exhibit D_NIM Summary" xfId="790"/>
    <cellStyle name="_4.06E Pass Throughs_4 32 Regulatory Assets and Liabilities  7 06- Exhibit D_NIM Summary 2" xfId="791"/>
    <cellStyle name="_4.06E Pass Throughs_4 32 Regulatory Assets and Liabilities  7 06- Exhibit D_NIM Summary 2 2" xfId="792"/>
    <cellStyle name="_4.06E Pass Throughs_4 32 Regulatory Assets and Liabilities  7 06- Exhibit D_NIM Summary 3" xfId="793"/>
    <cellStyle name="_4.06E Pass Throughs_4 32 Regulatory Assets and Liabilities  7 06- Exhibit D_NIM Summary_DEM-WP(C) ENERG10C--ctn Mid-C_042010 2010GRC" xfId="794"/>
    <cellStyle name="_4.06E Pass Throughs_4 32 Regulatory Assets and Liabilities  7 06- Exhibit D_NIM+O&amp;M" xfId="795"/>
    <cellStyle name="_4.06E Pass Throughs_4 32 Regulatory Assets and Liabilities  7 06- Exhibit D_NIM+O&amp;M 2" xfId="796"/>
    <cellStyle name="_4.06E Pass Throughs_4 32 Regulatory Assets and Liabilities  7 06- Exhibit D_NIM+O&amp;M Monthly" xfId="797"/>
    <cellStyle name="_4.06E Pass Throughs_4 32 Regulatory Assets and Liabilities  7 06- Exhibit D_NIM+O&amp;M Monthly 2" xfId="798"/>
    <cellStyle name="_4.06E Pass Throughs_Att B to RECs proceeds proposal" xfId="799"/>
    <cellStyle name="_4.06E Pass Throughs_AURORA Total New" xfId="800"/>
    <cellStyle name="_4.06E Pass Throughs_AURORA Total New 2" xfId="801"/>
    <cellStyle name="_4.06E Pass Throughs_AURORA Total New 2 2" xfId="802"/>
    <cellStyle name="_4.06E Pass Throughs_AURORA Total New 3" xfId="803"/>
    <cellStyle name="_4.06E Pass Throughs_Backup for Attachment B 2010-09-09" xfId="804"/>
    <cellStyle name="_4.06E Pass Throughs_Bench Request - Attachment B" xfId="805"/>
    <cellStyle name="_4.06E Pass Throughs_Book2" xfId="806"/>
    <cellStyle name="_4.06E Pass Throughs_Book2 2" xfId="807"/>
    <cellStyle name="_4.06E Pass Throughs_Book2 2 2" xfId="808"/>
    <cellStyle name="_4.06E Pass Throughs_Book2 2 2 2" xfId="809"/>
    <cellStyle name="_4.06E Pass Throughs_Book2 2 3" xfId="810"/>
    <cellStyle name="_4.06E Pass Throughs_Book2 3" xfId="811"/>
    <cellStyle name="_4.06E Pass Throughs_Book2 3 2" xfId="812"/>
    <cellStyle name="_4.06E Pass Throughs_Book2 4" xfId="813"/>
    <cellStyle name="_4.06E Pass Throughs_Book2_Adj Bench DR 3 for Initial Briefs (Electric)" xfId="814"/>
    <cellStyle name="_4.06E Pass Throughs_Book2_Adj Bench DR 3 for Initial Briefs (Electric) 2" xfId="815"/>
    <cellStyle name="_4.06E Pass Throughs_Book2_Adj Bench DR 3 for Initial Briefs (Electric) 2 2" xfId="816"/>
    <cellStyle name="_4.06E Pass Throughs_Book2_Adj Bench DR 3 for Initial Briefs (Electric) 2 2 2" xfId="817"/>
    <cellStyle name="_4.06E Pass Throughs_Book2_Adj Bench DR 3 for Initial Briefs (Electric) 2 3" xfId="818"/>
    <cellStyle name="_4.06E Pass Throughs_Book2_Adj Bench DR 3 for Initial Briefs (Electric) 3" xfId="819"/>
    <cellStyle name="_4.06E Pass Throughs_Book2_Adj Bench DR 3 for Initial Briefs (Electric) 3 2" xfId="820"/>
    <cellStyle name="_4.06E Pass Throughs_Book2_Adj Bench DR 3 for Initial Briefs (Electric) 4" xfId="821"/>
    <cellStyle name="_4.06E Pass Throughs_Book2_Adj Bench DR 3 for Initial Briefs (Electric)_DEM-WP(C) ENERG10C--ctn Mid-C_042010 2010GRC" xfId="822"/>
    <cellStyle name="_4.06E Pass Throughs_Book2_DEM-WP(C) ENERG10C--ctn Mid-C_042010 2010GRC" xfId="823"/>
    <cellStyle name="_4.06E Pass Throughs_Book2_Electric Rev Req Model (2009 GRC) Rebuttal" xfId="824"/>
    <cellStyle name="_4.06E Pass Throughs_Book2_Electric Rev Req Model (2009 GRC) Rebuttal 2" xfId="825"/>
    <cellStyle name="_4.06E Pass Throughs_Book2_Electric Rev Req Model (2009 GRC) Rebuttal 2 2" xfId="826"/>
    <cellStyle name="_4.06E Pass Throughs_Book2_Electric Rev Req Model (2009 GRC) Rebuttal 2 2 2" xfId="827"/>
    <cellStyle name="_4.06E Pass Throughs_Book2_Electric Rev Req Model (2009 GRC) Rebuttal 2 3" xfId="828"/>
    <cellStyle name="_4.06E Pass Throughs_Book2_Electric Rev Req Model (2009 GRC) Rebuttal 3" xfId="829"/>
    <cellStyle name="_4.06E Pass Throughs_Book2_Electric Rev Req Model (2009 GRC) Rebuttal 3 2" xfId="830"/>
    <cellStyle name="_4.06E Pass Throughs_Book2_Electric Rev Req Model (2009 GRC) Rebuttal 4" xfId="831"/>
    <cellStyle name="_4.06E Pass Throughs_Book2_Electric Rev Req Model (2009 GRC) Rebuttal REmoval of New  WH Solar AdjustMI" xfId="832"/>
    <cellStyle name="_4.06E Pass Throughs_Book2_Electric Rev Req Model (2009 GRC) Rebuttal REmoval of New  WH Solar AdjustMI 2" xfId="833"/>
    <cellStyle name="_4.06E Pass Throughs_Book2_Electric Rev Req Model (2009 GRC) Rebuttal REmoval of New  WH Solar AdjustMI 2 2" xfId="834"/>
    <cellStyle name="_4.06E Pass Throughs_Book2_Electric Rev Req Model (2009 GRC) Rebuttal REmoval of New  WH Solar AdjustMI 2 2 2" xfId="835"/>
    <cellStyle name="_4.06E Pass Throughs_Book2_Electric Rev Req Model (2009 GRC) Rebuttal REmoval of New  WH Solar AdjustMI 2 3" xfId="836"/>
    <cellStyle name="_4.06E Pass Throughs_Book2_Electric Rev Req Model (2009 GRC) Rebuttal REmoval of New  WH Solar AdjustMI 3" xfId="837"/>
    <cellStyle name="_4.06E Pass Throughs_Book2_Electric Rev Req Model (2009 GRC) Rebuttal REmoval of New  WH Solar AdjustMI 3 2" xfId="838"/>
    <cellStyle name="_4.06E Pass Throughs_Book2_Electric Rev Req Model (2009 GRC) Rebuttal REmoval of New  WH Solar AdjustMI 4" xfId="839"/>
    <cellStyle name="_4.06E Pass Throughs_Book2_Electric Rev Req Model (2009 GRC) Rebuttal REmoval of New  WH Solar AdjustMI_DEM-WP(C) ENERG10C--ctn Mid-C_042010 2010GRC" xfId="840"/>
    <cellStyle name="_4.06E Pass Throughs_Book2_Electric Rev Req Model (2009 GRC) Revised 01-18-2010" xfId="841"/>
    <cellStyle name="_4.06E Pass Throughs_Book2_Electric Rev Req Model (2009 GRC) Revised 01-18-2010 2" xfId="842"/>
    <cellStyle name="_4.06E Pass Throughs_Book2_Electric Rev Req Model (2009 GRC) Revised 01-18-2010 2 2" xfId="843"/>
    <cellStyle name="_4.06E Pass Throughs_Book2_Electric Rev Req Model (2009 GRC) Revised 01-18-2010 2 2 2" xfId="844"/>
    <cellStyle name="_4.06E Pass Throughs_Book2_Electric Rev Req Model (2009 GRC) Revised 01-18-2010 2 3" xfId="845"/>
    <cellStyle name="_4.06E Pass Throughs_Book2_Electric Rev Req Model (2009 GRC) Revised 01-18-2010 3" xfId="846"/>
    <cellStyle name="_4.06E Pass Throughs_Book2_Electric Rev Req Model (2009 GRC) Revised 01-18-2010 3 2" xfId="847"/>
    <cellStyle name="_4.06E Pass Throughs_Book2_Electric Rev Req Model (2009 GRC) Revised 01-18-2010 4" xfId="848"/>
    <cellStyle name="_4.06E Pass Throughs_Book2_Electric Rev Req Model (2009 GRC) Revised 01-18-2010_DEM-WP(C) ENERG10C--ctn Mid-C_042010 2010GRC" xfId="849"/>
    <cellStyle name="_4.06E Pass Throughs_Book2_Final Order Electric EXHIBIT A-1" xfId="850"/>
    <cellStyle name="_4.06E Pass Throughs_Book2_Final Order Electric EXHIBIT A-1 2" xfId="851"/>
    <cellStyle name="_4.06E Pass Throughs_Book2_Final Order Electric EXHIBIT A-1 2 2" xfId="852"/>
    <cellStyle name="_4.06E Pass Throughs_Book2_Final Order Electric EXHIBIT A-1 2 2 2" xfId="853"/>
    <cellStyle name="_4.06E Pass Throughs_Book2_Final Order Electric EXHIBIT A-1 2 3" xfId="854"/>
    <cellStyle name="_4.06E Pass Throughs_Book2_Final Order Electric EXHIBIT A-1 3" xfId="855"/>
    <cellStyle name="_4.06E Pass Throughs_Book2_Final Order Electric EXHIBIT A-1 3 2" xfId="856"/>
    <cellStyle name="_4.06E Pass Throughs_Book2_Final Order Electric EXHIBIT A-1 4" xfId="857"/>
    <cellStyle name="_4.06E Pass Throughs_Book4" xfId="858"/>
    <cellStyle name="_4.06E Pass Throughs_Book4 2" xfId="859"/>
    <cellStyle name="_4.06E Pass Throughs_Book4 2 2" xfId="860"/>
    <cellStyle name="_4.06E Pass Throughs_Book4 2 2 2" xfId="861"/>
    <cellStyle name="_4.06E Pass Throughs_Book4 2 3" xfId="862"/>
    <cellStyle name="_4.06E Pass Throughs_Book4 3" xfId="863"/>
    <cellStyle name="_4.06E Pass Throughs_Book4 3 2" xfId="864"/>
    <cellStyle name="_4.06E Pass Throughs_Book4 4" xfId="865"/>
    <cellStyle name="_4.06E Pass Throughs_Book4_DEM-WP(C) ENERG10C--ctn Mid-C_042010 2010GRC" xfId="866"/>
    <cellStyle name="_4.06E Pass Throughs_Book9" xfId="867"/>
    <cellStyle name="_4.06E Pass Throughs_Book9 2" xfId="868"/>
    <cellStyle name="_4.06E Pass Throughs_Book9 2 2" xfId="869"/>
    <cellStyle name="_4.06E Pass Throughs_Book9 2 2 2" xfId="870"/>
    <cellStyle name="_4.06E Pass Throughs_Book9 2 3" xfId="871"/>
    <cellStyle name="_4.06E Pass Throughs_Book9 3" xfId="872"/>
    <cellStyle name="_4.06E Pass Throughs_Book9 3 2" xfId="873"/>
    <cellStyle name="_4.06E Pass Throughs_Book9 4" xfId="874"/>
    <cellStyle name="_4.06E Pass Throughs_Book9_DEM-WP(C) ENERG10C--ctn Mid-C_042010 2010GRC" xfId="875"/>
    <cellStyle name="_4.06E Pass Throughs_Chelan PUD Power Costs (8-10)" xfId="876"/>
    <cellStyle name="_4.06E Pass Throughs_Chelan PUD Power Costs (8-10) 2" xfId="877"/>
    <cellStyle name="_4.06E Pass Throughs_DEM-WP(C) Chelan Power Costs" xfId="878"/>
    <cellStyle name="_4.06E Pass Throughs_DEM-WP(C) Chelan Power Costs 2" xfId="879"/>
    <cellStyle name="_4.06E Pass Throughs_DEM-WP(C) ENERG10C--ctn Mid-C_042010 2010GRC" xfId="880"/>
    <cellStyle name="_4.06E Pass Throughs_DEM-WP(C) Gas Transport 2010GRC" xfId="881"/>
    <cellStyle name="_4.06E Pass Throughs_DEM-WP(C) Gas Transport 2010GRC 2" xfId="882"/>
    <cellStyle name="_4.06E Pass Throughs_DWH-08 (Rate Spread &amp; Design Workpapers)" xfId="883"/>
    <cellStyle name="_4.06E Pass Throughs_Exh A-1 resulting from UE-112050 effective Jan 1 2012" xfId="884"/>
    <cellStyle name="_4.06E Pass Throughs_Exh G - Klamath Peaker PPA fr C Locke 2-12" xfId="885"/>
    <cellStyle name="_4.06E Pass Throughs_Exhibit A-1 effective 4-1-11 fr S Free 12-11" xfId="886"/>
    <cellStyle name="_4.06E Pass Throughs_Final 2008 PTC Rate Design Workpapers 10.27.08" xfId="887"/>
    <cellStyle name="_4.06E Pass Throughs_INPUTS" xfId="5"/>
    <cellStyle name="_4.06E Pass Throughs_INPUTS 2" xfId="888"/>
    <cellStyle name="_4.06E Pass Throughs_INPUTS 2 2" xfId="889"/>
    <cellStyle name="_4.06E Pass Throughs_INPUTS 2 2 2" xfId="890"/>
    <cellStyle name="_4.06E Pass Throughs_INPUTS 2 3" xfId="891"/>
    <cellStyle name="_4.06E Pass Throughs_INPUTS 3" xfId="892"/>
    <cellStyle name="_4.06E Pass Throughs_INPUTS 3 2" xfId="893"/>
    <cellStyle name="_4.06E Pass Throughs_INPUTS 4" xfId="894"/>
    <cellStyle name="_4.06E Pass Throughs_Mint Farm Generation BPA" xfId="895"/>
    <cellStyle name="_4.06E Pass Throughs_NIM Summary" xfId="896"/>
    <cellStyle name="_4.06E Pass Throughs_NIM Summary 09GRC" xfId="897"/>
    <cellStyle name="_4.06E Pass Throughs_NIM Summary 09GRC 2" xfId="898"/>
    <cellStyle name="_4.06E Pass Throughs_NIM Summary 09GRC 2 2" xfId="899"/>
    <cellStyle name="_4.06E Pass Throughs_NIM Summary 09GRC 3" xfId="900"/>
    <cellStyle name="_4.06E Pass Throughs_NIM Summary 09GRC_DEM-WP(C) ENERG10C--ctn Mid-C_042010 2010GRC" xfId="901"/>
    <cellStyle name="_4.06E Pass Throughs_NIM Summary 10" xfId="902"/>
    <cellStyle name="_4.06E Pass Throughs_NIM Summary 11" xfId="903"/>
    <cellStyle name="_4.06E Pass Throughs_NIM Summary 12" xfId="904"/>
    <cellStyle name="_4.06E Pass Throughs_NIM Summary 13" xfId="905"/>
    <cellStyle name="_4.06E Pass Throughs_NIM Summary 14" xfId="906"/>
    <cellStyle name="_4.06E Pass Throughs_NIM Summary 15" xfId="907"/>
    <cellStyle name="_4.06E Pass Throughs_NIM Summary 16" xfId="908"/>
    <cellStyle name="_4.06E Pass Throughs_NIM Summary 17" xfId="909"/>
    <cellStyle name="_4.06E Pass Throughs_NIM Summary 18" xfId="910"/>
    <cellStyle name="_4.06E Pass Throughs_NIM Summary 19" xfId="911"/>
    <cellStyle name="_4.06E Pass Throughs_NIM Summary 2" xfId="912"/>
    <cellStyle name="_4.06E Pass Throughs_NIM Summary 2 2" xfId="913"/>
    <cellStyle name="_4.06E Pass Throughs_NIM Summary 20" xfId="914"/>
    <cellStyle name="_4.06E Pass Throughs_NIM Summary 21" xfId="915"/>
    <cellStyle name="_4.06E Pass Throughs_NIM Summary 22" xfId="916"/>
    <cellStyle name="_4.06E Pass Throughs_NIM Summary 23" xfId="917"/>
    <cellStyle name="_4.06E Pass Throughs_NIM Summary 24" xfId="918"/>
    <cellStyle name="_4.06E Pass Throughs_NIM Summary 25" xfId="919"/>
    <cellStyle name="_4.06E Pass Throughs_NIM Summary 26" xfId="920"/>
    <cellStyle name="_4.06E Pass Throughs_NIM Summary 27" xfId="921"/>
    <cellStyle name="_4.06E Pass Throughs_NIM Summary 28" xfId="922"/>
    <cellStyle name="_4.06E Pass Throughs_NIM Summary 29" xfId="923"/>
    <cellStyle name="_4.06E Pass Throughs_NIM Summary 3" xfId="924"/>
    <cellStyle name="_4.06E Pass Throughs_NIM Summary 3 2" xfId="925"/>
    <cellStyle name="_4.06E Pass Throughs_NIM Summary 30" xfId="926"/>
    <cellStyle name="_4.06E Pass Throughs_NIM Summary 31" xfId="927"/>
    <cellStyle name="_4.06E Pass Throughs_NIM Summary 32" xfId="928"/>
    <cellStyle name="_4.06E Pass Throughs_NIM Summary 33" xfId="929"/>
    <cellStyle name="_4.06E Pass Throughs_NIM Summary 34" xfId="930"/>
    <cellStyle name="_4.06E Pass Throughs_NIM Summary 35" xfId="931"/>
    <cellStyle name="_4.06E Pass Throughs_NIM Summary 36" xfId="932"/>
    <cellStyle name="_4.06E Pass Throughs_NIM Summary 37" xfId="933"/>
    <cellStyle name="_4.06E Pass Throughs_NIM Summary 38" xfId="934"/>
    <cellStyle name="_4.06E Pass Throughs_NIM Summary 39" xfId="935"/>
    <cellStyle name="_4.06E Pass Throughs_NIM Summary 4" xfId="936"/>
    <cellStyle name="_4.06E Pass Throughs_NIM Summary 4 2" xfId="937"/>
    <cellStyle name="_4.06E Pass Throughs_NIM Summary 40" xfId="938"/>
    <cellStyle name="_4.06E Pass Throughs_NIM Summary 41" xfId="939"/>
    <cellStyle name="_4.06E Pass Throughs_NIM Summary 42" xfId="940"/>
    <cellStyle name="_4.06E Pass Throughs_NIM Summary 43" xfId="941"/>
    <cellStyle name="_4.06E Pass Throughs_NIM Summary 44" xfId="942"/>
    <cellStyle name="_4.06E Pass Throughs_NIM Summary 45" xfId="943"/>
    <cellStyle name="_4.06E Pass Throughs_NIM Summary 46" xfId="944"/>
    <cellStyle name="_4.06E Pass Throughs_NIM Summary 47" xfId="945"/>
    <cellStyle name="_4.06E Pass Throughs_NIM Summary 48" xfId="946"/>
    <cellStyle name="_4.06E Pass Throughs_NIM Summary 49" xfId="947"/>
    <cellStyle name="_4.06E Pass Throughs_NIM Summary 5" xfId="948"/>
    <cellStyle name="_4.06E Pass Throughs_NIM Summary 5 2" xfId="949"/>
    <cellStyle name="_4.06E Pass Throughs_NIM Summary 50" xfId="950"/>
    <cellStyle name="_4.06E Pass Throughs_NIM Summary 51" xfId="951"/>
    <cellStyle name="_4.06E Pass Throughs_NIM Summary 6" xfId="952"/>
    <cellStyle name="_4.06E Pass Throughs_NIM Summary 6 2" xfId="953"/>
    <cellStyle name="_4.06E Pass Throughs_NIM Summary 7" xfId="954"/>
    <cellStyle name="_4.06E Pass Throughs_NIM Summary 7 2" xfId="955"/>
    <cellStyle name="_4.06E Pass Throughs_NIM Summary 8" xfId="956"/>
    <cellStyle name="_4.06E Pass Throughs_NIM Summary 8 2" xfId="957"/>
    <cellStyle name="_4.06E Pass Throughs_NIM Summary 9" xfId="958"/>
    <cellStyle name="_4.06E Pass Throughs_NIM Summary 9 2" xfId="959"/>
    <cellStyle name="_4.06E Pass Throughs_NIM Summary_DEM-WP(C) ENERG10C--ctn Mid-C_042010 2010GRC" xfId="960"/>
    <cellStyle name="_4.06E Pass Throughs_NIM+O&amp;M" xfId="961"/>
    <cellStyle name="_4.06E Pass Throughs_NIM+O&amp;M 2" xfId="962"/>
    <cellStyle name="_4.06E Pass Throughs_NIM+O&amp;M 2 2" xfId="963"/>
    <cellStyle name="_4.06E Pass Throughs_NIM+O&amp;M 3" xfId="964"/>
    <cellStyle name="_4.06E Pass Throughs_NIM+O&amp;M Monthly" xfId="965"/>
    <cellStyle name="_4.06E Pass Throughs_NIM+O&amp;M Monthly 2" xfId="966"/>
    <cellStyle name="_4.06E Pass Throughs_NIM+O&amp;M Monthly 2 2" xfId="967"/>
    <cellStyle name="_4.06E Pass Throughs_NIM+O&amp;M Monthly 3" xfId="968"/>
    <cellStyle name="_4.06E Pass Throughs_PCA 10 -  Exhibit D Dec 2011" xfId="969"/>
    <cellStyle name="_4.06E Pass Throughs_PCA 10 -  Exhibit D from A Kellogg Jan 2011" xfId="970"/>
    <cellStyle name="_4.06E Pass Throughs_PCA 10 -  Exhibit D from A Kellogg July 2011" xfId="971"/>
    <cellStyle name="_4.06E Pass Throughs_PCA 10 -  Exhibit D from S Free Rcv'd 12-11" xfId="972"/>
    <cellStyle name="_4.06E Pass Throughs_PCA 11 -  Exhibit D Jan 2012 fr A Kellogg" xfId="973"/>
    <cellStyle name="_4.06E Pass Throughs_PCA 11 -  Exhibit D Jan 2012 WF" xfId="974"/>
    <cellStyle name="_4.06E Pass Throughs_PCA 9 -  Exhibit D April 2010" xfId="975"/>
    <cellStyle name="_4.06E Pass Throughs_PCA 9 -  Exhibit D April 2010 (3)" xfId="976"/>
    <cellStyle name="_4.06E Pass Throughs_PCA 9 -  Exhibit D April 2010 (3) 2" xfId="977"/>
    <cellStyle name="_4.06E Pass Throughs_PCA 9 -  Exhibit D April 2010 (3) 2 2" xfId="978"/>
    <cellStyle name="_4.06E Pass Throughs_PCA 9 -  Exhibit D April 2010 (3) 3" xfId="979"/>
    <cellStyle name="_4.06E Pass Throughs_PCA 9 -  Exhibit D April 2010 (3)_DEM-WP(C) ENERG10C--ctn Mid-C_042010 2010GRC" xfId="980"/>
    <cellStyle name="_4.06E Pass Throughs_PCA 9 -  Exhibit D April 2010 2" xfId="981"/>
    <cellStyle name="_4.06E Pass Throughs_PCA 9 -  Exhibit D April 2010 3" xfId="982"/>
    <cellStyle name="_4.06E Pass Throughs_PCA 9 -  Exhibit D April 2010 4" xfId="983"/>
    <cellStyle name="_4.06E Pass Throughs_PCA 9 -  Exhibit D April 2010 5" xfId="984"/>
    <cellStyle name="_4.06E Pass Throughs_PCA 9 -  Exhibit D April 2010 6" xfId="985"/>
    <cellStyle name="_4.06E Pass Throughs_PCA 9 -  Exhibit D Nov 2010" xfId="986"/>
    <cellStyle name="_4.06E Pass Throughs_PCA 9 -  Exhibit D Nov 2010 2" xfId="987"/>
    <cellStyle name="_4.06E Pass Throughs_PCA 9 - Exhibit D at August 2010" xfId="988"/>
    <cellStyle name="_4.06E Pass Throughs_PCA 9 - Exhibit D at August 2010 2" xfId="989"/>
    <cellStyle name="_4.06E Pass Throughs_PCA 9 - Exhibit D June 2010 GRC" xfId="990"/>
    <cellStyle name="_4.06E Pass Throughs_PCA 9 - Exhibit D June 2010 GRC 2" xfId="991"/>
    <cellStyle name="_4.06E Pass Throughs_Power Costs - Comparison bx Rbtl-Staff-Jt-PC" xfId="992"/>
    <cellStyle name="_4.06E Pass Throughs_Power Costs - Comparison bx Rbtl-Staff-Jt-PC 2" xfId="993"/>
    <cellStyle name="_4.06E Pass Throughs_Power Costs - Comparison bx Rbtl-Staff-Jt-PC 2 2" xfId="994"/>
    <cellStyle name="_4.06E Pass Throughs_Power Costs - Comparison bx Rbtl-Staff-Jt-PC 2 2 2" xfId="995"/>
    <cellStyle name="_4.06E Pass Throughs_Power Costs - Comparison bx Rbtl-Staff-Jt-PC 2 3" xfId="996"/>
    <cellStyle name="_4.06E Pass Throughs_Power Costs - Comparison bx Rbtl-Staff-Jt-PC 3" xfId="997"/>
    <cellStyle name="_4.06E Pass Throughs_Power Costs - Comparison bx Rbtl-Staff-Jt-PC 3 2" xfId="998"/>
    <cellStyle name="_4.06E Pass Throughs_Power Costs - Comparison bx Rbtl-Staff-Jt-PC 4" xfId="999"/>
    <cellStyle name="_4.06E Pass Throughs_Power Costs - Comparison bx Rbtl-Staff-Jt-PC_Adj Bench DR 3 for Initial Briefs (Electric)" xfId="1000"/>
    <cellStyle name="_4.06E Pass Throughs_Power Costs - Comparison bx Rbtl-Staff-Jt-PC_Adj Bench DR 3 for Initial Briefs (Electric) 2" xfId="1001"/>
    <cellStyle name="_4.06E Pass Throughs_Power Costs - Comparison bx Rbtl-Staff-Jt-PC_Adj Bench DR 3 for Initial Briefs (Electric) 2 2" xfId="1002"/>
    <cellStyle name="_4.06E Pass Throughs_Power Costs - Comparison bx Rbtl-Staff-Jt-PC_Adj Bench DR 3 for Initial Briefs (Electric) 2 2 2" xfId="1003"/>
    <cellStyle name="_4.06E Pass Throughs_Power Costs - Comparison bx Rbtl-Staff-Jt-PC_Adj Bench DR 3 for Initial Briefs (Electric) 2 3" xfId="1004"/>
    <cellStyle name="_4.06E Pass Throughs_Power Costs - Comparison bx Rbtl-Staff-Jt-PC_Adj Bench DR 3 for Initial Briefs (Electric) 3" xfId="1005"/>
    <cellStyle name="_4.06E Pass Throughs_Power Costs - Comparison bx Rbtl-Staff-Jt-PC_Adj Bench DR 3 for Initial Briefs (Electric) 3 2" xfId="1006"/>
    <cellStyle name="_4.06E Pass Throughs_Power Costs - Comparison bx Rbtl-Staff-Jt-PC_Adj Bench DR 3 for Initial Briefs (Electric) 4" xfId="1007"/>
    <cellStyle name="_4.06E Pass Throughs_Power Costs - Comparison bx Rbtl-Staff-Jt-PC_Adj Bench DR 3 for Initial Briefs (Electric)_DEM-WP(C) ENERG10C--ctn Mid-C_042010 2010GRC" xfId="1008"/>
    <cellStyle name="_4.06E Pass Throughs_Power Costs - Comparison bx Rbtl-Staff-Jt-PC_DEM-WP(C) ENERG10C--ctn Mid-C_042010 2010GRC" xfId="1009"/>
    <cellStyle name="_4.06E Pass Throughs_Power Costs - Comparison bx Rbtl-Staff-Jt-PC_Electric Rev Req Model (2009 GRC) Rebuttal" xfId="1010"/>
    <cellStyle name="_4.06E Pass Throughs_Power Costs - Comparison bx Rbtl-Staff-Jt-PC_Electric Rev Req Model (2009 GRC) Rebuttal 2" xfId="1011"/>
    <cellStyle name="_4.06E Pass Throughs_Power Costs - Comparison bx Rbtl-Staff-Jt-PC_Electric Rev Req Model (2009 GRC) Rebuttal 2 2" xfId="1012"/>
    <cellStyle name="_4.06E Pass Throughs_Power Costs - Comparison bx Rbtl-Staff-Jt-PC_Electric Rev Req Model (2009 GRC) Rebuttal 2 2 2" xfId="1013"/>
    <cellStyle name="_4.06E Pass Throughs_Power Costs - Comparison bx Rbtl-Staff-Jt-PC_Electric Rev Req Model (2009 GRC) Rebuttal 2 3" xfId="1014"/>
    <cellStyle name="_4.06E Pass Throughs_Power Costs - Comparison bx Rbtl-Staff-Jt-PC_Electric Rev Req Model (2009 GRC) Rebuttal 3" xfId="1015"/>
    <cellStyle name="_4.06E Pass Throughs_Power Costs - Comparison bx Rbtl-Staff-Jt-PC_Electric Rev Req Model (2009 GRC) Rebuttal 3 2" xfId="1016"/>
    <cellStyle name="_4.06E Pass Throughs_Power Costs - Comparison bx Rbtl-Staff-Jt-PC_Electric Rev Req Model (2009 GRC) Rebuttal 4" xfId="1017"/>
    <cellStyle name="_4.06E Pass Throughs_Power Costs - Comparison bx Rbtl-Staff-Jt-PC_Electric Rev Req Model (2009 GRC) Rebuttal REmoval of New  WH Solar AdjustMI" xfId="1018"/>
    <cellStyle name="_4.06E Pass Throughs_Power Costs - Comparison bx Rbtl-Staff-Jt-PC_Electric Rev Req Model (2009 GRC) Rebuttal REmoval of New  WH Solar AdjustMI 2" xfId="1019"/>
    <cellStyle name="_4.06E Pass Throughs_Power Costs - Comparison bx Rbtl-Staff-Jt-PC_Electric Rev Req Model (2009 GRC) Rebuttal REmoval of New  WH Solar AdjustMI 2 2" xfId="1020"/>
    <cellStyle name="_4.06E Pass Throughs_Power Costs - Comparison bx Rbtl-Staff-Jt-PC_Electric Rev Req Model (2009 GRC) Rebuttal REmoval of New  WH Solar AdjustMI 2 2 2" xfId="1021"/>
    <cellStyle name="_4.06E Pass Throughs_Power Costs - Comparison bx Rbtl-Staff-Jt-PC_Electric Rev Req Model (2009 GRC) Rebuttal REmoval of New  WH Solar AdjustMI 2 3" xfId="1022"/>
    <cellStyle name="_4.06E Pass Throughs_Power Costs - Comparison bx Rbtl-Staff-Jt-PC_Electric Rev Req Model (2009 GRC) Rebuttal REmoval of New  WH Solar AdjustMI 3" xfId="1023"/>
    <cellStyle name="_4.06E Pass Throughs_Power Costs - Comparison bx Rbtl-Staff-Jt-PC_Electric Rev Req Model (2009 GRC) Rebuttal REmoval of New  WH Solar AdjustMI 3 2" xfId="1024"/>
    <cellStyle name="_4.06E Pass Throughs_Power Costs - Comparison bx Rbtl-Staff-Jt-PC_Electric Rev Req Model (2009 GRC) Rebuttal REmoval of New  WH Solar AdjustMI 4" xfId="1025"/>
    <cellStyle name="_4.06E Pass Throughs_Power Costs - Comparison bx Rbtl-Staff-Jt-PC_Electric Rev Req Model (2009 GRC) Rebuttal REmoval of New  WH Solar AdjustMI_DEM-WP(C) ENERG10C--ctn Mid-C_042010 2010GRC" xfId="1026"/>
    <cellStyle name="_4.06E Pass Throughs_Power Costs - Comparison bx Rbtl-Staff-Jt-PC_Electric Rev Req Model (2009 GRC) Revised 01-18-2010" xfId="1027"/>
    <cellStyle name="_4.06E Pass Throughs_Power Costs - Comparison bx Rbtl-Staff-Jt-PC_Electric Rev Req Model (2009 GRC) Revised 01-18-2010 2" xfId="1028"/>
    <cellStyle name="_4.06E Pass Throughs_Power Costs - Comparison bx Rbtl-Staff-Jt-PC_Electric Rev Req Model (2009 GRC) Revised 01-18-2010 2 2" xfId="1029"/>
    <cellStyle name="_4.06E Pass Throughs_Power Costs - Comparison bx Rbtl-Staff-Jt-PC_Electric Rev Req Model (2009 GRC) Revised 01-18-2010 2 2 2" xfId="1030"/>
    <cellStyle name="_4.06E Pass Throughs_Power Costs - Comparison bx Rbtl-Staff-Jt-PC_Electric Rev Req Model (2009 GRC) Revised 01-18-2010 2 3" xfId="1031"/>
    <cellStyle name="_4.06E Pass Throughs_Power Costs - Comparison bx Rbtl-Staff-Jt-PC_Electric Rev Req Model (2009 GRC) Revised 01-18-2010 3" xfId="1032"/>
    <cellStyle name="_4.06E Pass Throughs_Power Costs - Comparison bx Rbtl-Staff-Jt-PC_Electric Rev Req Model (2009 GRC) Revised 01-18-2010 3 2" xfId="1033"/>
    <cellStyle name="_4.06E Pass Throughs_Power Costs - Comparison bx Rbtl-Staff-Jt-PC_Electric Rev Req Model (2009 GRC) Revised 01-18-2010 4" xfId="1034"/>
    <cellStyle name="_4.06E Pass Throughs_Power Costs - Comparison bx Rbtl-Staff-Jt-PC_Electric Rev Req Model (2009 GRC) Revised 01-18-2010_DEM-WP(C) ENERG10C--ctn Mid-C_042010 2010GRC" xfId="1035"/>
    <cellStyle name="_4.06E Pass Throughs_Power Costs - Comparison bx Rbtl-Staff-Jt-PC_Final Order Electric EXHIBIT A-1" xfId="1036"/>
    <cellStyle name="_4.06E Pass Throughs_Power Costs - Comparison bx Rbtl-Staff-Jt-PC_Final Order Electric EXHIBIT A-1 2" xfId="1037"/>
    <cellStyle name="_4.06E Pass Throughs_Power Costs - Comparison bx Rbtl-Staff-Jt-PC_Final Order Electric EXHIBIT A-1 2 2" xfId="1038"/>
    <cellStyle name="_4.06E Pass Throughs_Power Costs - Comparison bx Rbtl-Staff-Jt-PC_Final Order Electric EXHIBIT A-1 2 2 2" xfId="1039"/>
    <cellStyle name="_4.06E Pass Throughs_Power Costs - Comparison bx Rbtl-Staff-Jt-PC_Final Order Electric EXHIBIT A-1 2 3" xfId="1040"/>
    <cellStyle name="_4.06E Pass Throughs_Power Costs - Comparison bx Rbtl-Staff-Jt-PC_Final Order Electric EXHIBIT A-1 3" xfId="1041"/>
    <cellStyle name="_4.06E Pass Throughs_Power Costs - Comparison bx Rbtl-Staff-Jt-PC_Final Order Electric EXHIBIT A-1 3 2" xfId="1042"/>
    <cellStyle name="_4.06E Pass Throughs_Power Costs - Comparison bx Rbtl-Staff-Jt-PC_Final Order Electric EXHIBIT A-1 4" xfId="1043"/>
    <cellStyle name="_4.06E Pass Throughs_Production Adj 4.37" xfId="6"/>
    <cellStyle name="_4.06E Pass Throughs_Production Adj 4.37 2" xfId="1044"/>
    <cellStyle name="_4.06E Pass Throughs_Production Adj 4.37 2 2" xfId="1045"/>
    <cellStyle name="_4.06E Pass Throughs_Production Adj 4.37 2 2 2" xfId="1046"/>
    <cellStyle name="_4.06E Pass Throughs_Production Adj 4.37 2 3" xfId="1047"/>
    <cellStyle name="_4.06E Pass Throughs_Production Adj 4.37 3" xfId="1048"/>
    <cellStyle name="_4.06E Pass Throughs_Production Adj 4.37 3 2" xfId="1049"/>
    <cellStyle name="_4.06E Pass Throughs_Production Adj 4.37 4" xfId="1050"/>
    <cellStyle name="_4.06E Pass Throughs_Purchased Power Adj 4.03" xfId="7"/>
    <cellStyle name="_4.06E Pass Throughs_Purchased Power Adj 4.03 2" xfId="1051"/>
    <cellStyle name="_4.06E Pass Throughs_Purchased Power Adj 4.03 2 2" xfId="1052"/>
    <cellStyle name="_4.06E Pass Throughs_Purchased Power Adj 4.03 2 2 2" xfId="1053"/>
    <cellStyle name="_4.06E Pass Throughs_Purchased Power Adj 4.03 2 3" xfId="1054"/>
    <cellStyle name="_4.06E Pass Throughs_Purchased Power Adj 4.03 3" xfId="1055"/>
    <cellStyle name="_4.06E Pass Throughs_Purchased Power Adj 4.03 3 2" xfId="1056"/>
    <cellStyle name="_4.06E Pass Throughs_Purchased Power Adj 4.03 4" xfId="1057"/>
    <cellStyle name="_4.06E Pass Throughs_Rebuttal Power Costs" xfId="1058"/>
    <cellStyle name="_4.06E Pass Throughs_Rebuttal Power Costs 2" xfId="1059"/>
    <cellStyle name="_4.06E Pass Throughs_Rebuttal Power Costs 2 2" xfId="1060"/>
    <cellStyle name="_4.06E Pass Throughs_Rebuttal Power Costs 2 2 2" xfId="1061"/>
    <cellStyle name="_4.06E Pass Throughs_Rebuttal Power Costs 2 3" xfId="1062"/>
    <cellStyle name="_4.06E Pass Throughs_Rebuttal Power Costs 3" xfId="1063"/>
    <cellStyle name="_4.06E Pass Throughs_Rebuttal Power Costs 3 2" xfId="1064"/>
    <cellStyle name="_4.06E Pass Throughs_Rebuttal Power Costs 4" xfId="1065"/>
    <cellStyle name="_4.06E Pass Throughs_Rebuttal Power Costs_Adj Bench DR 3 for Initial Briefs (Electric)" xfId="1066"/>
    <cellStyle name="_4.06E Pass Throughs_Rebuttal Power Costs_Adj Bench DR 3 for Initial Briefs (Electric) 2" xfId="1067"/>
    <cellStyle name="_4.06E Pass Throughs_Rebuttal Power Costs_Adj Bench DR 3 for Initial Briefs (Electric) 2 2" xfId="1068"/>
    <cellStyle name="_4.06E Pass Throughs_Rebuttal Power Costs_Adj Bench DR 3 for Initial Briefs (Electric) 2 2 2" xfId="1069"/>
    <cellStyle name="_4.06E Pass Throughs_Rebuttal Power Costs_Adj Bench DR 3 for Initial Briefs (Electric) 2 3" xfId="1070"/>
    <cellStyle name="_4.06E Pass Throughs_Rebuttal Power Costs_Adj Bench DR 3 for Initial Briefs (Electric) 3" xfId="1071"/>
    <cellStyle name="_4.06E Pass Throughs_Rebuttal Power Costs_Adj Bench DR 3 for Initial Briefs (Electric) 3 2" xfId="1072"/>
    <cellStyle name="_4.06E Pass Throughs_Rebuttal Power Costs_Adj Bench DR 3 for Initial Briefs (Electric) 4" xfId="1073"/>
    <cellStyle name="_4.06E Pass Throughs_Rebuttal Power Costs_Adj Bench DR 3 for Initial Briefs (Electric)_DEM-WP(C) ENERG10C--ctn Mid-C_042010 2010GRC" xfId="1074"/>
    <cellStyle name="_4.06E Pass Throughs_Rebuttal Power Costs_DEM-WP(C) ENERG10C--ctn Mid-C_042010 2010GRC" xfId="1075"/>
    <cellStyle name="_4.06E Pass Throughs_Rebuttal Power Costs_Electric Rev Req Model (2009 GRC) Rebuttal" xfId="1076"/>
    <cellStyle name="_4.06E Pass Throughs_Rebuttal Power Costs_Electric Rev Req Model (2009 GRC) Rebuttal 2" xfId="1077"/>
    <cellStyle name="_4.06E Pass Throughs_Rebuttal Power Costs_Electric Rev Req Model (2009 GRC) Rebuttal 2 2" xfId="1078"/>
    <cellStyle name="_4.06E Pass Throughs_Rebuttal Power Costs_Electric Rev Req Model (2009 GRC) Rebuttal 2 2 2" xfId="1079"/>
    <cellStyle name="_4.06E Pass Throughs_Rebuttal Power Costs_Electric Rev Req Model (2009 GRC) Rebuttal 2 3" xfId="1080"/>
    <cellStyle name="_4.06E Pass Throughs_Rebuttal Power Costs_Electric Rev Req Model (2009 GRC) Rebuttal 3" xfId="1081"/>
    <cellStyle name="_4.06E Pass Throughs_Rebuttal Power Costs_Electric Rev Req Model (2009 GRC) Rebuttal 3 2" xfId="1082"/>
    <cellStyle name="_4.06E Pass Throughs_Rebuttal Power Costs_Electric Rev Req Model (2009 GRC) Rebuttal 4" xfId="1083"/>
    <cellStyle name="_4.06E Pass Throughs_Rebuttal Power Costs_Electric Rev Req Model (2009 GRC) Rebuttal REmoval of New  WH Solar AdjustMI" xfId="1084"/>
    <cellStyle name="_4.06E Pass Throughs_Rebuttal Power Costs_Electric Rev Req Model (2009 GRC) Rebuttal REmoval of New  WH Solar AdjustMI 2" xfId="1085"/>
    <cellStyle name="_4.06E Pass Throughs_Rebuttal Power Costs_Electric Rev Req Model (2009 GRC) Rebuttal REmoval of New  WH Solar AdjustMI 2 2" xfId="1086"/>
    <cellStyle name="_4.06E Pass Throughs_Rebuttal Power Costs_Electric Rev Req Model (2009 GRC) Rebuttal REmoval of New  WH Solar AdjustMI 2 2 2" xfId="1087"/>
    <cellStyle name="_4.06E Pass Throughs_Rebuttal Power Costs_Electric Rev Req Model (2009 GRC) Rebuttal REmoval of New  WH Solar AdjustMI 2 3" xfId="1088"/>
    <cellStyle name="_4.06E Pass Throughs_Rebuttal Power Costs_Electric Rev Req Model (2009 GRC) Rebuttal REmoval of New  WH Solar AdjustMI 3" xfId="1089"/>
    <cellStyle name="_4.06E Pass Throughs_Rebuttal Power Costs_Electric Rev Req Model (2009 GRC) Rebuttal REmoval of New  WH Solar AdjustMI 3 2" xfId="1090"/>
    <cellStyle name="_4.06E Pass Throughs_Rebuttal Power Costs_Electric Rev Req Model (2009 GRC) Rebuttal REmoval of New  WH Solar AdjustMI 4" xfId="1091"/>
    <cellStyle name="_4.06E Pass Throughs_Rebuttal Power Costs_Electric Rev Req Model (2009 GRC) Rebuttal REmoval of New  WH Solar AdjustMI_DEM-WP(C) ENERG10C--ctn Mid-C_042010 2010GRC" xfId="1092"/>
    <cellStyle name="_4.06E Pass Throughs_Rebuttal Power Costs_Electric Rev Req Model (2009 GRC) Revised 01-18-2010" xfId="1093"/>
    <cellStyle name="_4.06E Pass Throughs_Rebuttal Power Costs_Electric Rev Req Model (2009 GRC) Revised 01-18-2010 2" xfId="1094"/>
    <cellStyle name="_4.06E Pass Throughs_Rebuttal Power Costs_Electric Rev Req Model (2009 GRC) Revised 01-18-2010 2 2" xfId="1095"/>
    <cellStyle name="_4.06E Pass Throughs_Rebuttal Power Costs_Electric Rev Req Model (2009 GRC) Revised 01-18-2010 2 2 2" xfId="1096"/>
    <cellStyle name="_4.06E Pass Throughs_Rebuttal Power Costs_Electric Rev Req Model (2009 GRC) Revised 01-18-2010 2 3" xfId="1097"/>
    <cellStyle name="_4.06E Pass Throughs_Rebuttal Power Costs_Electric Rev Req Model (2009 GRC) Revised 01-18-2010 3" xfId="1098"/>
    <cellStyle name="_4.06E Pass Throughs_Rebuttal Power Costs_Electric Rev Req Model (2009 GRC) Revised 01-18-2010 3 2" xfId="1099"/>
    <cellStyle name="_4.06E Pass Throughs_Rebuttal Power Costs_Electric Rev Req Model (2009 GRC) Revised 01-18-2010 4" xfId="1100"/>
    <cellStyle name="_4.06E Pass Throughs_Rebuttal Power Costs_Electric Rev Req Model (2009 GRC) Revised 01-18-2010_DEM-WP(C) ENERG10C--ctn Mid-C_042010 2010GRC" xfId="1101"/>
    <cellStyle name="_4.06E Pass Throughs_Rebuttal Power Costs_Final Order Electric EXHIBIT A-1" xfId="1102"/>
    <cellStyle name="_4.06E Pass Throughs_Rebuttal Power Costs_Final Order Electric EXHIBIT A-1 2" xfId="1103"/>
    <cellStyle name="_4.06E Pass Throughs_Rebuttal Power Costs_Final Order Electric EXHIBIT A-1 2 2" xfId="1104"/>
    <cellStyle name="_4.06E Pass Throughs_Rebuttal Power Costs_Final Order Electric EXHIBIT A-1 2 2 2" xfId="1105"/>
    <cellStyle name="_4.06E Pass Throughs_Rebuttal Power Costs_Final Order Electric EXHIBIT A-1 2 3" xfId="1106"/>
    <cellStyle name="_4.06E Pass Throughs_Rebuttal Power Costs_Final Order Electric EXHIBIT A-1 3" xfId="1107"/>
    <cellStyle name="_4.06E Pass Throughs_Rebuttal Power Costs_Final Order Electric EXHIBIT A-1 3 2" xfId="1108"/>
    <cellStyle name="_4.06E Pass Throughs_Rebuttal Power Costs_Final Order Electric EXHIBIT A-1 4" xfId="1109"/>
    <cellStyle name="_4.06E Pass Throughs_RECS vs PTC's w Interest 6-28-10" xfId="1110"/>
    <cellStyle name="_4.06E Pass Throughs_ROR &amp; CONV FACTOR" xfId="8"/>
    <cellStyle name="_4.06E Pass Throughs_ROR &amp; CONV FACTOR 2" xfId="1111"/>
    <cellStyle name="_4.06E Pass Throughs_ROR &amp; CONV FACTOR 2 2" xfId="1112"/>
    <cellStyle name="_4.06E Pass Throughs_ROR &amp; CONV FACTOR 2 2 2" xfId="1113"/>
    <cellStyle name="_4.06E Pass Throughs_ROR &amp; CONV FACTOR 2 3" xfId="1114"/>
    <cellStyle name="_4.06E Pass Throughs_ROR &amp; CONV FACTOR 3" xfId="1115"/>
    <cellStyle name="_4.06E Pass Throughs_ROR &amp; CONV FACTOR 3 2" xfId="1116"/>
    <cellStyle name="_4.06E Pass Throughs_ROR &amp; CONV FACTOR 4" xfId="1117"/>
    <cellStyle name="_4.06E Pass Throughs_ROR 5.02" xfId="9"/>
    <cellStyle name="_4.06E Pass Throughs_ROR 5.02 2" xfId="1118"/>
    <cellStyle name="_4.06E Pass Throughs_ROR 5.02 2 2" xfId="1119"/>
    <cellStyle name="_4.06E Pass Throughs_ROR 5.02 2 2 2" xfId="1120"/>
    <cellStyle name="_4.06E Pass Throughs_ROR 5.02 2 3" xfId="1121"/>
    <cellStyle name="_4.06E Pass Throughs_ROR 5.02 3" xfId="1122"/>
    <cellStyle name="_4.06E Pass Throughs_ROR 5.02 3 2" xfId="1123"/>
    <cellStyle name="_4.06E Pass Throughs_ROR 5.02 4" xfId="1124"/>
    <cellStyle name="_4.06E Pass Throughs_Wind Integration 10GRC" xfId="1125"/>
    <cellStyle name="_4.06E Pass Throughs_Wind Integration 10GRC 2" xfId="1126"/>
    <cellStyle name="_4.06E Pass Throughs_Wind Integration 10GRC 2 2" xfId="1127"/>
    <cellStyle name="_4.06E Pass Throughs_Wind Integration 10GRC 3" xfId="1128"/>
    <cellStyle name="_4.06E Pass Throughs_Wind Integration 10GRC_DEM-WP(C) ENERG10C--ctn Mid-C_042010 2010GRC" xfId="1129"/>
    <cellStyle name="_4.13E Montana Energy Tax" xfId="10"/>
    <cellStyle name="_4.13E Montana Energy Tax 2" xfId="1130"/>
    <cellStyle name="_4.13E Montana Energy Tax 2 2" xfId="1131"/>
    <cellStyle name="_4.13E Montana Energy Tax 2 2 2" xfId="1132"/>
    <cellStyle name="_4.13E Montana Energy Tax 2 2 2 2" xfId="1133"/>
    <cellStyle name="_4.13E Montana Energy Tax 2 2 3" xfId="1134"/>
    <cellStyle name="_4.13E Montana Energy Tax 2 3" xfId="1135"/>
    <cellStyle name="_4.13E Montana Energy Tax 2 3 2" xfId="1136"/>
    <cellStyle name="_4.13E Montana Energy Tax 2 4" xfId="1137"/>
    <cellStyle name="_4.13E Montana Energy Tax 3" xfId="1138"/>
    <cellStyle name="_4.13E Montana Energy Tax 3 2" xfId="1139"/>
    <cellStyle name="_4.13E Montana Energy Tax 3 2 2" xfId="1140"/>
    <cellStyle name="_4.13E Montana Energy Tax 3 2 2 2" xfId="1141"/>
    <cellStyle name="_4.13E Montana Energy Tax 3 2 3" xfId="1142"/>
    <cellStyle name="_4.13E Montana Energy Tax 3 3" xfId="1143"/>
    <cellStyle name="_4.13E Montana Energy Tax 3 3 2" xfId="1144"/>
    <cellStyle name="_4.13E Montana Energy Tax 3 3 2 2" xfId="1145"/>
    <cellStyle name="_4.13E Montana Energy Tax 3 3 3" xfId="1146"/>
    <cellStyle name="_4.13E Montana Energy Tax 3 4" xfId="1147"/>
    <cellStyle name="_4.13E Montana Energy Tax 3 4 2" xfId="1148"/>
    <cellStyle name="_4.13E Montana Energy Tax 3 4 2 2" xfId="1149"/>
    <cellStyle name="_4.13E Montana Energy Tax 3 4 3" xfId="1150"/>
    <cellStyle name="_4.13E Montana Energy Tax 3 5" xfId="1151"/>
    <cellStyle name="_4.13E Montana Energy Tax 4" xfId="1152"/>
    <cellStyle name="_4.13E Montana Energy Tax 4 2" xfId="1153"/>
    <cellStyle name="_4.13E Montana Energy Tax 4 2 2" xfId="1154"/>
    <cellStyle name="_4.13E Montana Energy Tax 4 3" xfId="1155"/>
    <cellStyle name="_4.13E Montana Energy Tax 5" xfId="1156"/>
    <cellStyle name="_4.13E Montana Energy Tax 5 2" xfId="1157"/>
    <cellStyle name="_4.13E Montana Energy Tax 5 2 2" xfId="1158"/>
    <cellStyle name="_4.13E Montana Energy Tax 5 3" xfId="1159"/>
    <cellStyle name="_4.13E Montana Energy Tax 6" xfId="1160"/>
    <cellStyle name="_4.13E Montana Energy Tax 6 2" xfId="1161"/>
    <cellStyle name="_4.13E Montana Energy Tax 7" xfId="1162"/>
    <cellStyle name="_4.13E Montana Energy Tax 7 2" xfId="1163"/>
    <cellStyle name="_4.13E Montana Energy Tax 8" xfId="1164"/>
    <cellStyle name="_4.13E Montana Energy Tax 8 2" xfId="1165"/>
    <cellStyle name="_4.13E Montana Energy Tax 9" xfId="1166"/>
    <cellStyle name="_4.13E Montana Energy Tax 9 2" xfId="1167"/>
    <cellStyle name="_4.13E Montana Energy Tax_04 07E Wild Horse Wind Expansion (C) (2)" xfId="11"/>
    <cellStyle name="_4.13E Montana Energy Tax_04 07E Wild Horse Wind Expansion (C) (2) 2" xfId="1168"/>
    <cellStyle name="_4.13E Montana Energy Tax_04 07E Wild Horse Wind Expansion (C) (2) 2 2" xfId="1169"/>
    <cellStyle name="_4.13E Montana Energy Tax_04 07E Wild Horse Wind Expansion (C) (2) 2 2 2" xfId="1170"/>
    <cellStyle name="_4.13E Montana Energy Tax_04 07E Wild Horse Wind Expansion (C) (2) 2 3" xfId="1171"/>
    <cellStyle name="_4.13E Montana Energy Tax_04 07E Wild Horse Wind Expansion (C) (2) 3" xfId="1172"/>
    <cellStyle name="_4.13E Montana Energy Tax_04 07E Wild Horse Wind Expansion (C) (2) 3 2" xfId="1173"/>
    <cellStyle name="_4.13E Montana Energy Tax_04 07E Wild Horse Wind Expansion (C) (2) 4" xfId="1174"/>
    <cellStyle name="_4.13E Montana Energy Tax_04 07E Wild Horse Wind Expansion (C) (2)_Adj Bench DR 3 for Initial Briefs (Electric)" xfId="1175"/>
    <cellStyle name="_4.13E Montana Energy Tax_04 07E Wild Horse Wind Expansion (C) (2)_Adj Bench DR 3 for Initial Briefs (Electric) 2" xfId="1176"/>
    <cellStyle name="_4.13E Montana Energy Tax_04 07E Wild Horse Wind Expansion (C) (2)_Adj Bench DR 3 for Initial Briefs (Electric) 2 2" xfId="1177"/>
    <cellStyle name="_4.13E Montana Energy Tax_04 07E Wild Horse Wind Expansion (C) (2)_Adj Bench DR 3 for Initial Briefs (Electric) 2 2 2" xfId="1178"/>
    <cellStyle name="_4.13E Montana Energy Tax_04 07E Wild Horse Wind Expansion (C) (2)_Adj Bench DR 3 for Initial Briefs (Electric) 2 3" xfId="1179"/>
    <cellStyle name="_4.13E Montana Energy Tax_04 07E Wild Horse Wind Expansion (C) (2)_Adj Bench DR 3 for Initial Briefs (Electric) 3" xfId="1180"/>
    <cellStyle name="_4.13E Montana Energy Tax_04 07E Wild Horse Wind Expansion (C) (2)_Adj Bench DR 3 for Initial Briefs (Electric) 3 2" xfId="1181"/>
    <cellStyle name="_4.13E Montana Energy Tax_04 07E Wild Horse Wind Expansion (C) (2)_Adj Bench DR 3 for Initial Briefs (Electric) 4" xfId="1182"/>
    <cellStyle name="_4.13E Montana Energy Tax_04 07E Wild Horse Wind Expansion (C) (2)_Adj Bench DR 3 for Initial Briefs (Electric)_DEM-WP(C) ENERG10C--ctn Mid-C_042010 2010GRC" xfId="1183"/>
    <cellStyle name="_4.13E Montana Energy Tax_04 07E Wild Horse Wind Expansion (C) (2)_Book1" xfId="1184"/>
    <cellStyle name="_4.13E Montana Energy Tax_04 07E Wild Horse Wind Expansion (C) (2)_DEM-WP(C) ENERG10C--ctn Mid-C_042010 2010GRC" xfId="1185"/>
    <cellStyle name="_4.13E Montana Energy Tax_04 07E Wild Horse Wind Expansion (C) (2)_Electric Rev Req Model (2009 GRC) " xfId="397"/>
    <cellStyle name="_4.13E Montana Energy Tax_04 07E Wild Horse Wind Expansion (C) (2)_Electric Rev Req Model (2009 GRC)  2" xfId="1186"/>
    <cellStyle name="_4.13E Montana Energy Tax_04 07E Wild Horse Wind Expansion (C) (2)_Electric Rev Req Model (2009 GRC)  2 2" xfId="1187"/>
    <cellStyle name="_4.13E Montana Energy Tax_04 07E Wild Horse Wind Expansion (C) (2)_Electric Rev Req Model (2009 GRC)  2 2 2" xfId="1188"/>
    <cellStyle name="_4.13E Montana Energy Tax_04 07E Wild Horse Wind Expansion (C) (2)_Electric Rev Req Model (2009 GRC)  2 3" xfId="1189"/>
    <cellStyle name="_4.13E Montana Energy Tax_04 07E Wild Horse Wind Expansion (C) (2)_Electric Rev Req Model (2009 GRC)  3" xfId="1190"/>
    <cellStyle name="_4.13E Montana Energy Tax_04 07E Wild Horse Wind Expansion (C) (2)_Electric Rev Req Model (2009 GRC)  3 2" xfId="1191"/>
    <cellStyle name="_4.13E Montana Energy Tax_04 07E Wild Horse Wind Expansion (C) (2)_Electric Rev Req Model (2009 GRC)  4" xfId="1192"/>
    <cellStyle name="_4.13E Montana Energy Tax_04 07E Wild Horse Wind Expansion (C) (2)_Electric Rev Req Model (2009 GRC) _DEM-WP(C) ENERG10C--ctn Mid-C_042010 2010GRC" xfId="1193"/>
    <cellStyle name="_4.13E Montana Energy Tax_04 07E Wild Horse Wind Expansion (C) (2)_Electric Rev Req Model (2009 GRC) Rebuttal" xfId="1194"/>
    <cellStyle name="_4.13E Montana Energy Tax_04 07E Wild Horse Wind Expansion (C) (2)_Electric Rev Req Model (2009 GRC) Rebuttal 2" xfId="1195"/>
    <cellStyle name="_4.13E Montana Energy Tax_04 07E Wild Horse Wind Expansion (C) (2)_Electric Rev Req Model (2009 GRC) Rebuttal 2 2" xfId="1196"/>
    <cellStyle name="_4.13E Montana Energy Tax_04 07E Wild Horse Wind Expansion (C) (2)_Electric Rev Req Model (2009 GRC) Rebuttal 2 2 2" xfId="1197"/>
    <cellStyle name="_4.13E Montana Energy Tax_04 07E Wild Horse Wind Expansion (C) (2)_Electric Rev Req Model (2009 GRC) Rebuttal 2 3" xfId="1198"/>
    <cellStyle name="_4.13E Montana Energy Tax_04 07E Wild Horse Wind Expansion (C) (2)_Electric Rev Req Model (2009 GRC) Rebuttal 3" xfId="1199"/>
    <cellStyle name="_4.13E Montana Energy Tax_04 07E Wild Horse Wind Expansion (C) (2)_Electric Rev Req Model (2009 GRC) Rebuttal 3 2" xfId="1200"/>
    <cellStyle name="_4.13E Montana Energy Tax_04 07E Wild Horse Wind Expansion (C) (2)_Electric Rev Req Model (2009 GRC) Rebuttal 4" xfId="1201"/>
    <cellStyle name="_4.13E Montana Energy Tax_04 07E Wild Horse Wind Expansion (C) (2)_Electric Rev Req Model (2009 GRC) Rebuttal REmoval of New  WH Solar AdjustMI" xfId="1202"/>
    <cellStyle name="_4.13E Montana Energy Tax_04 07E Wild Horse Wind Expansion (C) (2)_Electric Rev Req Model (2009 GRC) Rebuttal REmoval of New  WH Solar AdjustMI 2" xfId="1203"/>
    <cellStyle name="_4.13E Montana Energy Tax_04 07E Wild Horse Wind Expansion (C) (2)_Electric Rev Req Model (2009 GRC) Rebuttal REmoval of New  WH Solar AdjustMI 2 2" xfId="1204"/>
    <cellStyle name="_4.13E Montana Energy Tax_04 07E Wild Horse Wind Expansion (C) (2)_Electric Rev Req Model (2009 GRC) Rebuttal REmoval of New  WH Solar AdjustMI 2 2 2" xfId="1205"/>
    <cellStyle name="_4.13E Montana Energy Tax_04 07E Wild Horse Wind Expansion (C) (2)_Electric Rev Req Model (2009 GRC) Rebuttal REmoval of New  WH Solar AdjustMI 2 3" xfId="1206"/>
    <cellStyle name="_4.13E Montana Energy Tax_04 07E Wild Horse Wind Expansion (C) (2)_Electric Rev Req Model (2009 GRC) Rebuttal REmoval of New  WH Solar AdjustMI 3" xfId="1207"/>
    <cellStyle name="_4.13E Montana Energy Tax_04 07E Wild Horse Wind Expansion (C) (2)_Electric Rev Req Model (2009 GRC) Rebuttal REmoval of New  WH Solar AdjustMI 3 2" xfId="1208"/>
    <cellStyle name="_4.13E Montana Energy Tax_04 07E Wild Horse Wind Expansion (C) (2)_Electric Rev Req Model (2009 GRC) Rebuttal REmoval of New  WH Solar AdjustMI 4" xfId="1209"/>
    <cellStyle name="_4.13E Montana Energy Tax_04 07E Wild Horse Wind Expansion (C) (2)_Electric Rev Req Model (2009 GRC) Rebuttal REmoval of New  WH Solar AdjustMI_DEM-WP(C) ENERG10C--ctn Mid-C_042010 2010GRC" xfId="1210"/>
    <cellStyle name="_4.13E Montana Energy Tax_04 07E Wild Horse Wind Expansion (C) (2)_Electric Rev Req Model (2009 GRC) Revised 01-18-2010" xfId="1211"/>
    <cellStyle name="_4.13E Montana Energy Tax_04 07E Wild Horse Wind Expansion (C) (2)_Electric Rev Req Model (2009 GRC) Revised 01-18-2010 2" xfId="1212"/>
    <cellStyle name="_4.13E Montana Energy Tax_04 07E Wild Horse Wind Expansion (C) (2)_Electric Rev Req Model (2009 GRC) Revised 01-18-2010 2 2" xfId="1213"/>
    <cellStyle name="_4.13E Montana Energy Tax_04 07E Wild Horse Wind Expansion (C) (2)_Electric Rev Req Model (2009 GRC) Revised 01-18-2010 2 2 2" xfId="1214"/>
    <cellStyle name="_4.13E Montana Energy Tax_04 07E Wild Horse Wind Expansion (C) (2)_Electric Rev Req Model (2009 GRC) Revised 01-18-2010 2 3" xfId="1215"/>
    <cellStyle name="_4.13E Montana Energy Tax_04 07E Wild Horse Wind Expansion (C) (2)_Electric Rev Req Model (2009 GRC) Revised 01-18-2010 3" xfId="1216"/>
    <cellStyle name="_4.13E Montana Energy Tax_04 07E Wild Horse Wind Expansion (C) (2)_Electric Rev Req Model (2009 GRC) Revised 01-18-2010 3 2" xfId="1217"/>
    <cellStyle name="_4.13E Montana Energy Tax_04 07E Wild Horse Wind Expansion (C) (2)_Electric Rev Req Model (2009 GRC) Revised 01-18-2010 4" xfId="1218"/>
    <cellStyle name="_4.13E Montana Energy Tax_04 07E Wild Horse Wind Expansion (C) (2)_Electric Rev Req Model (2009 GRC) Revised 01-18-2010_DEM-WP(C) ENERG10C--ctn Mid-C_042010 2010GRC" xfId="1219"/>
    <cellStyle name="_4.13E Montana Energy Tax_04 07E Wild Horse Wind Expansion (C) (2)_Electric Rev Req Model (2010 GRC)" xfId="1220"/>
    <cellStyle name="_4.13E Montana Energy Tax_04 07E Wild Horse Wind Expansion (C) (2)_Electric Rev Req Model (2010 GRC) SF" xfId="1221"/>
    <cellStyle name="_4.13E Montana Energy Tax_04 07E Wild Horse Wind Expansion (C) (2)_Final Order Electric EXHIBIT A-1" xfId="1222"/>
    <cellStyle name="_4.13E Montana Energy Tax_04 07E Wild Horse Wind Expansion (C) (2)_Final Order Electric EXHIBIT A-1 2" xfId="1223"/>
    <cellStyle name="_4.13E Montana Energy Tax_04 07E Wild Horse Wind Expansion (C) (2)_Final Order Electric EXHIBIT A-1 2 2" xfId="1224"/>
    <cellStyle name="_4.13E Montana Energy Tax_04 07E Wild Horse Wind Expansion (C) (2)_Final Order Electric EXHIBIT A-1 2 2 2" xfId="1225"/>
    <cellStyle name="_4.13E Montana Energy Tax_04 07E Wild Horse Wind Expansion (C) (2)_Final Order Electric EXHIBIT A-1 2 3" xfId="1226"/>
    <cellStyle name="_4.13E Montana Energy Tax_04 07E Wild Horse Wind Expansion (C) (2)_Final Order Electric EXHIBIT A-1 3" xfId="1227"/>
    <cellStyle name="_4.13E Montana Energy Tax_04 07E Wild Horse Wind Expansion (C) (2)_Final Order Electric EXHIBIT A-1 3 2" xfId="1228"/>
    <cellStyle name="_4.13E Montana Energy Tax_04 07E Wild Horse Wind Expansion (C) (2)_Final Order Electric EXHIBIT A-1 4" xfId="1229"/>
    <cellStyle name="_4.13E Montana Energy Tax_04 07E Wild Horse Wind Expansion (C) (2)_TENASKA REGULATORY ASSET" xfId="1230"/>
    <cellStyle name="_4.13E Montana Energy Tax_04 07E Wild Horse Wind Expansion (C) (2)_TENASKA REGULATORY ASSET 2" xfId="1231"/>
    <cellStyle name="_4.13E Montana Energy Tax_04 07E Wild Horse Wind Expansion (C) (2)_TENASKA REGULATORY ASSET 2 2" xfId="1232"/>
    <cellStyle name="_4.13E Montana Energy Tax_04 07E Wild Horse Wind Expansion (C) (2)_TENASKA REGULATORY ASSET 2 2 2" xfId="1233"/>
    <cellStyle name="_4.13E Montana Energy Tax_04 07E Wild Horse Wind Expansion (C) (2)_TENASKA REGULATORY ASSET 2 3" xfId="1234"/>
    <cellStyle name="_4.13E Montana Energy Tax_04 07E Wild Horse Wind Expansion (C) (2)_TENASKA REGULATORY ASSET 3" xfId="1235"/>
    <cellStyle name="_4.13E Montana Energy Tax_04 07E Wild Horse Wind Expansion (C) (2)_TENASKA REGULATORY ASSET 3 2" xfId="1236"/>
    <cellStyle name="_4.13E Montana Energy Tax_04 07E Wild Horse Wind Expansion (C) (2)_TENASKA REGULATORY ASSET 4" xfId="1237"/>
    <cellStyle name="_4.13E Montana Energy Tax_16.37E Wild Horse Expansion DeferralRevwrkingfile SF" xfId="1238"/>
    <cellStyle name="_4.13E Montana Energy Tax_16.37E Wild Horse Expansion DeferralRevwrkingfile SF 2" xfId="1239"/>
    <cellStyle name="_4.13E Montana Energy Tax_16.37E Wild Horse Expansion DeferralRevwrkingfile SF 2 2" xfId="1240"/>
    <cellStyle name="_4.13E Montana Energy Tax_16.37E Wild Horse Expansion DeferralRevwrkingfile SF 2 2 2" xfId="1241"/>
    <cellStyle name="_4.13E Montana Energy Tax_16.37E Wild Horse Expansion DeferralRevwrkingfile SF 2 3" xfId="1242"/>
    <cellStyle name="_4.13E Montana Energy Tax_16.37E Wild Horse Expansion DeferralRevwrkingfile SF 3" xfId="1243"/>
    <cellStyle name="_4.13E Montana Energy Tax_16.37E Wild Horse Expansion DeferralRevwrkingfile SF 3 2" xfId="1244"/>
    <cellStyle name="_4.13E Montana Energy Tax_16.37E Wild Horse Expansion DeferralRevwrkingfile SF 4" xfId="1245"/>
    <cellStyle name="_4.13E Montana Energy Tax_16.37E Wild Horse Expansion DeferralRevwrkingfile SF_DEM-WP(C) ENERG10C--ctn Mid-C_042010 2010GRC" xfId="1246"/>
    <cellStyle name="_4.13E Montana Energy Tax_2009 Compliance Filing PCA Exhibits for GRC" xfId="1247"/>
    <cellStyle name="_4.13E Montana Energy Tax_2009 Compliance Filing PCA Exhibits for GRC 2" xfId="1248"/>
    <cellStyle name="_4.13E Montana Energy Tax_2009 GRC Compl Filing - Exhibit D" xfId="1249"/>
    <cellStyle name="_4.13E Montana Energy Tax_2009 GRC Compl Filing - Exhibit D 2" xfId="1250"/>
    <cellStyle name="_4.13E Montana Energy Tax_2009 GRC Compl Filing - Exhibit D 2 2" xfId="1251"/>
    <cellStyle name="_4.13E Montana Energy Tax_2009 GRC Compl Filing - Exhibit D 3" xfId="1252"/>
    <cellStyle name="_4.13E Montana Energy Tax_2009 GRC Compl Filing - Exhibit D_DEM-WP(C) ENERG10C--ctn Mid-C_042010 2010GRC" xfId="1253"/>
    <cellStyle name="_4.13E Montana Energy Tax_2010 PTC's July1_Dec31 2010 " xfId="1254"/>
    <cellStyle name="_4.13E Montana Energy Tax_2010 PTC's Sept10_Aug11 (Version 4)" xfId="1255"/>
    <cellStyle name="_4.13E Montana Energy Tax_3.01 Income Statement" xfId="1256"/>
    <cellStyle name="_4.13E Montana Energy Tax_4 31 Regulatory Assets and Liabilities  7 06- Exhibit D" xfId="1257"/>
    <cellStyle name="_4.13E Montana Energy Tax_4 31 Regulatory Assets and Liabilities  7 06- Exhibit D 2" xfId="1258"/>
    <cellStyle name="_4.13E Montana Energy Tax_4 31 Regulatory Assets and Liabilities  7 06- Exhibit D 2 2" xfId="1259"/>
    <cellStyle name="_4.13E Montana Energy Tax_4 31 Regulatory Assets and Liabilities  7 06- Exhibit D 2 2 2" xfId="1260"/>
    <cellStyle name="_4.13E Montana Energy Tax_4 31 Regulatory Assets and Liabilities  7 06- Exhibit D 2 3" xfId="1261"/>
    <cellStyle name="_4.13E Montana Energy Tax_4 31 Regulatory Assets and Liabilities  7 06- Exhibit D 3" xfId="1262"/>
    <cellStyle name="_4.13E Montana Energy Tax_4 31 Regulatory Assets and Liabilities  7 06- Exhibit D 3 2" xfId="1263"/>
    <cellStyle name="_4.13E Montana Energy Tax_4 31 Regulatory Assets and Liabilities  7 06- Exhibit D 4" xfId="1264"/>
    <cellStyle name="_4.13E Montana Energy Tax_4 31 Regulatory Assets and Liabilities  7 06- Exhibit D_DEM-WP(C) ENERG10C--ctn Mid-C_042010 2010GRC" xfId="1265"/>
    <cellStyle name="_4.13E Montana Energy Tax_4 31 Regulatory Assets and Liabilities  7 06- Exhibit D_NIM Summary" xfId="1266"/>
    <cellStyle name="_4.13E Montana Energy Tax_4 31 Regulatory Assets and Liabilities  7 06- Exhibit D_NIM Summary 2" xfId="1267"/>
    <cellStyle name="_4.13E Montana Energy Tax_4 31 Regulatory Assets and Liabilities  7 06- Exhibit D_NIM Summary 2 2" xfId="1268"/>
    <cellStyle name="_4.13E Montana Energy Tax_4 31 Regulatory Assets and Liabilities  7 06- Exhibit D_NIM Summary 3" xfId="1269"/>
    <cellStyle name="_4.13E Montana Energy Tax_4 31 Regulatory Assets and Liabilities  7 06- Exhibit D_NIM Summary_DEM-WP(C) ENERG10C--ctn Mid-C_042010 2010GRC" xfId="1270"/>
    <cellStyle name="_4.13E Montana Energy Tax_4 31E Reg Asset  Liab and EXH D" xfId="1271"/>
    <cellStyle name="_4.13E Montana Energy Tax_4 31E Reg Asset  Liab and EXH D _ Aug 10 Filing (2)" xfId="1272"/>
    <cellStyle name="_4.13E Montana Energy Tax_4 31E Reg Asset  Liab and EXH D _ Aug 10 Filing (2) 2" xfId="1273"/>
    <cellStyle name="_4.13E Montana Energy Tax_4 31E Reg Asset  Liab and EXH D 10" xfId="1274"/>
    <cellStyle name="_4.13E Montana Energy Tax_4 31E Reg Asset  Liab and EXH D 11" xfId="1275"/>
    <cellStyle name="_4.13E Montana Energy Tax_4 31E Reg Asset  Liab and EXH D 12" xfId="1276"/>
    <cellStyle name="_4.13E Montana Energy Tax_4 31E Reg Asset  Liab and EXH D 13" xfId="1277"/>
    <cellStyle name="_4.13E Montana Energy Tax_4 31E Reg Asset  Liab and EXH D 14" xfId="1278"/>
    <cellStyle name="_4.13E Montana Energy Tax_4 31E Reg Asset  Liab and EXH D 15" xfId="1279"/>
    <cellStyle name="_4.13E Montana Energy Tax_4 31E Reg Asset  Liab and EXH D 16" xfId="1280"/>
    <cellStyle name="_4.13E Montana Energy Tax_4 31E Reg Asset  Liab and EXH D 17" xfId="1281"/>
    <cellStyle name="_4.13E Montana Energy Tax_4 31E Reg Asset  Liab and EXH D 18" xfId="1282"/>
    <cellStyle name="_4.13E Montana Energy Tax_4 31E Reg Asset  Liab and EXH D 19" xfId="1283"/>
    <cellStyle name="_4.13E Montana Energy Tax_4 31E Reg Asset  Liab and EXH D 2" xfId="1284"/>
    <cellStyle name="_4.13E Montana Energy Tax_4 31E Reg Asset  Liab and EXH D 20" xfId="1285"/>
    <cellStyle name="_4.13E Montana Energy Tax_4 31E Reg Asset  Liab and EXH D 21" xfId="1286"/>
    <cellStyle name="_4.13E Montana Energy Tax_4 31E Reg Asset  Liab and EXH D 22" xfId="1287"/>
    <cellStyle name="_4.13E Montana Energy Tax_4 31E Reg Asset  Liab and EXH D 23" xfId="1288"/>
    <cellStyle name="_4.13E Montana Energy Tax_4 31E Reg Asset  Liab and EXH D 24" xfId="1289"/>
    <cellStyle name="_4.13E Montana Energy Tax_4 31E Reg Asset  Liab and EXH D 25" xfId="1290"/>
    <cellStyle name="_4.13E Montana Energy Tax_4 31E Reg Asset  Liab and EXH D 26" xfId="1291"/>
    <cellStyle name="_4.13E Montana Energy Tax_4 31E Reg Asset  Liab and EXH D 27" xfId="1292"/>
    <cellStyle name="_4.13E Montana Energy Tax_4 31E Reg Asset  Liab and EXH D 28" xfId="1293"/>
    <cellStyle name="_4.13E Montana Energy Tax_4 31E Reg Asset  Liab and EXH D 29" xfId="1294"/>
    <cellStyle name="_4.13E Montana Energy Tax_4 31E Reg Asset  Liab and EXH D 3" xfId="1295"/>
    <cellStyle name="_4.13E Montana Energy Tax_4 31E Reg Asset  Liab and EXH D 30" xfId="1296"/>
    <cellStyle name="_4.13E Montana Energy Tax_4 31E Reg Asset  Liab and EXH D 31" xfId="1297"/>
    <cellStyle name="_4.13E Montana Energy Tax_4 31E Reg Asset  Liab and EXH D 32" xfId="1298"/>
    <cellStyle name="_4.13E Montana Energy Tax_4 31E Reg Asset  Liab and EXH D 33" xfId="1299"/>
    <cellStyle name="_4.13E Montana Energy Tax_4 31E Reg Asset  Liab and EXH D 34" xfId="1300"/>
    <cellStyle name="_4.13E Montana Energy Tax_4 31E Reg Asset  Liab and EXH D 35" xfId="1301"/>
    <cellStyle name="_4.13E Montana Energy Tax_4 31E Reg Asset  Liab and EXH D 36" xfId="1302"/>
    <cellStyle name="_4.13E Montana Energy Tax_4 31E Reg Asset  Liab and EXH D 4" xfId="1303"/>
    <cellStyle name="_4.13E Montana Energy Tax_4 31E Reg Asset  Liab and EXH D 5" xfId="1304"/>
    <cellStyle name="_4.13E Montana Energy Tax_4 31E Reg Asset  Liab and EXH D 6" xfId="1305"/>
    <cellStyle name="_4.13E Montana Energy Tax_4 31E Reg Asset  Liab and EXH D 7" xfId="1306"/>
    <cellStyle name="_4.13E Montana Energy Tax_4 31E Reg Asset  Liab and EXH D 8" xfId="1307"/>
    <cellStyle name="_4.13E Montana Energy Tax_4 31E Reg Asset  Liab and EXH D 9" xfId="1308"/>
    <cellStyle name="_4.13E Montana Energy Tax_4 32 Regulatory Assets and Liabilities  7 06- Exhibit D" xfId="1309"/>
    <cellStyle name="_4.13E Montana Energy Tax_4 32 Regulatory Assets and Liabilities  7 06- Exhibit D 2" xfId="1310"/>
    <cellStyle name="_4.13E Montana Energy Tax_4 32 Regulatory Assets and Liabilities  7 06- Exhibit D 2 2" xfId="1311"/>
    <cellStyle name="_4.13E Montana Energy Tax_4 32 Regulatory Assets and Liabilities  7 06- Exhibit D 2 2 2" xfId="1312"/>
    <cellStyle name="_4.13E Montana Energy Tax_4 32 Regulatory Assets and Liabilities  7 06- Exhibit D 2 3" xfId="1313"/>
    <cellStyle name="_4.13E Montana Energy Tax_4 32 Regulatory Assets and Liabilities  7 06- Exhibit D 3" xfId="1314"/>
    <cellStyle name="_4.13E Montana Energy Tax_4 32 Regulatory Assets and Liabilities  7 06- Exhibit D 3 2" xfId="1315"/>
    <cellStyle name="_4.13E Montana Energy Tax_4 32 Regulatory Assets and Liabilities  7 06- Exhibit D 4" xfId="1316"/>
    <cellStyle name="_4.13E Montana Energy Tax_4 32 Regulatory Assets and Liabilities  7 06- Exhibit D_DEM-WP(C) ENERG10C--ctn Mid-C_042010 2010GRC" xfId="1317"/>
    <cellStyle name="_4.13E Montana Energy Tax_4 32 Regulatory Assets and Liabilities  7 06- Exhibit D_NIM Summary" xfId="1318"/>
    <cellStyle name="_4.13E Montana Energy Tax_4 32 Regulatory Assets and Liabilities  7 06- Exhibit D_NIM Summary 2" xfId="1319"/>
    <cellStyle name="_4.13E Montana Energy Tax_4 32 Regulatory Assets and Liabilities  7 06- Exhibit D_NIM Summary 2 2" xfId="1320"/>
    <cellStyle name="_4.13E Montana Energy Tax_4 32 Regulatory Assets and Liabilities  7 06- Exhibit D_NIM Summary 3" xfId="1321"/>
    <cellStyle name="_4.13E Montana Energy Tax_4 32 Regulatory Assets and Liabilities  7 06- Exhibit D_NIM Summary_DEM-WP(C) ENERG10C--ctn Mid-C_042010 2010GRC" xfId="1322"/>
    <cellStyle name="_4.13E Montana Energy Tax_Att B to RECs proceeds proposal" xfId="1323"/>
    <cellStyle name="_4.13E Montana Energy Tax_AURORA Total New" xfId="1324"/>
    <cellStyle name="_4.13E Montana Energy Tax_AURORA Total New 2" xfId="1325"/>
    <cellStyle name="_4.13E Montana Energy Tax_AURORA Total New 2 2" xfId="1326"/>
    <cellStyle name="_4.13E Montana Energy Tax_AURORA Total New 3" xfId="1327"/>
    <cellStyle name="_4.13E Montana Energy Tax_Backup for Attachment B 2010-09-09" xfId="1328"/>
    <cellStyle name="_4.13E Montana Energy Tax_Bench Request - Attachment B" xfId="1329"/>
    <cellStyle name="_4.13E Montana Energy Tax_Book2" xfId="1330"/>
    <cellStyle name="_4.13E Montana Energy Tax_Book2 2" xfId="1331"/>
    <cellStyle name="_4.13E Montana Energy Tax_Book2 2 2" xfId="1332"/>
    <cellStyle name="_4.13E Montana Energy Tax_Book2 2 2 2" xfId="1333"/>
    <cellStyle name="_4.13E Montana Energy Tax_Book2 2 3" xfId="1334"/>
    <cellStyle name="_4.13E Montana Energy Tax_Book2 3" xfId="1335"/>
    <cellStyle name="_4.13E Montana Energy Tax_Book2 3 2" xfId="1336"/>
    <cellStyle name="_4.13E Montana Energy Tax_Book2 4" xfId="1337"/>
    <cellStyle name="_4.13E Montana Energy Tax_Book2_Adj Bench DR 3 for Initial Briefs (Electric)" xfId="1338"/>
    <cellStyle name="_4.13E Montana Energy Tax_Book2_Adj Bench DR 3 for Initial Briefs (Electric) 2" xfId="1339"/>
    <cellStyle name="_4.13E Montana Energy Tax_Book2_Adj Bench DR 3 for Initial Briefs (Electric) 2 2" xfId="1340"/>
    <cellStyle name="_4.13E Montana Energy Tax_Book2_Adj Bench DR 3 for Initial Briefs (Electric) 2 2 2" xfId="1341"/>
    <cellStyle name="_4.13E Montana Energy Tax_Book2_Adj Bench DR 3 for Initial Briefs (Electric) 2 3" xfId="1342"/>
    <cellStyle name="_4.13E Montana Energy Tax_Book2_Adj Bench DR 3 for Initial Briefs (Electric) 3" xfId="1343"/>
    <cellStyle name="_4.13E Montana Energy Tax_Book2_Adj Bench DR 3 for Initial Briefs (Electric) 3 2" xfId="1344"/>
    <cellStyle name="_4.13E Montana Energy Tax_Book2_Adj Bench DR 3 for Initial Briefs (Electric) 4" xfId="1345"/>
    <cellStyle name="_4.13E Montana Energy Tax_Book2_Adj Bench DR 3 for Initial Briefs (Electric)_DEM-WP(C) ENERG10C--ctn Mid-C_042010 2010GRC" xfId="1346"/>
    <cellStyle name="_4.13E Montana Energy Tax_Book2_DEM-WP(C) ENERG10C--ctn Mid-C_042010 2010GRC" xfId="1347"/>
    <cellStyle name="_4.13E Montana Energy Tax_Book2_Electric Rev Req Model (2009 GRC) Rebuttal" xfId="1348"/>
    <cellStyle name="_4.13E Montana Energy Tax_Book2_Electric Rev Req Model (2009 GRC) Rebuttal 2" xfId="1349"/>
    <cellStyle name="_4.13E Montana Energy Tax_Book2_Electric Rev Req Model (2009 GRC) Rebuttal 2 2" xfId="1350"/>
    <cellStyle name="_4.13E Montana Energy Tax_Book2_Electric Rev Req Model (2009 GRC) Rebuttal 2 2 2" xfId="1351"/>
    <cellStyle name="_4.13E Montana Energy Tax_Book2_Electric Rev Req Model (2009 GRC) Rebuttal 2 3" xfId="1352"/>
    <cellStyle name="_4.13E Montana Energy Tax_Book2_Electric Rev Req Model (2009 GRC) Rebuttal 3" xfId="1353"/>
    <cellStyle name="_4.13E Montana Energy Tax_Book2_Electric Rev Req Model (2009 GRC) Rebuttal 3 2" xfId="1354"/>
    <cellStyle name="_4.13E Montana Energy Tax_Book2_Electric Rev Req Model (2009 GRC) Rebuttal 4" xfId="1355"/>
    <cellStyle name="_4.13E Montana Energy Tax_Book2_Electric Rev Req Model (2009 GRC) Rebuttal REmoval of New  WH Solar AdjustMI" xfId="1356"/>
    <cellStyle name="_4.13E Montana Energy Tax_Book2_Electric Rev Req Model (2009 GRC) Rebuttal REmoval of New  WH Solar AdjustMI 2" xfId="1357"/>
    <cellStyle name="_4.13E Montana Energy Tax_Book2_Electric Rev Req Model (2009 GRC) Rebuttal REmoval of New  WH Solar AdjustMI 2 2" xfId="1358"/>
    <cellStyle name="_4.13E Montana Energy Tax_Book2_Electric Rev Req Model (2009 GRC) Rebuttal REmoval of New  WH Solar AdjustMI 2 2 2" xfId="1359"/>
    <cellStyle name="_4.13E Montana Energy Tax_Book2_Electric Rev Req Model (2009 GRC) Rebuttal REmoval of New  WH Solar AdjustMI 2 3" xfId="1360"/>
    <cellStyle name="_4.13E Montana Energy Tax_Book2_Electric Rev Req Model (2009 GRC) Rebuttal REmoval of New  WH Solar AdjustMI 3" xfId="1361"/>
    <cellStyle name="_4.13E Montana Energy Tax_Book2_Electric Rev Req Model (2009 GRC) Rebuttal REmoval of New  WH Solar AdjustMI 3 2" xfId="1362"/>
    <cellStyle name="_4.13E Montana Energy Tax_Book2_Electric Rev Req Model (2009 GRC) Rebuttal REmoval of New  WH Solar AdjustMI 4" xfId="1363"/>
    <cellStyle name="_4.13E Montana Energy Tax_Book2_Electric Rev Req Model (2009 GRC) Rebuttal REmoval of New  WH Solar AdjustMI_DEM-WP(C) ENERG10C--ctn Mid-C_042010 2010GRC" xfId="1364"/>
    <cellStyle name="_4.13E Montana Energy Tax_Book2_Electric Rev Req Model (2009 GRC) Revised 01-18-2010" xfId="1365"/>
    <cellStyle name="_4.13E Montana Energy Tax_Book2_Electric Rev Req Model (2009 GRC) Revised 01-18-2010 2" xfId="1366"/>
    <cellStyle name="_4.13E Montana Energy Tax_Book2_Electric Rev Req Model (2009 GRC) Revised 01-18-2010 2 2" xfId="1367"/>
    <cellStyle name="_4.13E Montana Energy Tax_Book2_Electric Rev Req Model (2009 GRC) Revised 01-18-2010 2 2 2" xfId="1368"/>
    <cellStyle name="_4.13E Montana Energy Tax_Book2_Electric Rev Req Model (2009 GRC) Revised 01-18-2010 2 3" xfId="1369"/>
    <cellStyle name="_4.13E Montana Energy Tax_Book2_Electric Rev Req Model (2009 GRC) Revised 01-18-2010 3" xfId="1370"/>
    <cellStyle name="_4.13E Montana Energy Tax_Book2_Electric Rev Req Model (2009 GRC) Revised 01-18-2010 3 2" xfId="1371"/>
    <cellStyle name="_4.13E Montana Energy Tax_Book2_Electric Rev Req Model (2009 GRC) Revised 01-18-2010 4" xfId="1372"/>
    <cellStyle name="_4.13E Montana Energy Tax_Book2_Electric Rev Req Model (2009 GRC) Revised 01-18-2010_DEM-WP(C) ENERG10C--ctn Mid-C_042010 2010GRC" xfId="1373"/>
    <cellStyle name="_4.13E Montana Energy Tax_Book2_Final Order Electric EXHIBIT A-1" xfId="1374"/>
    <cellStyle name="_4.13E Montana Energy Tax_Book2_Final Order Electric EXHIBIT A-1 2" xfId="1375"/>
    <cellStyle name="_4.13E Montana Energy Tax_Book2_Final Order Electric EXHIBIT A-1 2 2" xfId="1376"/>
    <cellStyle name="_4.13E Montana Energy Tax_Book2_Final Order Electric EXHIBIT A-1 2 2 2" xfId="1377"/>
    <cellStyle name="_4.13E Montana Energy Tax_Book2_Final Order Electric EXHIBIT A-1 2 3" xfId="1378"/>
    <cellStyle name="_4.13E Montana Energy Tax_Book2_Final Order Electric EXHIBIT A-1 3" xfId="1379"/>
    <cellStyle name="_4.13E Montana Energy Tax_Book2_Final Order Electric EXHIBIT A-1 3 2" xfId="1380"/>
    <cellStyle name="_4.13E Montana Energy Tax_Book2_Final Order Electric EXHIBIT A-1 4" xfId="1381"/>
    <cellStyle name="_4.13E Montana Energy Tax_Book4" xfId="1382"/>
    <cellStyle name="_4.13E Montana Energy Tax_Book4 2" xfId="1383"/>
    <cellStyle name="_4.13E Montana Energy Tax_Book4 2 2" xfId="1384"/>
    <cellStyle name="_4.13E Montana Energy Tax_Book4 2 2 2" xfId="1385"/>
    <cellStyle name="_4.13E Montana Energy Tax_Book4 2 3" xfId="1386"/>
    <cellStyle name="_4.13E Montana Energy Tax_Book4 3" xfId="1387"/>
    <cellStyle name="_4.13E Montana Energy Tax_Book4 3 2" xfId="1388"/>
    <cellStyle name="_4.13E Montana Energy Tax_Book4 4" xfId="1389"/>
    <cellStyle name="_4.13E Montana Energy Tax_Book4_DEM-WP(C) ENERG10C--ctn Mid-C_042010 2010GRC" xfId="1390"/>
    <cellStyle name="_4.13E Montana Energy Tax_Book9" xfId="1391"/>
    <cellStyle name="_4.13E Montana Energy Tax_Book9 2" xfId="1392"/>
    <cellStyle name="_4.13E Montana Energy Tax_Book9 2 2" xfId="1393"/>
    <cellStyle name="_4.13E Montana Energy Tax_Book9 2 2 2" xfId="1394"/>
    <cellStyle name="_4.13E Montana Energy Tax_Book9 2 3" xfId="1395"/>
    <cellStyle name="_4.13E Montana Energy Tax_Book9 3" xfId="1396"/>
    <cellStyle name="_4.13E Montana Energy Tax_Book9 3 2" xfId="1397"/>
    <cellStyle name="_4.13E Montana Energy Tax_Book9 4" xfId="1398"/>
    <cellStyle name="_4.13E Montana Energy Tax_Book9_DEM-WP(C) ENERG10C--ctn Mid-C_042010 2010GRC" xfId="1399"/>
    <cellStyle name="_4.13E Montana Energy Tax_Chelan PUD Power Costs (8-10)" xfId="1400"/>
    <cellStyle name="_4.13E Montana Energy Tax_Chelan PUD Power Costs (8-10) 2" xfId="1401"/>
    <cellStyle name="_4.13E Montana Energy Tax_DEM-WP(C) Chelan Power Costs" xfId="1402"/>
    <cellStyle name="_4.13E Montana Energy Tax_DEM-WP(C) Chelan Power Costs 2" xfId="1403"/>
    <cellStyle name="_4.13E Montana Energy Tax_DEM-WP(C) ENERG10C--ctn Mid-C_042010 2010GRC" xfId="1404"/>
    <cellStyle name="_4.13E Montana Energy Tax_DEM-WP(C) Gas Transport 2010GRC" xfId="1405"/>
    <cellStyle name="_4.13E Montana Energy Tax_DEM-WP(C) Gas Transport 2010GRC 2" xfId="1406"/>
    <cellStyle name="_4.13E Montana Energy Tax_DWH-08 (Rate Spread &amp; Design Workpapers)" xfId="1407"/>
    <cellStyle name="_4.13E Montana Energy Tax_Exh A-1 resulting from UE-112050 effective Jan 1 2012" xfId="1408"/>
    <cellStyle name="_4.13E Montana Energy Tax_Exh G - Klamath Peaker PPA fr C Locke 2-12" xfId="1409"/>
    <cellStyle name="_4.13E Montana Energy Tax_Exhibit A-1 effective 4-1-11 fr S Free 12-11" xfId="1410"/>
    <cellStyle name="_4.13E Montana Energy Tax_Final 2008 PTC Rate Design Workpapers 10.27.08" xfId="1411"/>
    <cellStyle name="_4.13E Montana Energy Tax_INPUTS" xfId="12"/>
    <cellStyle name="_4.13E Montana Energy Tax_INPUTS 2" xfId="1412"/>
    <cellStyle name="_4.13E Montana Energy Tax_INPUTS 2 2" xfId="1413"/>
    <cellStyle name="_4.13E Montana Energy Tax_INPUTS 2 2 2" xfId="1414"/>
    <cellStyle name="_4.13E Montana Energy Tax_INPUTS 2 3" xfId="1415"/>
    <cellStyle name="_4.13E Montana Energy Tax_INPUTS 3" xfId="1416"/>
    <cellStyle name="_4.13E Montana Energy Tax_INPUTS 3 2" xfId="1417"/>
    <cellStyle name="_4.13E Montana Energy Tax_INPUTS 4" xfId="1418"/>
    <cellStyle name="_4.13E Montana Energy Tax_Mint Farm Generation BPA" xfId="1419"/>
    <cellStyle name="_4.13E Montana Energy Tax_NIM Summary" xfId="1420"/>
    <cellStyle name="_4.13E Montana Energy Tax_NIM Summary 09GRC" xfId="1421"/>
    <cellStyle name="_4.13E Montana Energy Tax_NIM Summary 09GRC 2" xfId="1422"/>
    <cellStyle name="_4.13E Montana Energy Tax_NIM Summary 09GRC 2 2" xfId="1423"/>
    <cellStyle name="_4.13E Montana Energy Tax_NIM Summary 09GRC 3" xfId="1424"/>
    <cellStyle name="_4.13E Montana Energy Tax_NIM Summary 09GRC_DEM-WP(C) ENERG10C--ctn Mid-C_042010 2010GRC" xfId="1425"/>
    <cellStyle name="_4.13E Montana Energy Tax_NIM Summary 10" xfId="1426"/>
    <cellStyle name="_4.13E Montana Energy Tax_NIM Summary 11" xfId="1427"/>
    <cellStyle name="_4.13E Montana Energy Tax_NIM Summary 12" xfId="1428"/>
    <cellStyle name="_4.13E Montana Energy Tax_NIM Summary 13" xfId="1429"/>
    <cellStyle name="_4.13E Montana Energy Tax_NIM Summary 14" xfId="1430"/>
    <cellStyle name="_4.13E Montana Energy Tax_NIM Summary 15" xfId="1431"/>
    <cellStyle name="_4.13E Montana Energy Tax_NIM Summary 16" xfId="1432"/>
    <cellStyle name="_4.13E Montana Energy Tax_NIM Summary 17" xfId="1433"/>
    <cellStyle name="_4.13E Montana Energy Tax_NIM Summary 18" xfId="1434"/>
    <cellStyle name="_4.13E Montana Energy Tax_NIM Summary 19" xfId="1435"/>
    <cellStyle name="_4.13E Montana Energy Tax_NIM Summary 2" xfId="1436"/>
    <cellStyle name="_4.13E Montana Energy Tax_NIM Summary 2 2" xfId="1437"/>
    <cellStyle name="_4.13E Montana Energy Tax_NIM Summary 20" xfId="1438"/>
    <cellStyle name="_4.13E Montana Energy Tax_NIM Summary 21" xfId="1439"/>
    <cellStyle name="_4.13E Montana Energy Tax_NIM Summary 22" xfId="1440"/>
    <cellStyle name="_4.13E Montana Energy Tax_NIM Summary 23" xfId="1441"/>
    <cellStyle name="_4.13E Montana Energy Tax_NIM Summary 24" xfId="1442"/>
    <cellStyle name="_4.13E Montana Energy Tax_NIM Summary 25" xfId="1443"/>
    <cellStyle name="_4.13E Montana Energy Tax_NIM Summary 26" xfId="1444"/>
    <cellStyle name="_4.13E Montana Energy Tax_NIM Summary 27" xfId="1445"/>
    <cellStyle name="_4.13E Montana Energy Tax_NIM Summary 28" xfId="1446"/>
    <cellStyle name="_4.13E Montana Energy Tax_NIM Summary 29" xfId="1447"/>
    <cellStyle name="_4.13E Montana Energy Tax_NIM Summary 3" xfId="1448"/>
    <cellStyle name="_4.13E Montana Energy Tax_NIM Summary 3 2" xfId="1449"/>
    <cellStyle name="_4.13E Montana Energy Tax_NIM Summary 30" xfId="1450"/>
    <cellStyle name="_4.13E Montana Energy Tax_NIM Summary 31" xfId="1451"/>
    <cellStyle name="_4.13E Montana Energy Tax_NIM Summary 32" xfId="1452"/>
    <cellStyle name="_4.13E Montana Energy Tax_NIM Summary 33" xfId="1453"/>
    <cellStyle name="_4.13E Montana Energy Tax_NIM Summary 34" xfId="1454"/>
    <cellStyle name="_4.13E Montana Energy Tax_NIM Summary 35" xfId="1455"/>
    <cellStyle name="_4.13E Montana Energy Tax_NIM Summary 36" xfId="1456"/>
    <cellStyle name="_4.13E Montana Energy Tax_NIM Summary 37" xfId="1457"/>
    <cellStyle name="_4.13E Montana Energy Tax_NIM Summary 38" xfId="1458"/>
    <cellStyle name="_4.13E Montana Energy Tax_NIM Summary 39" xfId="1459"/>
    <cellStyle name="_4.13E Montana Energy Tax_NIM Summary 4" xfId="1460"/>
    <cellStyle name="_4.13E Montana Energy Tax_NIM Summary 4 2" xfId="1461"/>
    <cellStyle name="_4.13E Montana Energy Tax_NIM Summary 40" xfId="1462"/>
    <cellStyle name="_4.13E Montana Energy Tax_NIM Summary 41" xfId="1463"/>
    <cellStyle name="_4.13E Montana Energy Tax_NIM Summary 42" xfId="1464"/>
    <cellStyle name="_4.13E Montana Energy Tax_NIM Summary 43" xfId="1465"/>
    <cellStyle name="_4.13E Montana Energy Tax_NIM Summary 44" xfId="1466"/>
    <cellStyle name="_4.13E Montana Energy Tax_NIM Summary 45" xfId="1467"/>
    <cellStyle name="_4.13E Montana Energy Tax_NIM Summary 46" xfId="1468"/>
    <cellStyle name="_4.13E Montana Energy Tax_NIM Summary 47" xfId="1469"/>
    <cellStyle name="_4.13E Montana Energy Tax_NIM Summary 48" xfId="1470"/>
    <cellStyle name="_4.13E Montana Energy Tax_NIM Summary 49" xfId="1471"/>
    <cellStyle name="_4.13E Montana Energy Tax_NIM Summary 5" xfId="1472"/>
    <cellStyle name="_4.13E Montana Energy Tax_NIM Summary 5 2" xfId="1473"/>
    <cellStyle name="_4.13E Montana Energy Tax_NIM Summary 50" xfId="1474"/>
    <cellStyle name="_4.13E Montana Energy Tax_NIM Summary 51" xfId="1475"/>
    <cellStyle name="_4.13E Montana Energy Tax_NIM Summary 6" xfId="1476"/>
    <cellStyle name="_4.13E Montana Energy Tax_NIM Summary 6 2" xfId="1477"/>
    <cellStyle name="_4.13E Montana Energy Tax_NIM Summary 7" xfId="1478"/>
    <cellStyle name="_4.13E Montana Energy Tax_NIM Summary 7 2" xfId="1479"/>
    <cellStyle name="_4.13E Montana Energy Tax_NIM Summary 8" xfId="1480"/>
    <cellStyle name="_4.13E Montana Energy Tax_NIM Summary 8 2" xfId="1481"/>
    <cellStyle name="_4.13E Montana Energy Tax_NIM Summary 9" xfId="1482"/>
    <cellStyle name="_4.13E Montana Energy Tax_NIM Summary 9 2" xfId="1483"/>
    <cellStyle name="_4.13E Montana Energy Tax_NIM Summary_DEM-WP(C) ENERG10C--ctn Mid-C_042010 2010GRC" xfId="1484"/>
    <cellStyle name="_4.13E Montana Energy Tax_PCA 10 -  Exhibit D Dec 2011" xfId="1485"/>
    <cellStyle name="_4.13E Montana Energy Tax_PCA 10 -  Exhibit D from A Kellogg Jan 2011" xfId="1486"/>
    <cellStyle name="_4.13E Montana Energy Tax_PCA 10 -  Exhibit D from A Kellogg July 2011" xfId="1487"/>
    <cellStyle name="_4.13E Montana Energy Tax_PCA 10 -  Exhibit D from S Free Rcv'd 12-11" xfId="1488"/>
    <cellStyle name="_4.13E Montana Energy Tax_PCA 11 -  Exhibit D Jan 2012 fr A Kellogg" xfId="1489"/>
    <cellStyle name="_4.13E Montana Energy Tax_PCA 11 -  Exhibit D Jan 2012 WF" xfId="1490"/>
    <cellStyle name="_4.13E Montana Energy Tax_PCA 9 -  Exhibit D April 2010" xfId="1491"/>
    <cellStyle name="_4.13E Montana Energy Tax_PCA 9 -  Exhibit D April 2010 (3)" xfId="1492"/>
    <cellStyle name="_4.13E Montana Energy Tax_PCA 9 -  Exhibit D April 2010 (3) 2" xfId="1493"/>
    <cellStyle name="_4.13E Montana Energy Tax_PCA 9 -  Exhibit D April 2010 (3) 2 2" xfId="1494"/>
    <cellStyle name="_4.13E Montana Energy Tax_PCA 9 -  Exhibit D April 2010 (3) 3" xfId="1495"/>
    <cellStyle name="_4.13E Montana Energy Tax_PCA 9 -  Exhibit D April 2010 (3)_DEM-WP(C) ENERG10C--ctn Mid-C_042010 2010GRC" xfId="1496"/>
    <cellStyle name="_4.13E Montana Energy Tax_PCA 9 -  Exhibit D April 2010 2" xfId="1497"/>
    <cellStyle name="_4.13E Montana Energy Tax_PCA 9 -  Exhibit D April 2010 3" xfId="1498"/>
    <cellStyle name="_4.13E Montana Energy Tax_PCA 9 -  Exhibit D April 2010 4" xfId="1499"/>
    <cellStyle name="_4.13E Montana Energy Tax_PCA 9 -  Exhibit D April 2010 5" xfId="1500"/>
    <cellStyle name="_4.13E Montana Energy Tax_PCA 9 -  Exhibit D April 2010 6" xfId="1501"/>
    <cellStyle name="_4.13E Montana Energy Tax_PCA 9 -  Exhibit D Nov 2010" xfId="1502"/>
    <cellStyle name="_4.13E Montana Energy Tax_PCA 9 -  Exhibit D Nov 2010 2" xfId="1503"/>
    <cellStyle name="_4.13E Montana Energy Tax_PCA 9 - Exhibit D at August 2010" xfId="1504"/>
    <cellStyle name="_4.13E Montana Energy Tax_PCA 9 - Exhibit D at August 2010 2" xfId="1505"/>
    <cellStyle name="_4.13E Montana Energy Tax_PCA 9 - Exhibit D June 2010 GRC" xfId="1506"/>
    <cellStyle name="_4.13E Montana Energy Tax_PCA 9 - Exhibit D June 2010 GRC 2" xfId="1507"/>
    <cellStyle name="_4.13E Montana Energy Tax_Power Costs - Comparison bx Rbtl-Staff-Jt-PC" xfId="1508"/>
    <cellStyle name="_4.13E Montana Energy Tax_Power Costs - Comparison bx Rbtl-Staff-Jt-PC 2" xfId="1509"/>
    <cellStyle name="_4.13E Montana Energy Tax_Power Costs - Comparison bx Rbtl-Staff-Jt-PC 2 2" xfId="1510"/>
    <cellStyle name="_4.13E Montana Energy Tax_Power Costs - Comparison bx Rbtl-Staff-Jt-PC 2 2 2" xfId="1511"/>
    <cellStyle name="_4.13E Montana Energy Tax_Power Costs - Comparison bx Rbtl-Staff-Jt-PC 2 3" xfId="1512"/>
    <cellStyle name="_4.13E Montana Energy Tax_Power Costs - Comparison bx Rbtl-Staff-Jt-PC 3" xfId="1513"/>
    <cellStyle name="_4.13E Montana Energy Tax_Power Costs - Comparison bx Rbtl-Staff-Jt-PC 3 2" xfId="1514"/>
    <cellStyle name="_4.13E Montana Energy Tax_Power Costs - Comparison bx Rbtl-Staff-Jt-PC 4" xfId="1515"/>
    <cellStyle name="_4.13E Montana Energy Tax_Power Costs - Comparison bx Rbtl-Staff-Jt-PC_Adj Bench DR 3 for Initial Briefs (Electric)" xfId="1516"/>
    <cellStyle name="_4.13E Montana Energy Tax_Power Costs - Comparison bx Rbtl-Staff-Jt-PC_Adj Bench DR 3 for Initial Briefs (Electric) 2" xfId="1517"/>
    <cellStyle name="_4.13E Montana Energy Tax_Power Costs - Comparison bx Rbtl-Staff-Jt-PC_Adj Bench DR 3 for Initial Briefs (Electric) 2 2" xfId="1518"/>
    <cellStyle name="_4.13E Montana Energy Tax_Power Costs - Comparison bx Rbtl-Staff-Jt-PC_Adj Bench DR 3 for Initial Briefs (Electric) 2 2 2" xfId="1519"/>
    <cellStyle name="_4.13E Montana Energy Tax_Power Costs - Comparison bx Rbtl-Staff-Jt-PC_Adj Bench DR 3 for Initial Briefs (Electric) 2 3" xfId="1520"/>
    <cellStyle name="_4.13E Montana Energy Tax_Power Costs - Comparison bx Rbtl-Staff-Jt-PC_Adj Bench DR 3 for Initial Briefs (Electric) 3" xfId="1521"/>
    <cellStyle name="_4.13E Montana Energy Tax_Power Costs - Comparison bx Rbtl-Staff-Jt-PC_Adj Bench DR 3 for Initial Briefs (Electric) 3 2" xfId="1522"/>
    <cellStyle name="_4.13E Montana Energy Tax_Power Costs - Comparison bx Rbtl-Staff-Jt-PC_Adj Bench DR 3 for Initial Briefs (Electric) 4" xfId="1523"/>
    <cellStyle name="_4.13E Montana Energy Tax_Power Costs - Comparison bx Rbtl-Staff-Jt-PC_Adj Bench DR 3 for Initial Briefs (Electric)_DEM-WP(C) ENERG10C--ctn Mid-C_042010 2010GRC" xfId="1524"/>
    <cellStyle name="_4.13E Montana Energy Tax_Power Costs - Comparison bx Rbtl-Staff-Jt-PC_DEM-WP(C) ENERG10C--ctn Mid-C_042010 2010GRC" xfId="1525"/>
    <cellStyle name="_4.13E Montana Energy Tax_Power Costs - Comparison bx Rbtl-Staff-Jt-PC_Electric Rev Req Model (2009 GRC) Rebuttal" xfId="1526"/>
    <cellStyle name="_4.13E Montana Energy Tax_Power Costs - Comparison bx Rbtl-Staff-Jt-PC_Electric Rev Req Model (2009 GRC) Rebuttal 2" xfId="1527"/>
    <cellStyle name="_4.13E Montana Energy Tax_Power Costs - Comparison bx Rbtl-Staff-Jt-PC_Electric Rev Req Model (2009 GRC) Rebuttal 2 2" xfId="1528"/>
    <cellStyle name="_4.13E Montana Energy Tax_Power Costs - Comparison bx Rbtl-Staff-Jt-PC_Electric Rev Req Model (2009 GRC) Rebuttal 2 2 2" xfId="1529"/>
    <cellStyle name="_4.13E Montana Energy Tax_Power Costs - Comparison bx Rbtl-Staff-Jt-PC_Electric Rev Req Model (2009 GRC) Rebuttal 2 3" xfId="1530"/>
    <cellStyle name="_4.13E Montana Energy Tax_Power Costs - Comparison bx Rbtl-Staff-Jt-PC_Electric Rev Req Model (2009 GRC) Rebuttal 3" xfId="1531"/>
    <cellStyle name="_4.13E Montana Energy Tax_Power Costs - Comparison bx Rbtl-Staff-Jt-PC_Electric Rev Req Model (2009 GRC) Rebuttal 3 2" xfId="1532"/>
    <cellStyle name="_4.13E Montana Energy Tax_Power Costs - Comparison bx Rbtl-Staff-Jt-PC_Electric Rev Req Model (2009 GRC) Rebuttal 4" xfId="1533"/>
    <cellStyle name="_4.13E Montana Energy Tax_Power Costs - Comparison bx Rbtl-Staff-Jt-PC_Electric Rev Req Model (2009 GRC) Rebuttal REmoval of New  WH Solar AdjustMI" xfId="1534"/>
    <cellStyle name="_4.13E Montana Energy Tax_Power Costs - Comparison bx Rbtl-Staff-Jt-PC_Electric Rev Req Model (2009 GRC) Rebuttal REmoval of New  WH Solar AdjustMI 2" xfId="1535"/>
    <cellStyle name="_4.13E Montana Energy Tax_Power Costs - Comparison bx Rbtl-Staff-Jt-PC_Electric Rev Req Model (2009 GRC) Rebuttal REmoval of New  WH Solar AdjustMI 2 2" xfId="1536"/>
    <cellStyle name="_4.13E Montana Energy Tax_Power Costs - Comparison bx Rbtl-Staff-Jt-PC_Electric Rev Req Model (2009 GRC) Rebuttal REmoval of New  WH Solar AdjustMI 2 2 2" xfId="1537"/>
    <cellStyle name="_4.13E Montana Energy Tax_Power Costs - Comparison bx Rbtl-Staff-Jt-PC_Electric Rev Req Model (2009 GRC) Rebuttal REmoval of New  WH Solar AdjustMI 2 3" xfId="1538"/>
    <cellStyle name="_4.13E Montana Energy Tax_Power Costs - Comparison bx Rbtl-Staff-Jt-PC_Electric Rev Req Model (2009 GRC) Rebuttal REmoval of New  WH Solar AdjustMI 3" xfId="1539"/>
    <cellStyle name="_4.13E Montana Energy Tax_Power Costs - Comparison bx Rbtl-Staff-Jt-PC_Electric Rev Req Model (2009 GRC) Rebuttal REmoval of New  WH Solar AdjustMI 3 2" xfId="1540"/>
    <cellStyle name="_4.13E Montana Energy Tax_Power Costs - Comparison bx Rbtl-Staff-Jt-PC_Electric Rev Req Model (2009 GRC) Rebuttal REmoval of New  WH Solar AdjustMI 4" xfId="1541"/>
    <cellStyle name="_4.13E Montana Energy Tax_Power Costs - Comparison bx Rbtl-Staff-Jt-PC_Electric Rev Req Model (2009 GRC) Rebuttal REmoval of New  WH Solar AdjustMI_DEM-WP(C) ENERG10C--ctn Mid-C_042010 2010GRC" xfId="1542"/>
    <cellStyle name="_4.13E Montana Energy Tax_Power Costs - Comparison bx Rbtl-Staff-Jt-PC_Electric Rev Req Model (2009 GRC) Revised 01-18-2010" xfId="1543"/>
    <cellStyle name="_4.13E Montana Energy Tax_Power Costs - Comparison bx Rbtl-Staff-Jt-PC_Electric Rev Req Model (2009 GRC) Revised 01-18-2010 2" xfId="1544"/>
    <cellStyle name="_4.13E Montana Energy Tax_Power Costs - Comparison bx Rbtl-Staff-Jt-PC_Electric Rev Req Model (2009 GRC) Revised 01-18-2010 2 2" xfId="1545"/>
    <cellStyle name="_4.13E Montana Energy Tax_Power Costs - Comparison bx Rbtl-Staff-Jt-PC_Electric Rev Req Model (2009 GRC) Revised 01-18-2010 2 2 2" xfId="1546"/>
    <cellStyle name="_4.13E Montana Energy Tax_Power Costs - Comparison bx Rbtl-Staff-Jt-PC_Electric Rev Req Model (2009 GRC) Revised 01-18-2010 2 3" xfId="1547"/>
    <cellStyle name="_4.13E Montana Energy Tax_Power Costs - Comparison bx Rbtl-Staff-Jt-PC_Electric Rev Req Model (2009 GRC) Revised 01-18-2010 3" xfId="1548"/>
    <cellStyle name="_4.13E Montana Energy Tax_Power Costs - Comparison bx Rbtl-Staff-Jt-PC_Electric Rev Req Model (2009 GRC) Revised 01-18-2010 3 2" xfId="1549"/>
    <cellStyle name="_4.13E Montana Energy Tax_Power Costs - Comparison bx Rbtl-Staff-Jt-PC_Electric Rev Req Model (2009 GRC) Revised 01-18-2010 4" xfId="1550"/>
    <cellStyle name="_4.13E Montana Energy Tax_Power Costs - Comparison bx Rbtl-Staff-Jt-PC_Electric Rev Req Model (2009 GRC) Revised 01-18-2010_DEM-WP(C) ENERG10C--ctn Mid-C_042010 2010GRC" xfId="1551"/>
    <cellStyle name="_4.13E Montana Energy Tax_Power Costs - Comparison bx Rbtl-Staff-Jt-PC_Final Order Electric EXHIBIT A-1" xfId="1552"/>
    <cellStyle name="_4.13E Montana Energy Tax_Power Costs - Comparison bx Rbtl-Staff-Jt-PC_Final Order Electric EXHIBIT A-1 2" xfId="1553"/>
    <cellStyle name="_4.13E Montana Energy Tax_Power Costs - Comparison bx Rbtl-Staff-Jt-PC_Final Order Electric EXHIBIT A-1 2 2" xfId="1554"/>
    <cellStyle name="_4.13E Montana Energy Tax_Power Costs - Comparison bx Rbtl-Staff-Jt-PC_Final Order Electric EXHIBIT A-1 2 2 2" xfId="1555"/>
    <cellStyle name="_4.13E Montana Energy Tax_Power Costs - Comparison bx Rbtl-Staff-Jt-PC_Final Order Electric EXHIBIT A-1 2 3" xfId="1556"/>
    <cellStyle name="_4.13E Montana Energy Tax_Power Costs - Comparison bx Rbtl-Staff-Jt-PC_Final Order Electric EXHIBIT A-1 3" xfId="1557"/>
    <cellStyle name="_4.13E Montana Energy Tax_Power Costs - Comparison bx Rbtl-Staff-Jt-PC_Final Order Electric EXHIBIT A-1 3 2" xfId="1558"/>
    <cellStyle name="_4.13E Montana Energy Tax_Power Costs - Comparison bx Rbtl-Staff-Jt-PC_Final Order Electric EXHIBIT A-1 4" xfId="1559"/>
    <cellStyle name="_4.13E Montana Energy Tax_Production Adj 4.37" xfId="13"/>
    <cellStyle name="_4.13E Montana Energy Tax_Production Adj 4.37 2" xfId="1560"/>
    <cellStyle name="_4.13E Montana Energy Tax_Production Adj 4.37 2 2" xfId="1561"/>
    <cellStyle name="_4.13E Montana Energy Tax_Production Adj 4.37 2 2 2" xfId="1562"/>
    <cellStyle name="_4.13E Montana Energy Tax_Production Adj 4.37 2 3" xfId="1563"/>
    <cellStyle name="_4.13E Montana Energy Tax_Production Adj 4.37 3" xfId="1564"/>
    <cellStyle name="_4.13E Montana Energy Tax_Production Adj 4.37 3 2" xfId="1565"/>
    <cellStyle name="_4.13E Montana Energy Tax_Production Adj 4.37 4" xfId="1566"/>
    <cellStyle name="_4.13E Montana Energy Tax_Purchased Power Adj 4.03" xfId="14"/>
    <cellStyle name="_4.13E Montana Energy Tax_Purchased Power Adj 4.03 2" xfId="1567"/>
    <cellStyle name="_4.13E Montana Energy Tax_Purchased Power Adj 4.03 2 2" xfId="1568"/>
    <cellStyle name="_4.13E Montana Energy Tax_Purchased Power Adj 4.03 2 2 2" xfId="1569"/>
    <cellStyle name="_4.13E Montana Energy Tax_Purchased Power Adj 4.03 2 3" xfId="1570"/>
    <cellStyle name="_4.13E Montana Energy Tax_Purchased Power Adj 4.03 3" xfId="1571"/>
    <cellStyle name="_4.13E Montana Energy Tax_Purchased Power Adj 4.03 3 2" xfId="1572"/>
    <cellStyle name="_4.13E Montana Energy Tax_Purchased Power Adj 4.03 4" xfId="1573"/>
    <cellStyle name="_4.13E Montana Energy Tax_Rebuttal Power Costs" xfId="1574"/>
    <cellStyle name="_4.13E Montana Energy Tax_Rebuttal Power Costs 2" xfId="1575"/>
    <cellStyle name="_4.13E Montana Energy Tax_Rebuttal Power Costs 2 2" xfId="1576"/>
    <cellStyle name="_4.13E Montana Energy Tax_Rebuttal Power Costs 2 2 2" xfId="1577"/>
    <cellStyle name="_4.13E Montana Energy Tax_Rebuttal Power Costs 2 3" xfId="1578"/>
    <cellStyle name="_4.13E Montana Energy Tax_Rebuttal Power Costs 3" xfId="1579"/>
    <cellStyle name="_4.13E Montana Energy Tax_Rebuttal Power Costs 3 2" xfId="1580"/>
    <cellStyle name="_4.13E Montana Energy Tax_Rebuttal Power Costs 4" xfId="1581"/>
    <cellStyle name="_4.13E Montana Energy Tax_Rebuttal Power Costs_Adj Bench DR 3 for Initial Briefs (Electric)" xfId="1582"/>
    <cellStyle name="_4.13E Montana Energy Tax_Rebuttal Power Costs_Adj Bench DR 3 for Initial Briefs (Electric) 2" xfId="1583"/>
    <cellStyle name="_4.13E Montana Energy Tax_Rebuttal Power Costs_Adj Bench DR 3 for Initial Briefs (Electric) 2 2" xfId="1584"/>
    <cellStyle name="_4.13E Montana Energy Tax_Rebuttal Power Costs_Adj Bench DR 3 for Initial Briefs (Electric) 2 2 2" xfId="1585"/>
    <cellStyle name="_4.13E Montana Energy Tax_Rebuttal Power Costs_Adj Bench DR 3 for Initial Briefs (Electric) 2 3" xfId="1586"/>
    <cellStyle name="_4.13E Montana Energy Tax_Rebuttal Power Costs_Adj Bench DR 3 for Initial Briefs (Electric) 3" xfId="1587"/>
    <cellStyle name="_4.13E Montana Energy Tax_Rebuttal Power Costs_Adj Bench DR 3 for Initial Briefs (Electric) 3 2" xfId="1588"/>
    <cellStyle name="_4.13E Montana Energy Tax_Rebuttal Power Costs_Adj Bench DR 3 for Initial Briefs (Electric) 4" xfId="1589"/>
    <cellStyle name="_4.13E Montana Energy Tax_Rebuttal Power Costs_Adj Bench DR 3 for Initial Briefs (Electric)_DEM-WP(C) ENERG10C--ctn Mid-C_042010 2010GRC" xfId="1590"/>
    <cellStyle name="_4.13E Montana Energy Tax_Rebuttal Power Costs_DEM-WP(C) ENERG10C--ctn Mid-C_042010 2010GRC" xfId="1591"/>
    <cellStyle name="_4.13E Montana Energy Tax_Rebuttal Power Costs_Electric Rev Req Model (2009 GRC) Rebuttal" xfId="1592"/>
    <cellStyle name="_4.13E Montana Energy Tax_Rebuttal Power Costs_Electric Rev Req Model (2009 GRC) Rebuttal 2" xfId="1593"/>
    <cellStyle name="_4.13E Montana Energy Tax_Rebuttal Power Costs_Electric Rev Req Model (2009 GRC) Rebuttal 2 2" xfId="1594"/>
    <cellStyle name="_4.13E Montana Energy Tax_Rebuttal Power Costs_Electric Rev Req Model (2009 GRC) Rebuttal 2 2 2" xfId="1595"/>
    <cellStyle name="_4.13E Montana Energy Tax_Rebuttal Power Costs_Electric Rev Req Model (2009 GRC) Rebuttal 2 3" xfId="1596"/>
    <cellStyle name="_4.13E Montana Energy Tax_Rebuttal Power Costs_Electric Rev Req Model (2009 GRC) Rebuttal 3" xfId="1597"/>
    <cellStyle name="_4.13E Montana Energy Tax_Rebuttal Power Costs_Electric Rev Req Model (2009 GRC) Rebuttal 3 2" xfId="1598"/>
    <cellStyle name="_4.13E Montana Energy Tax_Rebuttal Power Costs_Electric Rev Req Model (2009 GRC) Rebuttal 4" xfId="1599"/>
    <cellStyle name="_4.13E Montana Energy Tax_Rebuttal Power Costs_Electric Rev Req Model (2009 GRC) Rebuttal REmoval of New  WH Solar AdjustMI" xfId="1600"/>
    <cellStyle name="_4.13E Montana Energy Tax_Rebuttal Power Costs_Electric Rev Req Model (2009 GRC) Rebuttal REmoval of New  WH Solar AdjustMI 2" xfId="1601"/>
    <cellStyle name="_4.13E Montana Energy Tax_Rebuttal Power Costs_Electric Rev Req Model (2009 GRC) Rebuttal REmoval of New  WH Solar AdjustMI 2 2" xfId="1602"/>
    <cellStyle name="_4.13E Montana Energy Tax_Rebuttal Power Costs_Electric Rev Req Model (2009 GRC) Rebuttal REmoval of New  WH Solar AdjustMI 2 2 2" xfId="1603"/>
    <cellStyle name="_4.13E Montana Energy Tax_Rebuttal Power Costs_Electric Rev Req Model (2009 GRC) Rebuttal REmoval of New  WH Solar AdjustMI 2 3" xfId="1604"/>
    <cellStyle name="_4.13E Montana Energy Tax_Rebuttal Power Costs_Electric Rev Req Model (2009 GRC) Rebuttal REmoval of New  WH Solar AdjustMI 3" xfId="1605"/>
    <cellStyle name="_4.13E Montana Energy Tax_Rebuttal Power Costs_Electric Rev Req Model (2009 GRC) Rebuttal REmoval of New  WH Solar AdjustMI 3 2" xfId="1606"/>
    <cellStyle name="_4.13E Montana Energy Tax_Rebuttal Power Costs_Electric Rev Req Model (2009 GRC) Rebuttal REmoval of New  WH Solar AdjustMI 4" xfId="1607"/>
    <cellStyle name="_4.13E Montana Energy Tax_Rebuttal Power Costs_Electric Rev Req Model (2009 GRC) Rebuttal REmoval of New  WH Solar AdjustMI_DEM-WP(C) ENERG10C--ctn Mid-C_042010 2010GRC" xfId="1608"/>
    <cellStyle name="_4.13E Montana Energy Tax_Rebuttal Power Costs_Electric Rev Req Model (2009 GRC) Revised 01-18-2010" xfId="1609"/>
    <cellStyle name="_4.13E Montana Energy Tax_Rebuttal Power Costs_Electric Rev Req Model (2009 GRC) Revised 01-18-2010 2" xfId="1610"/>
    <cellStyle name="_4.13E Montana Energy Tax_Rebuttal Power Costs_Electric Rev Req Model (2009 GRC) Revised 01-18-2010 2 2" xfId="1611"/>
    <cellStyle name="_4.13E Montana Energy Tax_Rebuttal Power Costs_Electric Rev Req Model (2009 GRC) Revised 01-18-2010 2 2 2" xfId="1612"/>
    <cellStyle name="_4.13E Montana Energy Tax_Rebuttal Power Costs_Electric Rev Req Model (2009 GRC) Revised 01-18-2010 2 3" xfId="1613"/>
    <cellStyle name="_4.13E Montana Energy Tax_Rebuttal Power Costs_Electric Rev Req Model (2009 GRC) Revised 01-18-2010 3" xfId="1614"/>
    <cellStyle name="_4.13E Montana Energy Tax_Rebuttal Power Costs_Electric Rev Req Model (2009 GRC) Revised 01-18-2010 3 2" xfId="1615"/>
    <cellStyle name="_4.13E Montana Energy Tax_Rebuttal Power Costs_Electric Rev Req Model (2009 GRC) Revised 01-18-2010 4" xfId="1616"/>
    <cellStyle name="_4.13E Montana Energy Tax_Rebuttal Power Costs_Electric Rev Req Model (2009 GRC) Revised 01-18-2010_DEM-WP(C) ENERG10C--ctn Mid-C_042010 2010GRC" xfId="1617"/>
    <cellStyle name="_4.13E Montana Energy Tax_Rebuttal Power Costs_Final Order Electric EXHIBIT A-1" xfId="1618"/>
    <cellStyle name="_4.13E Montana Energy Tax_Rebuttal Power Costs_Final Order Electric EXHIBIT A-1 2" xfId="1619"/>
    <cellStyle name="_4.13E Montana Energy Tax_Rebuttal Power Costs_Final Order Electric EXHIBIT A-1 2 2" xfId="1620"/>
    <cellStyle name="_4.13E Montana Energy Tax_Rebuttal Power Costs_Final Order Electric EXHIBIT A-1 2 2 2" xfId="1621"/>
    <cellStyle name="_4.13E Montana Energy Tax_Rebuttal Power Costs_Final Order Electric EXHIBIT A-1 2 3" xfId="1622"/>
    <cellStyle name="_4.13E Montana Energy Tax_Rebuttal Power Costs_Final Order Electric EXHIBIT A-1 3" xfId="1623"/>
    <cellStyle name="_4.13E Montana Energy Tax_Rebuttal Power Costs_Final Order Electric EXHIBIT A-1 3 2" xfId="1624"/>
    <cellStyle name="_4.13E Montana Energy Tax_Rebuttal Power Costs_Final Order Electric EXHIBIT A-1 4" xfId="1625"/>
    <cellStyle name="_4.13E Montana Energy Tax_RECS vs PTC's w Interest 6-28-10" xfId="1626"/>
    <cellStyle name="_4.13E Montana Energy Tax_ROR &amp; CONV FACTOR" xfId="15"/>
    <cellStyle name="_4.13E Montana Energy Tax_ROR &amp; CONV FACTOR 2" xfId="1627"/>
    <cellStyle name="_4.13E Montana Energy Tax_ROR &amp; CONV FACTOR 2 2" xfId="1628"/>
    <cellStyle name="_4.13E Montana Energy Tax_ROR &amp; CONV FACTOR 2 2 2" xfId="1629"/>
    <cellStyle name="_4.13E Montana Energy Tax_ROR &amp; CONV FACTOR 2 3" xfId="1630"/>
    <cellStyle name="_4.13E Montana Energy Tax_ROR &amp; CONV FACTOR 3" xfId="1631"/>
    <cellStyle name="_4.13E Montana Energy Tax_ROR &amp; CONV FACTOR 3 2" xfId="1632"/>
    <cellStyle name="_4.13E Montana Energy Tax_ROR &amp; CONV FACTOR 4" xfId="1633"/>
    <cellStyle name="_4.13E Montana Energy Tax_ROR 5.02" xfId="16"/>
    <cellStyle name="_4.13E Montana Energy Tax_ROR 5.02 2" xfId="1634"/>
    <cellStyle name="_4.13E Montana Energy Tax_ROR 5.02 2 2" xfId="1635"/>
    <cellStyle name="_4.13E Montana Energy Tax_ROR 5.02 2 2 2" xfId="1636"/>
    <cellStyle name="_4.13E Montana Energy Tax_ROR 5.02 2 3" xfId="1637"/>
    <cellStyle name="_4.13E Montana Energy Tax_ROR 5.02 3" xfId="1638"/>
    <cellStyle name="_4.13E Montana Energy Tax_ROR 5.02 3 2" xfId="1639"/>
    <cellStyle name="_4.13E Montana Energy Tax_ROR 5.02 4" xfId="1640"/>
    <cellStyle name="_4.13E Montana Energy Tax_Wind Integration 10GRC" xfId="1641"/>
    <cellStyle name="_4.13E Montana Energy Tax_Wind Integration 10GRC 2" xfId="1642"/>
    <cellStyle name="_4.13E Montana Energy Tax_Wind Integration 10GRC 2 2" xfId="1643"/>
    <cellStyle name="_4.13E Montana Energy Tax_Wind Integration 10GRC 3" xfId="1644"/>
    <cellStyle name="_4.13E Montana Energy Tax_Wind Integration 10GRC_DEM-WP(C) ENERG10C--ctn Mid-C_042010 2010GRC" xfId="1645"/>
    <cellStyle name="_4.17E Montana Energy Tax Working File" xfId="1646"/>
    <cellStyle name="_5 year summary (9-25-09)" xfId="1647"/>
    <cellStyle name="_5 year summary (9-25-09) 2" xfId="1648"/>
    <cellStyle name="_5.03G-Conversion Factor Working FileMI" xfId="1649"/>
    <cellStyle name="_x0013__Adj Bench DR 3 for Initial Briefs (Electric)" xfId="1650"/>
    <cellStyle name="_x0013__Adj Bench DR 3 for Initial Briefs (Electric) 2" xfId="1651"/>
    <cellStyle name="_x0013__Adj Bench DR 3 for Initial Briefs (Electric) 2 2" xfId="1652"/>
    <cellStyle name="_x0013__Adj Bench DR 3 for Initial Briefs (Electric) 2 2 2" xfId="1653"/>
    <cellStyle name="_x0013__Adj Bench DR 3 for Initial Briefs (Electric) 2 3" xfId="1654"/>
    <cellStyle name="_x0013__Adj Bench DR 3 for Initial Briefs (Electric) 3" xfId="1655"/>
    <cellStyle name="_x0013__Adj Bench DR 3 for Initial Briefs (Electric) 3 2" xfId="1656"/>
    <cellStyle name="_x0013__Adj Bench DR 3 for Initial Briefs (Electric) 4" xfId="1657"/>
    <cellStyle name="_x0013__Adj Bench DR 3 for Initial Briefs (Electric)_DEM-WP(C) ENERG10C--ctn Mid-C_042010 2010GRC" xfId="1658"/>
    <cellStyle name="_Asset Debt Financial Summary" xfId="42973"/>
    <cellStyle name="_AURORA WIP" xfId="1659"/>
    <cellStyle name="_AURORA WIP 2" xfId="1660"/>
    <cellStyle name="_AURORA WIP 2 2" xfId="1661"/>
    <cellStyle name="_AURORA WIP 2 2 2" xfId="1662"/>
    <cellStyle name="_AURORA WIP 2 2 2 2" xfId="1663"/>
    <cellStyle name="_AURORA WIP 2 3" xfId="1664"/>
    <cellStyle name="_AURORA WIP 3" xfId="1665"/>
    <cellStyle name="_AURORA WIP 3 2" xfId="1666"/>
    <cellStyle name="_AURORA WIP 3 2 2" xfId="1667"/>
    <cellStyle name="_AURORA WIP 3 3" xfId="1668"/>
    <cellStyle name="_AURORA WIP 4" xfId="1669"/>
    <cellStyle name="_AURORA WIP 4 2" xfId="1670"/>
    <cellStyle name="_AURORA WIP 5" xfId="1671"/>
    <cellStyle name="_AURORA WIP 5 2" xfId="1672"/>
    <cellStyle name="_AURORA WIP 6" xfId="1673"/>
    <cellStyle name="_AURORA WIP 6 2" xfId="1674"/>
    <cellStyle name="_AURORA WIP 7" xfId="1675"/>
    <cellStyle name="_AURORA WIP 7 2" xfId="1676"/>
    <cellStyle name="_AURORA WIP 8" xfId="1677"/>
    <cellStyle name="_AURORA WIP 8 2" xfId="1678"/>
    <cellStyle name="_AURORA WIP_4 31E Reg Asset  Liab and EXH D" xfId="1679"/>
    <cellStyle name="_AURORA WIP_4 31E Reg Asset  Liab and EXH D _ Aug 10 Filing (2)" xfId="1680"/>
    <cellStyle name="_AURORA WIP_4 31E Reg Asset  Liab and EXH D _ Aug 10 Filing (2) 2" xfId="1681"/>
    <cellStyle name="_AURORA WIP_4 31E Reg Asset  Liab and EXH D 10" xfId="1682"/>
    <cellStyle name="_AURORA WIP_4 31E Reg Asset  Liab and EXH D 11" xfId="1683"/>
    <cellStyle name="_AURORA WIP_4 31E Reg Asset  Liab and EXH D 12" xfId="1684"/>
    <cellStyle name="_AURORA WIP_4 31E Reg Asset  Liab and EXH D 13" xfId="1685"/>
    <cellStyle name="_AURORA WIP_4 31E Reg Asset  Liab and EXH D 14" xfId="1686"/>
    <cellStyle name="_AURORA WIP_4 31E Reg Asset  Liab and EXH D 15" xfId="1687"/>
    <cellStyle name="_AURORA WIP_4 31E Reg Asset  Liab and EXH D 16" xfId="1688"/>
    <cellStyle name="_AURORA WIP_4 31E Reg Asset  Liab and EXH D 17" xfId="1689"/>
    <cellStyle name="_AURORA WIP_4 31E Reg Asset  Liab and EXH D 18" xfId="1690"/>
    <cellStyle name="_AURORA WIP_4 31E Reg Asset  Liab and EXH D 19" xfId="1691"/>
    <cellStyle name="_AURORA WIP_4 31E Reg Asset  Liab and EXH D 2" xfId="1692"/>
    <cellStyle name="_AURORA WIP_4 31E Reg Asset  Liab and EXH D 20" xfId="1693"/>
    <cellStyle name="_AURORA WIP_4 31E Reg Asset  Liab and EXH D 21" xfId="1694"/>
    <cellStyle name="_AURORA WIP_4 31E Reg Asset  Liab and EXH D 22" xfId="1695"/>
    <cellStyle name="_AURORA WIP_4 31E Reg Asset  Liab and EXH D 23" xfId="1696"/>
    <cellStyle name="_AURORA WIP_4 31E Reg Asset  Liab and EXH D 24" xfId="1697"/>
    <cellStyle name="_AURORA WIP_4 31E Reg Asset  Liab and EXH D 25" xfId="1698"/>
    <cellStyle name="_AURORA WIP_4 31E Reg Asset  Liab and EXH D 26" xfId="1699"/>
    <cellStyle name="_AURORA WIP_4 31E Reg Asset  Liab and EXH D 27" xfId="1700"/>
    <cellStyle name="_AURORA WIP_4 31E Reg Asset  Liab and EXH D 28" xfId="1701"/>
    <cellStyle name="_AURORA WIP_4 31E Reg Asset  Liab and EXH D 29" xfId="1702"/>
    <cellStyle name="_AURORA WIP_4 31E Reg Asset  Liab and EXH D 3" xfId="1703"/>
    <cellStyle name="_AURORA WIP_4 31E Reg Asset  Liab and EXH D 30" xfId="1704"/>
    <cellStyle name="_AURORA WIP_4 31E Reg Asset  Liab and EXH D 31" xfId="1705"/>
    <cellStyle name="_AURORA WIP_4 31E Reg Asset  Liab and EXH D 32" xfId="1706"/>
    <cellStyle name="_AURORA WIP_4 31E Reg Asset  Liab and EXH D 33" xfId="1707"/>
    <cellStyle name="_AURORA WIP_4 31E Reg Asset  Liab and EXH D 34" xfId="1708"/>
    <cellStyle name="_AURORA WIP_4 31E Reg Asset  Liab and EXH D 35" xfId="1709"/>
    <cellStyle name="_AURORA WIP_4 31E Reg Asset  Liab and EXH D 36" xfId="1710"/>
    <cellStyle name="_AURORA WIP_4 31E Reg Asset  Liab and EXH D 4" xfId="1711"/>
    <cellStyle name="_AURORA WIP_4 31E Reg Asset  Liab and EXH D 5" xfId="1712"/>
    <cellStyle name="_AURORA WIP_4 31E Reg Asset  Liab and EXH D 6" xfId="1713"/>
    <cellStyle name="_AURORA WIP_4 31E Reg Asset  Liab and EXH D 7" xfId="1714"/>
    <cellStyle name="_AURORA WIP_4 31E Reg Asset  Liab and EXH D 8" xfId="1715"/>
    <cellStyle name="_AURORA WIP_4 31E Reg Asset  Liab and EXH D 9" xfId="1716"/>
    <cellStyle name="_AURORA WIP_Chelan PUD Power Costs (8-10)" xfId="1717"/>
    <cellStyle name="_AURORA WIP_Chelan PUD Power Costs (8-10) 2" xfId="1718"/>
    <cellStyle name="_AURORA WIP_compare wind integration" xfId="1719"/>
    <cellStyle name="_AURORA WIP_DEM-WP(C) Chelan Power Costs" xfId="1720"/>
    <cellStyle name="_AURORA WIP_DEM-WP(C) Chelan Power Costs 2" xfId="1721"/>
    <cellStyle name="_AURORA WIP_DEM-WP(C) Costs Not In AURORA 2010GRC As Filed" xfId="1722"/>
    <cellStyle name="_AURORA WIP_DEM-WP(C) Costs Not In AURORA 2010GRC As Filed 2" xfId="1723"/>
    <cellStyle name="_AURORA WIP_DEM-WP(C) Costs Not In AURORA 2010GRC As Filed 2 2" xfId="1724"/>
    <cellStyle name="_AURORA WIP_DEM-WP(C) Costs Not In AURORA 2010GRC As Filed 3" xfId="1725"/>
    <cellStyle name="_AURORA WIP_DEM-WP(C) Costs Not In AURORA 2010GRC As Filed 3 2" xfId="1726"/>
    <cellStyle name="_AURORA WIP_DEM-WP(C) Costs Not In AURORA 2010GRC As Filed 4" xfId="1727"/>
    <cellStyle name="_AURORA WIP_DEM-WP(C) Costs Not In AURORA 2010GRC As Filed 4 2" xfId="1728"/>
    <cellStyle name="_AURORA WIP_DEM-WP(C) Costs Not In AURORA 2010GRC As Filed 5" xfId="1729"/>
    <cellStyle name="_AURORA WIP_DEM-WP(C) Costs Not In AURORA 2010GRC As Filed 5 2" xfId="1730"/>
    <cellStyle name="_AURORA WIP_DEM-WP(C) Costs Not In AURORA 2010GRC As Filed 6" xfId="1731"/>
    <cellStyle name="_AURORA WIP_DEM-WP(C) Costs Not In AURORA 2010GRC As Filed 6 2" xfId="1732"/>
    <cellStyle name="_AURORA WIP_DEM-WP(C) Costs Not In AURORA 2010GRC As Filed_DEM-WP(C) ENERG10C--ctn Mid-C_042010 2010GRC" xfId="1733"/>
    <cellStyle name="_AURORA WIP_DEM-WP(C) ENERG10C--ctn Mid-C_042010 2010GRC" xfId="1734"/>
    <cellStyle name="_AURORA WIP_DEM-WP(C) Gas Transport 2010GRC" xfId="1735"/>
    <cellStyle name="_AURORA WIP_DEM-WP(C) Gas Transport 2010GRC 2" xfId="1736"/>
    <cellStyle name="_AURORA WIP_NIM Summary" xfId="1737"/>
    <cellStyle name="_AURORA WIP_NIM Summary 09GRC" xfId="1738"/>
    <cellStyle name="_AURORA WIP_NIM Summary 09GRC 2" xfId="1739"/>
    <cellStyle name="_AURORA WIP_NIM Summary 09GRC 2 2" xfId="1740"/>
    <cellStyle name="_AURORA WIP_NIM Summary 09GRC 3" xfId="1741"/>
    <cellStyle name="_AURORA WIP_NIM Summary 09GRC_DEM-WP(C) ENERG10C--ctn Mid-C_042010 2010GRC" xfId="1742"/>
    <cellStyle name="_AURORA WIP_NIM Summary 10" xfId="1743"/>
    <cellStyle name="_AURORA WIP_NIM Summary 11" xfId="1744"/>
    <cellStyle name="_AURORA WIP_NIM Summary 12" xfId="1745"/>
    <cellStyle name="_AURORA WIP_NIM Summary 13" xfId="1746"/>
    <cellStyle name="_AURORA WIP_NIM Summary 14" xfId="1747"/>
    <cellStyle name="_AURORA WIP_NIM Summary 15" xfId="1748"/>
    <cellStyle name="_AURORA WIP_NIM Summary 16" xfId="1749"/>
    <cellStyle name="_AURORA WIP_NIM Summary 17" xfId="1750"/>
    <cellStyle name="_AURORA WIP_NIM Summary 18" xfId="1751"/>
    <cellStyle name="_AURORA WIP_NIM Summary 19" xfId="1752"/>
    <cellStyle name="_AURORA WIP_NIM Summary 2" xfId="1753"/>
    <cellStyle name="_AURORA WIP_NIM Summary 2 2" xfId="1754"/>
    <cellStyle name="_AURORA WIP_NIM Summary 20" xfId="1755"/>
    <cellStyle name="_AURORA WIP_NIM Summary 21" xfId="1756"/>
    <cellStyle name="_AURORA WIP_NIM Summary 22" xfId="1757"/>
    <cellStyle name="_AURORA WIP_NIM Summary 23" xfId="1758"/>
    <cellStyle name="_AURORA WIP_NIM Summary 24" xfId="1759"/>
    <cellStyle name="_AURORA WIP_NIM Summary 25" xfId="1760"/>
    <cellStyle name="_AURORA WIP_NIM Summary 26" xfId="1761"/>
    <cellStyle name="_AURORA WIP_NIM Summary 27" xfId="1762"/>
    <cellStyle name="_AURORA WIP_NIM Summary 28" xfId="1763"/>
    <cellStyle name="_AURORA WIP_NIM Summary 29" xfId="1764"/>
    <cellStyle name="_AURORA WIP_NIM Summary 3" xfId="1765"/>
    <cellStyle name="_AURORA WIP_NIM Summary 3 2" xfId="1766"/>
    <cellStyle name="_AURORA WIP_NIM Summary 30" xfId="1767"/>
    <cellStyle name="_AURORA WIP_NIM Summary 31" xfId="1768"/>
    <cellStyle name="_AURORA WIP_NIM Summary 32" xfId="1769"/>
    <cellStyle name="_AURORA WIP_NIM Summary 33" xfId="1770"/>
    <cellStyle name="_AURORA WIP_NIM Summary 34" xfId="1771"/>
    <cellStyle name="_AURORA WIP_NIM Summary 35" xfId="1772"/>
    <cellStyle name="_AURORA WIP_NIM Summary 36" xfId="1773"/>
    <cellStyle name="_AURORA WIP_NIM Summary 37" xfId="1774"/>
    <cellStyle name="_AURORA WIP_NIM Summary 38" xfId="1775"/>
    <cellStyle name="_AURORA WIP_NIM Summary 39" xfId="1776"/>
    <cellStyle name="_AURORA WIP_NIM Summary 4" xfId="1777"/>
    <cellStyle name="_AURORA WIP_NIM Summary 4 2" xfId="1778"/>
    <cellStyle name="_AURORA WIP_NIM Summary 40" xfId="1779"/>
    <cellStyle name="_AURORA WIP_NIM Summary 41" xfId="1780"/>
    <cellStyle name="_AURORA WIP_NIM Summary 42" xfId="1781"/>
    <cellStyle name="_AURORA WIP_NIM Summary 43" xfId="1782"/>
    <cellStyle name="_AURORA WIP_NIM Summary 44" xfId="1783"/>
    <cellStyle name="_AURORA WIP_NIM Summary 45" xfId="1784"/>
    <cellStyle name="_AURORA WIP_NIM Summary 46" xfId="1785"/>
    <cellStyle name="_AURORA WIP_NIM Summary 47" xfId="1786"/>
    <cellStyle name="_AURORA WIP_NIM Summary 48" xfId="1787"/>
    <cellStyle name="_AURORA WIP_NIM Summary 49" xfId="1788"/>
    <cellStyle name="_AURORA WIP_NIM Summary 5" xfId="1789"/>
    <cellStyle name="_AURORA WIP_NIM Summary 5 2" xfId="1790"/>
    <cellStyle name="_AURORA WIP_NIM Summary 50" xfId="1791"/>
    <cellStyle name="_AURORA WIP_NIM Summary 51" xfId="1792"/>
    <cellStyle name="_AURORA WIP_NIM Summary 6" xfId="1793"/>
    <cellStyle name="_AURORA WIP_NIM Summary 6 2" xfId="1794"/>
    <cellStyle name="_AURORA WIP_NIM Summary 7" xfId="1795"/>
    <cellStyle name="_AURORA WIP_NIM Summary 7 2" xfId="1796"/>
    <cellStyle name="_AURORA WIP_NIM Summary 8" xfId="1797"/>
    <cellStyle name="_AURORA WIP_NIM Summary 8 2" xfId="1798"/>
    <cellStyle name="_AURORA WIP_NIM Summary 9" xfId="1799"/>
    <cellStyle name="_AURORA WIP_NIM Summary 9 2" xfId="1800"/>
    <cellStyle name="_AURORA WIP_NIM Summary_DEM-WP(C) ENERG10C--ctn Mid-C_042010 2010GRC" xfId="1801"/>
    <cellStyle name="_AURORA WIP_NIM+O&amp;M" xfId="1802"/>
    <cellStyle name="_AURORA WIP_NIM+O&amp;M 2" xfId="1803"/>
    <cellStyle name="_AURORA WIP_NIM+O&amp;M 2 2" xfId="1804"/>
    <cellStyle name="_AURORA WIP_NIM+O&amp;M 3" xfId="1805"/>
    <cellStyle name="_AURORA WIP_NIM+O&amp;M Monthly" xfId="1806"/>
    <cellStyle name="_AURORA WIP_NIM+O&amp;M Monthly 2" xfId="1807"/>
    <cellStyle name="_AURORA WIP_NIM+O&amp;M Monthly 2 2" xfId="1808"/>
    <cellStyle name="_AURORA WIP_NIM+O&amp;M Monthly 3" xfId="1809"/>
    <cellStyle name="_AURORA WIP_PCA 9 -  Exhibit D April 2010 (3)" xfId="1810"/>
    <cellStyle name="_AURORA WIP_PCA 9 -  Exhibit D April 2010 (3) 2" xfId="1811"/>
    <cellStyle name="_AURORA WIP_PCA 9 -  Exhibit D April 2010 (3) 2 2" xfId="1812"/>
    <cellStyle name="_AURORA WIP_PCA 9 -  Exhibit D April 2010 (3) 3" xfId="1813"/>
    <cellStyle name="_AURORA WIP_PCA 9 -  Exhibit D April 2010 (3)_DEM-WP(C) ENERG10C--ctn Mid-C_042010 2010GRC" xfId="1814"/>
    <cellStyle name="_AURORA WIP_Reconciliation" xfId="1815"/>
    <cellStyle name="_AURORA WIP_Reconciliation 2" xfId="1816"/>
    <cellStyle name="_AURORA WIP_Reconciliation 2 2" xfId="1817"/>
    <cellStyle name="_AURORA WIP_Reconciliation 3" xfId="1818"/>
    <cellStyle name="_AURORA WIP_Reconciliation 3 2" xfId="1819"/>
    <cellStyle name="_AURORA WIP_Reconciliation 4" xfId="1820"/>
    <cellStyle name="_AURORA WIP_Reconciliation 4 2" xfId="1821"/>
    <cellStyle name="_AURORA WIP_Reconciliation 5" xfId="1822"/>
    <cellStyle name="_AURORA WIP_Reconciliation 5 2" xfId="1823"/>
    <cellStyle name="_AURORA WIP_Reconciliation 6" xfId="1824"/>
    <cellStyle name="_AURORA WIP_Reconciliation 6 2" xfId="1825"/>
    <cellStyle name="_AURORA WIP_Reconciliation_DEM-WP(C) ENERG10C--ctn Mid-C_042010 2010GRC" xfId="1826"/>
    <cellStyle name="_AURORA WIP_Wind Integration 10GRC" xfId="1827"/>
    <cellStyle name="_AURORA WIP_Wind Integration 10GRC 2" xfId="1828"/>
    <cellStyle name="_AURORA WIP_Wind Integration 10GRC 2 2" xfId="1829"/>
    <cellStyle name="_AURORA WIP_Wind Integration 10GRC 3" xfId="1830"/>
    <cellStyle name="_AURORA WIP_Wind Integration 10GRC_DEM-WP(C) ENERG10C--ctn Mid-C_042010 2010GRC" xfId="1831"/>
    <cellStyle name="_Book1" xfId="17"/>
    <cellStyle name="_x0013__Book1" xfId="1832"/>
    <cellStyle name="_Book1 (2)" xfId="18"/>
    <cellStyle name="_Book1 (2) 2" xfId="1833"/>
    <cellStyle name="_Book1 (2) 2 2" xfId="1834"/>
    <cellStyle name="_Book1 (2) 2 2 2" xfId="1835"/>
    <cellStyle name="_Book1 (2) 2 2 2 2" xfId="1836"/>
    <cellStyle name="_Book1 (2) 2 2 3" xfId="1837"/>
    <cellStyle name="_Book1 (2) 2 3" xfId="1838"/>
    <cellStyle name="_Book1 (2) 2 3 2" xfId="1839"/>
    <cellStyle name="_Book1 (2) 2 4" xfId="1840"/>
    <cellStyle name="_Book1 (2) 3" xfId="1841"/>
    <cellStyle name="_Book1 (2) 3 2" xfId="1842"/>
    <cellStyle name="_Book1 (2) 3 2 2" xfId="1843"/>
    <cellStyle name="_Book1 (2) 3 2 2 2" xfId="1844"/>
    <cellStyle name="_Book1 (2) 3 2 3" xfId="1845"/>
    <cellStyle name="_Book1 (2) 3 3" xfId="1846"/>
    <cellStyle name="_Book1 (2) 3 3 2" xfId="1847"/>
    <cellStyle name="_Book1 (2) 3 3 2 2" xfId="1848"/>
    <cellStyle name="_Book1 (2) 3 3 3" xfId="1849"/>
    <cellStyle name="_Book1 (2) 3 4" xfId="1850"/>
    <cellStyle name="_Book1 (2) 3 4 2" xfId="1851"/>
    <cellStyle name="_Book1 (2) 3 4 2 2" xfId="1852"/>
    <cellStyle name="_Book1 (2) 3 4 3" xfId="1853"/>
    <cellStyle name="_Book1 (2) 3 5" xfId="1854"/>
    <cellStyle name="_Book1 (2) 4" xfId="1855"/>
    <cellStyle name="_Book1 (2) 4 2" xfId="1856"/>
    <cellStyle name="_Book1 (2) 4 2 2" xfId="1857"/>
    <cellStyle name="_Book1 (2) 4 3" xfId="1858"/>
    <cellStyle name="_Book1 (2) 5" xfId="1859"/>
    <cellStyle name="_Book1 (2) 5 2" xfId="1860"/>
    <cellStyle name="_Book1 (2) 5 2 2" xfId="1861"/>
    <cellStyle name="_Book1 (2) 5 3" xfId="1862"/>
    <cellStyle name="_Book1 (2) 6" xfId="1863"/>
    <cellStyle name="_Book1 (2) 6 2" xfId="1864"/>
    <cellStyle name="_Book1 (2) 7" xfId="1865"/>
    <cellStyle name="_Book1 (2) 7 2" xfId="1866"/>
    <cellStyle name="_Book1 (2) 8" xfId="1867"/>
    <cellStyle name="_Book1 (2) 8 2" xfId="1868"/>
    <cellStyle name="_Book1 (2) 9" xfId="1869"/>
    <cellStyle name="_Book1 (2) 9 2" xfId="1870"/>
    <cellStyle name="_Book1 (2)_04 07E Wild Horse Wind Expansion (C) (2)" xfId="19"/>
    <cellStyle name="_Book1 (2)_04 07E Wild Horse Wind Expansion (C) (2) 2" xfId="1871"/>
    <cellStyle name="_Book1 (2)_04 07E Wild Horse Wind Expansion (C) (2) 2 2" xfId="1872"/>
    <cellStyle name="_Book1 (2)_04 07E Wild Horse Wind Expansion (C) (2) 2 2 2" xfId="1873"/>
    <cellStyle name="_Book1 (2)_04 07E Wild Horse Wind Expansion (C) (2) 2 3" xfId="1874"/>
    <cellStyle name="_Book1 (2)_04 07E Wild Horse Wind Expansion (C) (2) 3" xfId="1875"/>
    <cellStyle name="_Book1 (2)_04 07E Wild Horse Wind Expansion (C) (2) 3 2" xfId="1876"/>
    <cellStyle name="_Book1 (2)_04 07E Wild Horse Wind Expansion (C) (2) 4" xfId="1877"/>
    <cellStyle name="_Book1 (2)_04 07E Wild Horse Wind Expansion (C) (2)_Adj Bench DR 3 for Initial Briefs (Electric)" xfId="1878"/>
    <cellStyle name="_Book1 (2)_04 07E Wild Horse Wind Expansion (C) (2)_Adj Bench DR 3 for Initial Briefs (Electric) 2" xfId="1879"/>
    <cellStyle name="_Book1 (2)_04 07E Wild Horse Wind Expansion (C) (2)_Adj Bench DR 3 for Initial Briefs (Electric) 2 2" xfId="1880"/>
    <cellStyle name="_Book1 (2)_04 07E Wild Horse Wind Expansion (C) (2)_Adj Bench DR 3 for Initial Briefs (Electric) 2 2 2" xfId="1881"/>
    <cellStyle name="_Book1 (2)_04 07E Wild Horse Wind Expansion (C) (2)_Adj Bench DR 3 for Initial Briefs (Electric) 2 3" xfId="1882"/>
    <cellStyle name="_Book1 (2)_04 07E Wild Horse Wind Expansion (C) (2)_Adj Bench DR 3 for Initial Briefs (Electric) 3" xfId="1883"/>
    <cellStyle name="_Book1 (2)_04 07E Wild Horse Wind Expansion (C) (2)_Adj Bench DR 3 for Initial Briefs (Electric) 3 2" xfId="1884"/>
    <cellStyle name="_Book1 (2)_04 07E Wild Horse Wind Expansion (C) (2)_Adj Bench DR 3 for Initial Briefs (Electric) 4" xfId="1885"/>
    <cellStyle name="_Book1 (2)_04 07E Wild Horse Wind Expansion (C) (2)_Adj Bench DR 3 for Initial Briefs (Electric)_DEM-WP(C) ENERG10C--ctn Mid-C_042010 2010GRC" xfId="1886"/>
    <cellStyle name="_Book1 (2)_04 07E Wild Horse Wind Expansion (C) (2)_Book1" xfId="1887"/>
    <cellStyle name="_Book1 (2)_04 07E Wild Horse Wind Expansion (C) (2)_DEM-WP(C) ENERG10C--ctn Mid-C_042010 2010GRC" xfId="1888"/>
    <cellStyle name="_Book1 (2)_04 07E Wild Horse Wind Expansion (C) (2)_Electric Rev Req Model (2009 GRC) " xfId="398"/>
    <cellStyle name="_Book1 (2)_04 07E Wild Horse Wind Expansion (C) (2)_Electric Rev Req Model (2009 GRC)  2" xfId="1889"/>
    <cellStyle name="_Book1 (2)_04 07E Wild Horse Wind Expansion (C) (2)_Electric Rev Req Model (2009 GRC)  2 2" xfId="1890"/>
    <cellStyle name="_Book1 (2)_04 07E Wild Horse Wind Expansion (C) (2)_Electric Rev Req Model (2009 GRC)  2 2 2" xfId="1891"/>
    <cellStyle name="_Book1 (2)_04 07E Wild Horse Wind Expansion (C) (2)_Electric Rev Req Model (2009 GRC)  2 3" xfId="1892"/>
    <cellStyle name="_Book1 (2)_04 07E Wild Horse Wind Expansion (C) (2)_Electric Rev Req Model (2009 GRC)  3" xfId="1893"/>
    <cellStyle name="_Book1 (2)_04 07E Wild Horse Wind Expansion (C) (2)_Electric Rev Req Model (2009 GRC)  3 2" xfId="1894"/>
    <cellStyle name="_Book1 (2)_04 07E Wild Horse Wind Expansion (C) (2)_Electric Rev Req Model (2009 GRC)  4" xfId="1895"/>
    <cellStyle name="_Book1 (2)_04 07E Wild Horse Wind Expansion (C) (2)_Electric Rev Req Model (2009 GRC) _DEM-WP(C) ENERG10C--ctn Mid-C_042010 2010GRC" xfId="1896"/>
    <cellStyle name="_Book1 (2)_04 07E Wild Horse Wind Expansion (C) (2)_Electric Rev Req Model (2009 GRC) Rebuttal" xfId="1897"/>
    <cellStyle name="_Book1 (2)_04 07E Wild Horse Wind Expansion (C) (2)_Electric Rev Req Model (2009 GRC) Rebuttal 2" xfId="1898"/>
    <cellStyle name="_Book1 (2)_04 07E Wild Horse Wind Expansion (C) (2)_Electric Rev Req Model (2009 GRC) Rebuttal 2 2" xfId="1899"/>
    <cellStyle name="_Book1 (2)_04 07E Wild Horse Wind Expansion (C) (2)_Electric Rev Req Model (2009 GRC) Rebuttal 2 2 2" xfId="1900"/>
    <cellStyle name="_Book1 (2)_04 07E Wild Horse Wind Expansion (C) (2)_Electric Rev Req Model (2009 GRC) Rebuttal 2 3" xfId="1901"/>
    <cellStyle name="_Book1 (2)_04 07E Wild Horse Wind Expansion (C) (2)_Electric Rev Req Model (2009 GRC) Rebuttal 3" xfId="1902"/>
    <cellStyle name="_Book1 (2)_04 07E Wild Horse Wind Expansion (C) (2)_Electric Rev Req Model (2009 GRC) Rebuttal 3 2" xfId="1903"/>
    <cellStyle name="_Book1 (2)_04 07E Wild Horse Wind Expansion (C) (2)_Electric Rev Req Model (2009 GRC) Rebuttal 4" xfId="1904"/>
    <cellStyle name="_Book1 (2)_04 07E Wild Horse Wind Expansion (C) (2)_Electric Rev Req Model (2009 GRC) Rebuttal REmoval of New  WH Solar AdjustMI" xfId="1905"/>
    <cellStyle name="_Book1 (2)_04 07E Wild Horse Wind Expansion (C) (2)_Electric Rev Req Model (2009 GRC) Rebuttal REmoval of New  WH Solar AdjustMI 2" xfId="1906"/>
    <cellStyle name="_Book1 (2)_04 07E Wild Horse Wind Expansion (C) (2)_Electric Rev Req Model (2009 GRC) Rebuttal REmoval of New  WH Solar AdjustMI 2 2" xfId="1907"/>
    <cellStyle name="_Book1 (2)_04 07E Wild Horse Wind Expansion (C) (2)_Electric Rev Req Model (2009 GRC) Rebuttal REmoval of New  WH Solar AdjustMI 2 2 2" xfId="1908"/>
    <cellStyle name="_Book1 (2)_04 07E Wild Horse Wind Expansion (C) (2)_Electric Rev Req Model (2009 GRC) Rebuttal REmoval of New  WH Solar AdjustMI 2 3" xfId="1909"/>
    <cellStyle name="_Book1 (2)_04 07E Wild Horse Wind Expansion (C) (2)_Electric Rev Req Model (2009 GRC) Rebuttal REmoval of New  WH Solar AdjustMI 3" xfId="1910"/>
    <cellStyle name="_Book1 (2)_04 07E Wild Horse Wind Expansion (C) (2)_Electric Rev Req Model (2009 GRC) Rebuttal REmoval of New  WH Solar AdjustMI 3 2" xfId="1911"/>
    <cellStyle name="_Book1 (2)_04 07E Wild Horse Wind Expansion (C) (2)_Electric Rev Req Model (2009 GRC) Rebuttal REmoval of New  WH Solar AdjustMI 4" xfId="1912"/>
    <cellStyle name="_Book1 (2)_04 07E Wild Horse Wind Expansion (C) (2)_Electric Rev Req Model (2009 GRC) Rebuttal REmoval of New  WH Solar AdjustMI_DEM-WP(C) ENERG10C--ctn Mid-C_042010 2010GRC" xfId="1913"/>
    <cellStyle name="_Book1 (2)_04 07E Wild Horse Wind Expansion (C) (2)_Electric Rev Req Model (2009 GRC) Revised 01-18-2010" xfId="1914"/>
    <cellStyle name="_Book1 (2)_04 07E Wild Horse Wind Expansion (C) (2)_Electric Rev Req Model (2009 GRC) Revised 01-18-2010 2" xfId="1915"/>
    <cellStyle name="_Book1 (2)_04 07E Wild Horse Wind Expansion (C) (2)_Electric Rev Req Model (2009 GRC) Revised 01-18-2010 2 2" xfId="1916"/>
    <cellStyle name="_Book1 (2)_04 07E Wild Horse Wind Expansion (C) (2)_Electric Rev Req Model (2009 GRC) Revised 01-18-2010 2 2 2" xfId="1917"/>
    <cellStyle name="_Book1 (2)_04 07E Wild Horse Wind Expansion (C) (2)_Electric Rev Req Model (2009 GRC) Revised 01-18-2010 2 3" xfId="1918"/>
    <cellStyle name="_Book1 (2)_04 07E Wild Horse Wind Expansion (C) (2)_Electric Rev Req Model (2009 GRC) Revised 01-18-2010 3" xfId="1919"/>
    <cellStyle name="_Book1 (2)_04 07E Wild Horse Wind Expansion (C) (2)_Electric Rev Req Model (2009 GRC) Revised 01-18-2010 3 2" xfId="1920"/>
    <cellStyle name="_Book1 (2)_04 07E Wild Horse Wind Expansion (C) (2)_Electric Rev Req Model (2009 GRC) Revised 01-18-2010 4" xfId="1921"/>
    <cellStyle name="_Book1 (2)_04 07E Wild Horse Wind Expansion (C) (2)_Electric Rev Req Model (2009 GRC) Revised 01-18-2010_DEM-WP(C) ENERG10C--ctn Mid-C_042010 2010GRC" xfId="1922"/>
    <cellStyle name="_Book1 (2)_04 07E Wild Horse Wind Expansion (C) (2)_Electric Rev Req Model (2010 GRC)" xfId="1923"/>
    <cellStyle name="_Book1 (2)_04 07E Wild Horse Wind Expansion (C) (2)_Electric Rev Req Model (2010 GRC) SF" xfId="1924"/>
    <cellStyle name="_Book1 (2)_04 07E Wild Horse Wind Expansion (C) (2)_Final Order Electric EXHIBIT A-1" xfId="1925"/>
    <cellStyle name="_Book1 (2)_04 07E Wild Horse Wind Expansion (C) (2)_Final Order Electric EXHIBIT A-1 2" xfId="1926"/>
    <cellStyle name="_Book1 (2)_04 07E Wild Horse Wind Expansion (C) (2)_Final Order Electric EXHIBIT A-1 2 2" xfId="1927"/>
    <cellStyle name="_Book1 (2)_04 07E Wild Horse Wind Expansion (C) (2)_Final Order Electric EXHIBIT A-1 2 2 2" xfId="1928"/>
    <cellStyle name="_Book1 (2)_04 07E Wild Horse Wind Expansion (C) (2)_Final Order Electric EXHIBIT A-1 2 3" xfId="1929"/>
    <cellStyle name="_Book1 (2)_04 07E Wild Horse Wind Expansion (C) (2)_Final Order Electric EXHIBIT A-1 3" xfId="1930"/>
    <cellStyle name="_Book1 (2)_04 07E Wild Horse Wind Expansion (C) (2)_Final Order Electric EXHIBIT A-1 3 2" xfId="1931"/>
    <cellStyle name="_Book1 (2)_04 07E Wild Horse Wind Expansion (C) (2)_Final Order Electric EXHIBIT A-1 4" xfId="1932"/>
    <cellStyle name="_Book1 (2)_04 07E Wild Horse Wind Expansion (C) (2)_TENASKA REGULATORY ASSET" xfId="1933"/>
    <cellStyle name="_Book1 (2)_04 07E Wild Horse Wind Expansion (C) (2)_TENASKA REGULATORY ASSET 2" xfId="1934"/>
    <cellStyle name="_Book1 (2)_04 07E Wild Horse Wind Expansion (C) (2)_TENASKA REGULATORY ASSET 2 2" xfId="1935"/>
    <cellStyle name="_Book1 (2)_04 07E Wild Horse Wind Expansion (C) (2)_TENASKA REGULATORY ASSET 2 2 2" xfId="1936"/>
    <cellStyle name="_Book1 (2)_04 07E Wild Horse Wind Expansion (C) (2)_TENASKA REGULATORY ASSET 2 3" xfId="1937"/>
    <cellStyle name="_Book1 (2)_04 07E Wild Horse Wind Expansion (C) (2)_TENASKA REGULATORY ASSET 3" xfId="1938"/>
    <cellStyle name="_Book1 (2)_04 07E Wild Horse Wind Expansion (C) (2)_TENASKA REGULATORY ASSET 3 2" xfId="1939"/>
    <cellStyle name="_Book1 (2)_04 07E Wild Horse Wind Expansion (C) (2)_TENASKA REGULATORY ASSET 4" xfId="1940"/>
    <cellStyle name="_Book1 (2)_16.37E Wild Horse Expansion DeferralRevwrkingfile SF" xfId="1941"/>
    <cellStyle name="_Book1 (2)_16.37E Wild Horse Expansion DeferralRevwrkingfile SF 2" xfId="1942"/>
    <cellStyle name="_Book1 (2)_16.37E Wild Horse Expansion DeferralRevwrkingfile SF 2 2" xfId="1943"/>
    <cellStyle name="_Book1 (2)_16.37E Wild Horse Expansion DeferralRevwrkingfile SF 2 2 2" xfId="1944"/>
    <cellStyle name="_Book1 (2)_16.37E Wild Horse Expansion DeferralRevwrkingfile SF 2 3" xfId="1945"/>
    <cellStyle name="_Book1 (2)_16.37E Wild Horse Expansion DeferralRevwrkingfile SF 3" xfId="1946"/>
    <cellStyle name="_Book1 (2)_16.37E Wild Horse Expansion DeferralRevwrkingfile SF 3 2" xfId="1947"/>
    <cellStyle name="_Book1 (2)_16.37E Wild Horse Expansion DeferralRevwrkingfile SF 4" xfId="1948"/>
    <cellStyle name="_Book1 (2)_16.37E Wild Horse Expansion DeferralRevwrkingfile SF_DEM-WP(C) ENERG10C--ctn Mid-C_042010 2010GRC" xfId="1949"/>
    <cellStyle name="_Book1 (2)_2009 Compliance Filing PCA Exhibits for GRC" xfId="1950"/>
    <cellStyle name="_Book1 (2)_2009 Compliance Filing PCA Exhibits for GRC 2" xfId="1951"/>
    <cellStyle name="_Book1 (2)_2009 GRC Compl Filing - Exhibit D" xfId="1952"/>
    <cellStyle name="_Book1 (2)_2009 GRC Compl Filing - Exhibit D 2" xfId="1953"/>
    <cellStyle name="_Book1 (2)_2009 GRC Compl Filing - Exhibit D 2 2" xfId="1954"/>
    <cellStyle name="_Book1 (2)_2009 GRC Compl Filing - Exhibit D 3" xfId="1955"/>
    <cellStyle name="_Book1 (2)_2009 GRC Compl Filing - Exhibit D_DEM-WP(C) ENERG10C--ctn Mid-C_042010 2010GRC" xfId="1956"/>
    <cellStyle name="_Book1 (2)_2010 PTC's July1_Dec31 2010 " xfId="1957"/>
    <cellStyle name="_Book1 (2)_2010 PTC's Sept10_Aug11 (Version 4)" xfId="1958"/>
    <cellStyle name="_Book1 (2)_3.01 Income Statement" xfId="1959"/>
    <cellStyle name="_Book1 (2)_4 31 Regulatory Assets and Liabilities  7 06- Exhibit D" xfId="1960"/>
    <cellStyle name="_Book1 (2)_4 31 Regulatory Assets and Liabilities  7 06- Exhibit D 2" xfId="1961"/>
    <cellStyle name="_Book1 (2)_4 31 Regulatory Assets and Liabilities  7 06- Exhibit D 2 2" xfId="1962"/>
    <cellStyle name="_Book1 (2)_4 31 Regulatory Assets and Liabilities  7 06- Exhibit D 2 2 2" xfId="1963"/>
    <cellStyle name="_Book1 (2)_4 31 Regulatory Assets and Liabilities  7 06- Exhibit D 2 3" xfId="1964"/>
    <cellStyle name="_Book1 (2)_4 31 Regulatory Assets and Liabilities  7 06- Exhibit D 3" xfId="1965"/>
    <cellStyle name="_Book1 (2)_4 31 Regulatory Assets and Liabilities  7 06- Exhibit D 3 2" xfId="1966"/>
    <cellStyle name="_Book1 (2)_4 31 Regulatory Assets and Liabilities  7 06- Exhibit D 4" xfId="1967"/>
    <cellStyle name="_Book1 (2)_4 31 Regulatory Assets and Liabilities  7 06- Exhibit D_DEM-WP(C) ENERG10C--ctn Mid-C_042010 2010GRC" xfId="1968"/>
    <cellStyle name="_Book1 (2)_4 31 Regulatory Assets and Liabilities  7 06- Exhibit D_NIM Summary" xfId="1969"/>
    <cellStyle name="_Book1 (2)_4 31 Regulatory Assets and Liabilities  7 06- Exhibit D_NIM Summary 2" xfId="1970"/>
    <cellStyle name="_Book1 (2)_4 31 Regulatory Assets and Liabilities  7 06- Exhibit D_NIM Summary 2 2" xfId="1971"/>
    <cellStyle name="_Book1 (2)_4 31 Regulatory Assets and Liabilities  7 06- Exhibit D_NIM Summary 3" xfId="1972"/>
    <cellStyle name="_Book1 (2)_4 31 Regulatory Assets and Liabilities  7 06- Exhibit D_NIM Summary_DEM-WP(C) ENERG10C--ctn Mid-C_042010 2010GRC" xfId="1973"/>
    <cellStyle name="_Book1 (2)_4 31E Reg Asset  Liab and EXH D" xfId="1974"/>
    <cellStyle name="_Book1 (2)_4 31E Reg Asset  Liab and EXH D _ Aug 10 Filing (2)" xfId="1975"/>
    <cellStyle name="_Book1 (2)_4 31E Reg Asset  Liab and EXH D _ Aug 10 Filing (2) 2" xfId="1976"/>
    <cellStyle name="_Book1 (2)_4 31E Reg Asset  Liab and EXH D 10" xfId="1977"/>
    <cellStyle name="_Book1 (2)_4 31E Reg Asset  Liab and EXH D 11" xfId="1978"/>
    <cellStyle name="_Book1 (2)_4 31E Reg Asset  Liab and EXH D 12" xfId="1979"/>
    <cellStyle name="_Book1 (2)_4 31E Reg Asset  Liab and EXH D 13" xfId="1980"/>
    <cellStyle name="_Book1 (2)_4 31E Reg Asset  Liab and EXH D 14" xfId="1981"/>
    <cellStyle name="_Book1 (2)_4 31E Reg Asset  Liab and EXH D 15" xfId="1982"/>
    <cellStyle name="_Book1 (2)_4 31E Reg Asset  Liab and EXH D 16" xfId="1983"/>
    <cellStyle name="_Book1 (2)_4 31E Reg Asset  Liab and EXH D 17" xfId="1984"/>
    <cellStyle name="_Book1 (2)_4 31E Reg Asset  Liab and EXH D 18" xfId="1985"/>
    <cellStyle name="_Book1 (2)_4 31E Reg Asset  Liab and EXH D 19" xfId="1986"/>
    <cellStyle name="_Book1 (2)_4 31E Reg Asset  Liab and EXH D 2" xfId="1987"/>
    <cellStyle name="_Book1 (2)_4 31E Reg Asset  Liab and EXH D 20" xfId="1988"/>
    <cellStyle name="_Book1 (2)_4 31E Reg Asset  Liab and EXH D 21" xfId="1989"/>
    <cellStyle name="_Book1 (2)_4 31E Reg Asset  Liab and EXH D 22" xfId="1990"/>
    <cellStyle name="_Book1 (2)_4 31E Reg Asset  Liab and EXH D 23" xfId="1991"/>
    <cellStyle name="_Book1 (2)_4 31E Reg Asset  Liab and EXH D 24" xfId="1992"/>
    <cellStyle name="_Book1 (2)_4 31E Reg Asset  Liab and EXH D 25" xfId="1993"/>
    <cellStyle name="_Book1 (2)_4 31E Reg Asset  Liab and EXH D 26" xfId="1994"/>
    <cellStyle name="_Book1 (2)_4 31E Reg Asset  Liab and EXH D 27" xfId="1995"/>
    <cellStyle name="_Book1 (2)_4 31E Reg Asset  Liab and EXH D 28" xfId="1996"/>
    <cellStyle name="_Book1 (2)_4 31E Reg Asset  Liab and EXH D 29" xfId="1997"/>
    <cellStyle name="_Book1 (2)_4 31E Reg Asset  Liab and EXH D 3" xfId="1998"/>
    <cellStyle name="_Book1 (2)_4 31E Reg Asset  Liab and EXH D 30" xfId="1999"/>
    <cellStyle name="_Book1 (2)_4 31E Reg Asset  Liab and EXH D 31" xfId="2000"/>
    <cellStyle name="_Book1 (2)_4 31E Reg Asset  Liab and EXH D 32" xfId="2001"/>
    <cellStyle name="_Book1 (2)_4 31E Reg Asset  Liab and EXH D 33" xfId="2002"/>
    <cellStyle name="_Book1 (2)_4 31E Reg Asset  Liab and EXH D 34" xfId="2003"/>
    <cellStyle name="_Book1 (2)_4 31E Reg Asset  Liab and EXH D 35" xfId="2004"/>
    <cellStyle name="_Book1 (2)_4 31E Reg Asset  Liab and EXH D 36" xfId="2005"/>
    <cellStyle name="_Book1 (2)_4 31E Reg Asset  Liab and EXH D 4" xfId="2006"/>
    <cellStyle name="_Book1 (2)_4 31E Reg Asset  Liab and EXH D 5" xfId="2007"/>
    <cellStyle name="_Book1 (2)_4 31E Reg Asset  Liab and EXH D 6" xfId="2008"/>
    <cellStyle name="_Book1 (2)_4 31E Reg Asset  Liab and EXH D 7" xfId="2009"/>
    <cellStyle name="_Book1 (2)_4 31E Reg Asset  Liab and EXH D 8" xfId="2010"/>
    <cellStyle name="_Book1 (2)_4 31E Reg Asset  Liab and EXH D 9" xfId="2011"/>
    <cellStyle name="_Book1 (2)_4 32 Regulatory Assets and Liabilities  7 06- Exhibit D" xfId="2012"/>
    <cellStyle name="_Book1 (2)_4 32 Regulatory Assets and Liabilities  7 06- Exhibit D 2" xfId="2013"/>
    <cellStyle name="_Book1 (2)_4 32 Regulatory Assets and Liabilities  7 06- Exhibit D 2 2" xfId="2014"/>
    <cellStyle name="_Book1 (2)_4 32 Regulatory Assets and Liabilities  7 06- Exhibit D 2 2 2" xfId="2015"/>
    <cellStyle name="_Book1 (2)_4 32 Regulatory Assets and Liabilities  7 06- Exhibit D 2 3" xfId="2016"/>
    <cellStyle name="_Book1 (2)_4 32 Regulatory Assets and Liabilities  7 06- Exhibit D 3" xfId="2017"/>
    <cellStyle name="_Book1 (2)_4 32 Regulatory Assets and Liabilities  7 06- Exhibit D 3 2" xfId="2018"/>
    <cellStyle name="_Book1 (2)_4 32 Regulatory Assets and Liabilities  7 06- Exhibit D 4" xfId="2019"/>
    <cellStyle name="_Book1 (2)_4 32 Regulatory Assets and Liabilities  7 06- Exhibit D_DEM-WP(C) ENERG10C--ctn Mid-C_042010 2010GRC" xfId="2020"/>
    <cellStyle name="_Book1 (2)_4 32 Regulatory Assets and Liabilities  7 06- Exhibit D_NIM Summary" xfId="2021"/>
    <cellStyle name="_Book1 (2)_4 32 Regulatory Assets and Liabilities  7 06- Exhibit D_NIM Summary 2" xfId="2022"/>
    <cellStyle name="_Book1 (2)_4 32 Regulatory Assets and Liabilities  7 06- Exhibit D_NIM Summary 2 2" xfId="2023"/>
    <cellStyle name="_Book1 (2)_4 32 Regulatory Assets and Liabilities  7 06- Exhibit D_NIM Summary 3" xfId="2024"/>
    <cellStyle name="_Book1 (2)_4 32 Regulatory Assets and Liabilities  7 06- Exhibit D_NIM Summary_DEM-WP(C) ENERG10C--ctn Mid-C_042010 2010GRC" xfId="2025"/>
    <cellStyle name="_Book1 (2)_ACCOUNTS" xfId="2026"/>
    <cellStyle name="_Book1 (2)_Att B to RECs proceeds proposal" xfId="2027"/>
    <cellStyle name="_Book1 (2)_AURORA Total New" xfId="2028"/>
    <cellStyle name="_Book1 (2)_AURORA Total New 2" xfId="2029"/>
    <cellStyle name="_Book1 (2)_AURORA Total New 2 2" xfId="2030"/>
    <cellStyle name="_Book1 (2)_AURORA Total New 3" xfId="2031"/>
    <cellStyle name="_Book1 (2)_Backup for Attachment B 2010-09-09" xfId="2032"/>
    <cellStyle name="_Book1 (2)_Bench Request - Attachment B" xfId="2033"/>
    <cellStyle name="_Book1 (2)_Book2" xfId="2034"/>
    <cellStyle name="_Book1 (2)_Book2 2" xfId="2035"/>
    <cellStyle name="_Book1 (2)_Book2 2 2" xfId="2036"/>
    <cellStyle name="_Book1 (2)_Book2 2 2 2" xfId="2037"/>
    <cellStyle name="_Book1 (2)_Book2 2 3" xfId="2038"/>
    <cellStyle name="_Book1 (2)_Book2 3" xfId="2039"/>
    <cellStyle name="_Book1 (2)_Book2 3 2" xfId="2040"/>
    <cellStyle name="_Book1 (2)_Book2 4" xfId="2041"/>
    <cellStyle name="_Book1 (2)_Book2_Adj Bench DR 3 for Initial Briefs (Electric)" xfId="2042"/>
    <cellStyle name="_Book1 (2)_Book2_Adj Bench DR 3 for Initial Briefs (Electric) 2" xfId="2043"/>
    <cellStyle name="_Book1 (2)_Book2_Adj Bench DR 3 for Initial Briefs (Electric) 2 2" xfId="2044"/>
    <cellStyle name="_Book1 (2)_Book2_Adj Bench DR 3 for Initial Briefs (Electric) 2 2 2" xfId="2045"/>
    <cellStyle name="_Book1 (2)_Book2_Adj Bench DR 3 for Initial Briefs (Electric) 2 3" xfId="2046"/>
    <cellStyle name="_Book1 (2)_Book2_Adj Bench DR 3 for Initial Briefs (Electric) 3" xfId="2047"/>
    <cellStyle name="_Book1 (2)_Book2_Adj Bench DR 3 for Initial Briefs (Electric) 3 2" xfId="2048"/>
    <cellStyle name="_Book1 (2)_Book2_Adj Bench DR 3 for Initial Briefs (Electric) 4" xfId="2049"/>
    <cellStyle name="_Book1 (2)_Book2_Adj Bench DR 3 for Initial Briefs (Electric)_DEM-WP(C) ENERG10C--ctn Mid-C_042010 2010GRC" xfId="2050"/>
    <cellStyle name="_Book1 (2)_Book2_DEM-WP(C) ENERG10C--ctn Mid-C_042010 2010GRC" xfId="2051"/>
    <cellStyle name="_Book1 (2)_Book2_Electric Rev Req Model (2009 GRC) Rebuttal" xfId="2052"/>
    <cellStyle name="_Book1 (2)_Book2_Electric Rev Req Model (2009 GRC) Rebuttal 2" xfId="2053"/>
    <cellStyle name="_Book1 (2)_Book2_Electric Rev Req Model (2009 GRC) Rebuttal 2 2" xfId="2054"/>
    <cellStyle name="_Book1 (2)_Book2_Electric Rev Req Model (2009 GRC) Rebuttal 2 2 2" xfId="2055"/>
    <cellStyle name="_Book1 (2)_Book2_Electric Rev Req Model (2009 GRC) Rebuttal 2 3" xfId="2056"/>
    <cellStyle name="_Book1 (2)_Book2_Electric Rev Req Model (2009 GRC) Rebuttal 3" xfId="2057"/>
    <cellStyle name="_Book1 (2)_Book2_Electric Rev Req Model (2009 GRC) Rebuttal 3 2" xfId="2058"/>
    <cellStyle name="_Book1 (2)_Book2_Electric Rev Req Model (2009 GRC) Rebuttal 4" xfId="2059"/>
    <cellStyle name="_Book1 (2)_Book2_Electric Rev Req Model (2009 GRC) Rebuttal REmoval of New  WH Solar AdjustMI" xfId="2060"/>
    <cellStyle name="_Book1 (2)_Book2_Electric Rev Req Model (2009 GRC) Rebuttal REmoval of New  WH Solar AdjustMI 2" xfId="2061"/>
    <cellStyle name="_Book1 (2)_Book2_Electric Rev Req Model (2009 GRC) Rebuttal REmoval of New  WH Solar AdjustMI 2 2" xfId="2062"/>
    <cellStyle name="_Book1 (2)_Book2_Electric Rev Req Model (2009 GRC) Rebuttal REmoval of New  WH Solar AdjustMI 2 2 2" xfId="2063"/>
    <cellStyle name="_Book1 (2)_Book2_Electric Rev Req Model (2009 GRC) Rebuttal REmoval of New  WH Solar AdjustMI 2 3" xfId="2064"/>
    <cellStyle name="_Book1 (2)_Book2_Electric Rev Req Model (2009 GRC) Rebuttal REmoval of New  WH Solar AdjustMI 3" xfId="2065"/>
    <cellStyle name="_Book1 (2)_Book2_Electric Rev Req Model (2009 GRC) Rebuttal REmoval of New  WH Solar AdjustMI 3 2" xfId="2066"/>
    <cellStyle name="_Book1 (2)_Book2_Electric Rev Req Model (2009 GRC) Rebuttal REmoval of New  WH Solar AdjustMI 4" xfId="2067"/>
    <cellStyle name="_Book1 (2)_Book2_Electric Rev Req Model (2009 GRC) Rebuttal REmoval of New  WH Solar AdjustMI_DEM-WP(C) ENERG10C--ctn Mid-C_042010 2010GRC" xfId="2068"/>
    <cellStyle name="_Book1 (2)_Book2_Electric Rev Req Model (2009 GRC) Revised 01-18-2010" xfId="2069"/>
    <cellStyle name="_Book1 (2)_Book2_Electric Rev Req Model (2009 GRC) Revised 01-18-2010 2" xfId="2070"/>
    <cellStyle name="_Book1 (2)_Book2_Electric Rev Req Model (2009 GRC) Revised 01-18-2010 2 2" xfId="2071"/>
    <cellStyle name="_Book1 (2)_Book2_Electric Rev Req Model (2009 GRC) Revised 01-18-2010 2 2 2" xfId="2072"/>
    <cellStyle name="_Book1 (2)_Book2_Electric Rev Req Model (2009 GRC) Revised 01-18-2010 2 3" xfId="2073"/>
    <cellStyle name="_Book1 (2)_Book2_Electric Rev Req Model (2009 GRC) Revised 01-18-2010 3" xfId="2074"/>
    <cellStyle name="_Book1 (2)_Book2_Electric Rev Req Model (2009 GRC) Revised 01-18-2010 3 2" xfId="2075"/>
    <cellStyle name="_Book1 (2)_Book2_Electric Rev Req Model (2009 GRC) Revised 01-18-2010 4" xfId="2076"/>
    <cellStyle name="_Book1 (2)_Book2_Electric Rev Req Model (2009 GRC) Revised 01-18-2010_DEM-WP(C) ENERG10C--ctn Mid-C_042010 2010GRC" xfId="2077"/>
    <cellStyle name="_Book1 (2)_Book2_Final Order Electric EXHIBIT A-1" xfId="2078"/>
    <cellStyle name="_Book1 (2)_Book2_Final Order Electric EXHIBIT A-1 2" xfId="2079"/>
    <cellStyle name="_Book1 (2)_Book2_Final Order Electric EXHIBIT A-1 2 2" xfId="2080"/>
    <cellStyle name="_Book1 (2)_Book2_Final Order Electric EXHIBIT A-1 2 2 2" xfId="2081"/>
    <cellStyle name="_Book1 (2)_Book2_Final Order Electric EXHIBIT A-1 2 3" xfId="2082"/>
    <cellStyle name="_Book1 (2)_Book2_Final Order Electric EXHIBIT A-1 3" xfId="2083"/>
    <cellStyle name="_Book1 (2)_Book2_Final Order Electric EXHIBIT A-1 3 2" xfId="2084"/>
    <cellStyle name="_Book1 (2)_Book2_Final Order Electric EXHIBIT A-1 4" xfId="2085"/>
    <cellStyle name="_Book1 (2)_Book4" xfId="2086"/>
    <cellStyle name="_Book1 (2)_Book4 2" xfId="2087"/>
    <cellStyle name="_Book1 (2)_Book4 2 2" xfId="2088"/>
    <cellStyle name="_Book1 (2)_Book4 2 2 2" xfId="2089"/>
    <cellStyle name="_Book1 (2)_Book4 2 3" xfId="2090"/>
    <cellStyle name="_Book1 (2)_Book4 3" xfId="2091"/>
    <cellStyle name="_Book1 (2)_Book4 3 2" xfId="2092"/>
    <cellStyle name="_Book1 (2)_Book4 4" xfId="2093"/>
    <cellStyle name="_Book1 (2)_Book4_DEM-WP(C) ENERG10C--ctn Mid-C_042010 2010GRC" xfId="2094"/>
    <cellStyle name="_Book1 (2)_Book9" xfId="2095"/>
    <cellStyle name="_Book1 (2)_Book9 2" xfId="2096"/>
    <cellStyle name="_Book1 (2)_Book9 2 2" xfId="2097"/>
    <cellStyle name="_Book1 (2)_Book9 2 2 2" xfId="2098"/>
    <cellStyle name="_Book1 (2)_Book9 2 3" xfId="2099"/>
    <cellStyle name="_Book1 (2)_Book9 3" xfId="2100"/>
    <cellStyle name="_Book1 (2)_Book9 3 2" xfId="2101"/>
    <cellStyle name="_Book1 (2)_Book9 4" xfId="2102"/>
    <cellStyle name="_Book1 (2)_Book9_DEM-WP(C) ENERG10C--ctn Mid-C_042010 2010GRC" xfId="2103"/>
    <cellStyle name="_Book1 (2)_Chelan PUD Power Costs (8-10)" xfId="2104"/>
    <cellStyle name="_Book1 (2)_Chelan PUD Power Costs (8-10) 2" xfId="2105"/>
    <cellStyle name="_Book1 (2)_DEM-WP(C) Chelan Power Costs" xfId="2106"/>
    <cellStyle name="_Book1 (2)_DEM-WP(C) Chelan Power Costs 2" xfId="2107"/>
    <cellStyle name="_Book1 (2)_DEM-WP(C) ENERG10C--ctn Mid-C_042010 2010GRC" xfId="2108"/>
    <cellStyle name="_Book1 (2)_DEM-WP(C) Gas Transport 2010GRC" xfId="2109"/>
    <cellStyle name="_Book1 (2)_DEM-WP(C) Gas Transport 2010GRC 2" xfId="2110"/>
    <cellStyle name="_Book1 (2)_DWH-08 (Rate Spread &amp; Design Workpapers)" xfId="2111"/>
    <cellStyle name="_Book1 (2)_Exh A-1 resulting from UE-112050 effective Jan 1 2012" xfId="2112"/>
    <cellStyle name="_Book1 (2)_Exh G - Klamath Peaker PPA fr C Locke 2-12" xfId="2113"/>
    <cellStyle name="_Book1 (2)_Exhibit A-1 effective 4-1-11 fr S Free 12-11" xfId="2114"/>
    <cellStyle name="_Book1 (2)_Final 2008 PTC Rate Design Workpapers 10.27.08" xfId="2115"/>
    <cellStyle name="_Book1 (2)_Gas Rev Req Model (2010 GRC)" xfId="2116"/>
    <cellStyle name="_Book1 (2)_INPUTS" xfId="20"/>
    <cellStyle name="_Book1 (2)_INPUTS 2" xfId="2117"/>
    <cellStyle name="_Book1 (2)_INPUTS 2 2" xfId="2118"/>
    <cellStyle name="_Book1 (2)_INPUTS 2 2 2" xfId="2119"/>
    <cellStyle name="_Book1 (2)_INPUTS 2 3" xfId="2120"/>
    <cellStyle name="_Book1 (2)_INPUTS 3" xfId="2121"/>
    <cellStyle name="_Book1 (2)_INPUTS 3 2" xfId="2122"/>
    <cellStyle name="_Book1 (2)_INPUTS 4" xfId="2123"/>
    <cellStyle name="_Book1 (2)_Mint Farm Generation BPA" xfId="2124"/>
    <cellStyle name="_Book1 (2)_NIM Summary" xfId="2125"/>
    <cellStyle name="_Book1 (2)_NIM Summary 09GRC" xfId="2126"/>
    <cellStyle name="_Book1 (2)_NIM Summary 09GRC 2" xfId="2127"/>
    <cellStyle name="_Book1 (2)_NIM Summary 09GRC 2 2" xfId="2128"/>
    <cellStyle name="_Book1 (2)_NIM Summary 09GRC 3" xfId="2129"/>
    <cellStyle name="_Book1 (2)_NIM Summary 09GRC_DEM-WP(C) ENERG10C--ctn Mid-C_042010 2010GRC" xfId="2130"/>
    <cellStyle name="_Book1 (2)_NIM Summary 10" xfId="2131"/>
    <cellStyle name="_Book1 (2)_NIM Summary 11" xfId="2132"/>
    <cellStyle name="_Book1 (2)_NIM Summary 12" xfId="2133"/>
    <cellStyle name="_Book1 (2)_NIM Summary 13" xfId="2134"/>
    <cellStyle name="_Book1 (2)_NIM Summary 14" xfId="2135"/>
    <cellStyle name="_Book1 (2)_NIM Summary 15" xfId="2136"/>
    <cellStyle name="_Book1 (2)_NIM Summary 16" xfId="2137"/>
    <cellStyle name="_Book1 (2)_NIM Summary 17" xfId="2138"/>
    <cellStyle name="_Book1 (2)_NIM Summary 18" xfId="2139"/>
    <cellStyle name="_Book1 (2)_NIM Summary 19" xfId="2140"/>
    <cellStyle name="_Book1 (2)_NIM Summary 2" xfId="2141"/>
    <cellStyle name="_Book1 (2)_NIM Summary 2 2" xfId="2142"/>
    <cellStyle name="_Book1 (2)_NIM Summary 20" xfId="2143"/>
    <cellStyle name="_Book1 (2)_NIM Summary 21" xfId="2144"/>
    <cellStyle name="_Book1 (2)_NIM Summary 22" xfId="2145"/>
    <cellStyle name="_Book1 (2)_NIM Summary 23" xfId="2146"/>
    <cellStyle name="_Book1 (2)_NIM Summary 24" xfId="2147"/>
    <cellStyle name="_Book1 (2)_NIM Summary 25" xfId="2148"/>
    <cellStyle name="_Book1 (2)_NIM Summary 26" xfId="2149"/>
    <cellStyle name="_Book1 (2)_NIM Summary 27" xfId="2150"/>
    <cellStyle name="_Book1 (2)_NIM Summary 28" xfId="2151"/>
    <cellStyle name="_Book1 (2)_NIM Summary 29" xfId="2152"/>
    <cellStyle name="_Book1 (2)_NIM Summary 3" xfId="2153"/>
    <cellStyle name="_Book1 (2)_NIM Summary 3 2" xfId="2154"/>
    <cellStyle name="_Book1 (2)_NIM Summary 30" xfId="2155"/>
    <cellStyle name="_Book1 (2)_NIM Summary 31" xfId="2156"/>
    <cellStyle name="_Book1 (2)_NIM Summary 32" xfId="2157"/>
    <cellStyle name="_Book1 (2)_NIM Summary 33" xfId="2158"/>
    <cellStyle name="_Book1 (2)_NIM Summary 34" xfId="2159"/>
    <cellStyle name="_Book1 (2)_NIM Summary 35" xfId="2160"/>
    <cellStyle name="_Book1 (2)_NIM Summary 36" xfId="2161"/>
    <cellStyle name="_Book1 (2)_NIM Summary 37" xfId="2162"/>
    <cellStyle name="_Book1 (2)_NIM Summary 38" xfId="2163"/>
    <cellStyle name="_Book1 (2)_NIM Summary 39" xfId="2164"/>
    <cellStyle name="_Book1 (2)_NIM Summary 4" xfId="2165"/>
    <cellStyle name="_Book1 (2)_NIM Summary 4 2" xfId="2166"/>
    <cellStyle name="_Book1 (2)_NIM Summary 40" xfId="2167"/>
    <cellStyle name="_Book1 (2)_NIM Summary 41" xfId="2168"/>
    <cellStyle name="_Book1 (2)_NIM Summary 42" xfId="2169"/>
    <cellStyle name="_Book1 (2)_NIM Summary 43" xfId="2170"/>
    <cellStyle name="_Book1 (2)_NIM Summary 44" xfId="2171"/>
    <cellStyle name="_Book1 (2)_NIM Summary 45" xfId="2172"/>
    <cellStyle name="_Book1 (2)_NIM Summary 46" xfId="2173"/>
    <cellStyle name="_Book1 (2)_NIM Summary 47" xfId="2174"/>
    <cellStyle name="_Book1 (2)_NIM Summary 48" xfId="2175"/>
    <cellStyle name="_Book1 (2)_NIM Summary 49" xfId="2176"/>
    <cellStyle name="_Book1 (2)_NIM Summary 5" xfId="2177"/>
    <cellStyle name="_Book1 (2)_NIM Summary 5 2" xfId="2178"/>
    <cellStyle name="_Book1 (2)_NIM Summary 50" xfId="2179"/>
    <cellStyle name="_Book1 (2)_NIM Summary 51" xfId="2180"/>
    <cellStyle name="_Book1 (2)_NIM Summary 6" xfId="2181"/>
    <cellStyle name="_Book1 (2)_NIM Summary 6 2" xfId="2182"/>
    <cellStyle name="_Book1 (2)_NIM Summary 7" xfId="2183"/>
    <cellStyle name="_Book1 (2)_NIM Summary 7 2" xfId="2184"/>
    <cellStyle name="_Book1 (2)_NIM Summary 8" xfId="2185"/>
    <cellStyle name="_Book1 (2)_NIM Summary 8 2" xfId="2186"/>
    <cellStyle name="_Book1 (2)_NIM Summary 9" xfId="2187"/>
    <cellStyle name="_Book1 (2)_NIM Summary 9 2" xfId="2188"/>
    <cellStyle name="_Book1 (2)_NIM Summary_DEM-WP(C) ENERG10C--ctn Mid-C_042010 2010GRC" xfId="2189"/>
    <cellStyle name="_Book1 (2)_PCA 10 -  Exhibit D Dec 2011" xfId="2190"/>
    <cellStyle name="_Book1 (2)_PCA 10 -  Exhibit D from A Kellogg Jan 2011" xfId="2191"/>
    <cellStyle name="_Book1 (2)_PCA 10 -  Exhibit D from A Kellogg July 2011" xfId="2192"/>
    <cellStyle name="_Book1 (2)_PCA 10 -  Exhibit D from S Free Rcv'd 12-11" xfId="2193"/>
    <cellStyle name="_Book1 (2)_PCA 11 -  Exhibit D Jan 2012 fr A Kellogg" xfId="2194"/>
    <cellStyle name="_Book1 (2)_PCA 11 -  Exhibit D Jan 2012 WF" xfId="2195"/>
    <cellStyle name="_Book1 (2)_PCA 9 -  Exhibit D April 2010" xfId="2196"/>
    <cellStyle name="_Book1 (2)_PCA 9 -  Exhibit D April 2010 (3)" xfId="2197"/>
    <cellStyle name="_Book1 (2)_PCA 9 -  Exhibit D April 2010 (3) 2" xfId="2198"/>
    <cellStyle name="_Book1 (2)_PCA 9 -  Exhibit D April 2010 (3) 2 2" xfId="2199"/>
    <cellStyle name="_Book1 (2)_PCA 9 -  Exhibit D April 2010 (3) 3" xfId="2200"/>
    <cellStyle name="_Book1 (2)_PCA 9 -  Exhibit D April 2010 (3)_DEM-WP(C) ENERG10C--ctn Mid-C_042010 2010GRC" xfId="2201"/>
    <cellStyle name="_Book1 (2)_PCA 9 -  Exhibit D April 2010 2" xfId="2202"/>
    <cellStyle name="_Book1 (2)_PCA 9 -  Exhibit D April 2010 3" xfId="2203"/>
    <cellStyle name="_Book1 (2)_PCA 9 -  Exhibit D April 2010 4" xfId="2204"/>
    <cellStyle name="_Book1 (2)_PCA 9 -  Exhibit D April 2010 5" xfId="2205"/>
    <cellStyle name="_Book1 (2)_PCA 9 -  Exhibit D April 2010 6" xfId="2206"/>
    <cellStyle name="_Book1 (2)_PCA 9 -  Exhibit D Nov 2010" xfId="2207"/>
    <cellStyle name="_Book1 (2)_PCA 9 -  Exhibit D Nov 2010 2" xfId="2208"/>
    <cellStyle name="_Book1 (2)_PCA 9 - Exhibit D at August 2010" xfId="2209"/>
    <cellStyle name="_Book1 (2)_PCA 9 - Exhibit D at August 2010 2" xfId="2210"/>
    <cellStyle name="_Book1 (2)_PCA 9 - Exhibit D June 2010 GRC" xfId="2211"/>
    <cellStyle name="_Book1 (2)_PCA 9 - Exhibit D June 2010 GRC 2" xfId="2212"/>
    <cellStyle name="_Book1 (2)_Power Costs - Comparison bx Rbtl-Staff-Jt-PC" xfId="2213"/>
    <cellStyle name="_Book1 (2)_Power Costs - Comparison bx Rbtl-Staff-Jt-PC 2" xfId="2214"/>
    <cellStyle name="_Book1 (2)_Power Costs - Comparison bx Rbtl-Staff-Jt-PC 2 2" xfId="2215"/>
    <cellStyle name="_Book1 (2)_Power Costs - Comparison bx Rbtl-Staff-Jt-PC 2 2 2" xfId="2216"/>
    <cellStyle name="_Book1 (2)_Power Costs - Comparison bx Rbtl-Staff-Jt-PC 2 3" xfId="2217"/>
    <cellStyle name="_Book1 (2)_Power Costs - Comparison bx Rbtl-Staff-Jt-PC 3" xfId="2218"/>
    <cellStyle name="_Book1 (2)_Power Costs - Comparison bx Rbtl-Staff-Jt-PC 3 2" xfId="2219"/>
    <cellStyle name="_Book1 (2)_Power Costs - Comparison bx Rbtl-Staff-Jt-PC 4" xfId="2220"/>
    <cellStyle name="_Book1 (2)_Power Costs - Comparison bx Rbtl-Staff-Jt-PC_Adj Bench DR 3 for Initial Briefs (Electric)" xfId="2221"/>
    <cellStyle name="_Book1 (2)_Power Costs - Comparison bx Rbtl-Staff-Jt-PC_Adj Bench DR 3 for Initial Briefs (Electric) 2" xfId="2222"/>
    <cellStyle name="_Book1 (2)_Power Costs - Comparison bx Rbtl-Staff-Jt-PC_Adj Bench DR 3 for Initial Briefs (Electric) 2 2" xfId="2223"/>
    <cellStyle name="_Book1 (2)_Power Costs - Comparison bx Rbtl-Staff-Jt-PC_Adj Bench DR 3 for Initial Briefs (Electric) 2 2 2" xfId="2224"/>
    <cellStyle name="_Book1 (2)_Power Costs - Comparison bx Rbtl-Staff-Jt-PC_Adj Bench DR 3 for Initial Briefs (Electric) 2 3" xfId="2225"/>
    <cellStyle name="_Book1 (2)_Power Costs - Comparison bx Rbtl-Staff-Jt-PC_Adj Bench DR 3 for Initial Briefs (Electric) 3" xfId="2226"/>
    <cellStyle name="_Book1 (2)_Power Costs - Comparison bx Rbtl-Staff-Jt-PC_Adj Bench DR 3 for Initial Briefs (Electric) 3 2" xfId="2227"/>
    <cellStyle name="_Book1 (2)_Power Costs - Comparison bx Rbtl-Staff-Jt-PC_Adj Bench DR 3 for Initial Briefs (Electric) 4" xfId="2228"/>
    <cellStyle name="_Book1 (2)_Power Costs - Comparison bx Rbtl-Staff-Jt-PC_Adj Bench DR 3 for Initial Briefs (Electric)_DEM-WP(C) ENERG10C--ctn Mid-C_042010 2010GRC" xfId="2229"/>
    <cellStyle name="_Book1 (2)_Power Costs - Comparison bx Rbtl-Staff-Jt-PC_DEM-WP(C) ENERG10C--ctn Mid-C_042010 2010GRC" xfId="2230"/>
    <cellStyle name="_Book1 (2)_Power Costs - Comparison bx Rbtl-Staff-Jt-PC_Electric Rev Req Model (2009 GRC) Rebuttal" xfId="2231"/>
    <cellStyle name="_Book1 (2)_Power Costs - Comparison bx Rbtl-Staff-Jt-PC_Electric Rev Req Model (2009 GRC) Rebuttal 2" xfId="2232"/>
    <cellStyle name="_Book1 (2)_Power Costs - Comparison bx Rbtl-Staff-Jt-PC_Electric Rev Req Model (2009 GRC) Rebuttal 2 2" xfId="2233"/>
    <cellStyle name="_Book1 (2)_Power Costs - Comparison bx Rbtl-Staff-Jt-PC_Electric Rev Req Model (2009 GRC) Rebuttal 2 2 2" xfId="2234"/>
    <cellStyle name="_Book1 (2)_Power Costs - Comparison bx Rbtl-Staff-Jt-PC_Electric Rev Req Model (2009 GRC) Rebuttal 2 3" xfId="2235"/>
    <cellStyle name="_Book1 (2)_Power Costs - Comparison bx Rbtl-Staff-Jt-PC_Electric Rev Req Model (2009 GRC) Rebuttal 3" xfId="2236"/>
    <cellStyle name="_Book1 (2)_Power Costs - Comparison bx Rbtl-Staff-Jt-PC_Electric Rev Req Model (2009 GRC) Rebuttal 3 2" xfId="2237"/>
    <cellStyle name="_Book1 (2)_Power Costs - Comparison bx Rbtl-Staff-Jt-PC_Electric Rev Req Model (2009 GRC) Rebuttal 4" xfId="2238"/>
    <cellStyle name="_Book1 (2)_Power Costs - Comparison bx Rbtl-Staff-Jt-PC_Electric Rev Req Model (2009 GRC) Rebuttal REmoval of New  WH Solar AdjustMI" xfId="2239"/>
    <cellStyle name="_Book1 (2)_Power Costs - Comparison bx Rbtl-Staff-Jt-PC_Electric Rev Req Model (2009 GRC) Rebuttal REmoval of New  WH Solar AdjustMI 2" xfId="2240"/>
    <cellStyle name="_Book1 (2)_Power Costs - Comparison bx Rbtl-Staff-Jt-PC_Electric Rev Req Model (2009 GRC) Rebuttal REmoval of New  WH Solar AdjustMI 2 2" xfId="2241"/>
    <cellStyle name="_Book1 (2)_Power Costs - Comparison bx Rbtl-Staff-Jt-PC_Electric Rev Req Model (2009 GRC) Rebuttal REmoval of New  WH Solar AdjustMI 2 2 2" xfId="2242"/>
    <cellStyle name="_Book1 (2)_Power Costs - Comparison bx Rbtl-Staff-Jt-PC_Electric Rev Req Model (2009 GRC) Rebuttal REmoval of New  WH Solar AdjustMI 2 3" xfId="2243"/>
    <cellStyle name="_Book1 (2)_Power Costs - Comparison bx Rbtl-Staff-Jt-PC_Electric Rev Req Model (2009 GRC) Rebuttal REmoval of New  WH Solar AdjustMI 3" xfId="2244"/>
    <cellStyle name="_Book1 (2)_Power Costs - Comparison bx Rbtl-Staff-Jt-PC_Electric Rev Req Model (2009 GRC) Rebuttal REmoval of New  WH Solar AdjustMI 3 2" xfId="2245"/>
    <cellStyle name="_Book1 (2)_Power Costs - Comparison bx Rbtl-Staff-Jt-PC_Electric Rev Req Model (2009 GRC) Rebuttal REmoval of New  WH Solar AdjustMI 4" xfId="2246"/>
    <cellStyle name="_Book1 (2)_Power Costs - Comparison bx Rbtl-Staff-Jt-PC_Electric Rev Req Model (2009 GRC) Rebuttal REmoval of New  WH Solar AdjustMI_DEM-WP(C) ENERG10C--ctn Mid-C_042010 2010GRC" xfId="2247"/>
    <cellStyle name="_Book1 (2)_Power Costs - Comparison bx Rbtl-Staff-Jt-PC_Electric Rev Req Model (2009 GRC) Revised 01-18-2010" xfId="2248"/>
    <cellStyle name="_Book1 (2)_Power Costs - Comparison bx Rbtl-Staff-Jt-PC_Electric Rev Req Model (2009 GRC) Revised 01-18-2010 2" xfId="2249"/>
    <cellStyle name="_Book1 (2)_Power Costs - Comparison bx Rbtl-Staff-Jt-PC_Electric Rev Req Model (2009 GRC) Revised 01-18-2010 2 2" xfId="2250"/>
    <cellStyle name="_Book1 (2)_Power Costs - Comparison bx Rbtl-Staff-Jt-PC_Electric Rev Req Model (2009 GRC) Revised 01-18-2010 2 2 2" xfId="2251"/>
    <cellStyle name="_Book1 (2)_Power Costs - Comparison bx Rbtl-Staff-Jt-PC_Electric Rev Req Model (2009 GRC) Revised 01-18-2010 2 3" xfId="2252"/>
    <cellStyle name="_Book1 (2)_Power Costs - Comparison bx Rbtl-Staff-Jt-PC_Electric Rev Req Model (2009 GRC) Revised 01-18-2010 3" xfId="2253"/>
    <cellStyle name="_Book1 (2)_Power Costs - Comparison bx Rbtl-Staff-Jt-PC_Electric Rev Req Model (2009 GRC) Revised 01-18-2010 3 2" xfId="2254"/>
    <cellStyle name="_Book1 (2)_Power Costs - Comparison bx Rbtl-Staff-Jt-PC_Electric Rev Req Model (2009 GRC) Revised 01-18-2010 4" xfId="2255"/>
    <cellStyle name="_Book1 (2)_Power Costs - Comparison bx Rbtl-Staff-Jt-PC_Electric Rev Req Model (2009 GRC) Revised 01-18-2010_DEM-WP(C) ENERG10C--ctn Mid-C_042010 2010GRC" xfId="2256"/>
    <cellStyle name="_Book1 (2)_Power Costs - Comparison bx Rbtl-Staff-Jt-PC_Final Order Electric EXHIBIT A-1" xfId="2257"/>
    <cellStyle name="_Book1 (2)_Power Costs - Comparison bx Rbtl-Staff-Jt-PC_Final Order Electric EXHIBIT A-1 2" xfId="2258"/>
    <cellStyle name="_Book1 (2)_Power Costs - Comparison bx Rbtl-Staff-Jt-PC_Final Order Electric EXHIBIT A-1 2 2" xfId="2259"/>
    <cellStyle name="_Book1 (2)_Power Costs - Comparison bx Rbtl-Staff-Jt-PC_Final Order Electric EXHIBIT A-1 2 2 2" xfId="2260"/>
    <cellStyle name="_Book1 (2)_Power Costs - Comparison bx Rbtl-Staff-Jt-PC_Final Order Electric EXHIBIT A-1 2 3" xfId="2261"/>
    <cellStyle name="_Book1 (2)_Power Costs - Comparison bx Rbtl-Staff-Jt-PC_Final Order Electric EXHIBIT A-1 3" xfId="2262"/>
    <cellStyle name="_Book1 (2)_Power Costs - Comparison bx Rbtl-Staff-Jt-PC_Final Order Electric EXHIBIT A-1 3 2" xfId="2263"/>
    <cellStyle name="_Book1 (2)_Power Costs - Comparison bx Rbtl-Staff-Jt-PC_Final Order Electric EXHIBIT A-1 4" xfId="2264"/>
    <cellStyle name="_Book1 (2)_Production Adj 4.37" xfId="21"/>
    <cellStyle name="_Book1 (2)_Production Adj 4.37 2" xfId="2265"/>
    <cellStyle name="_Book1 (2)_Production Adj 4.37 2 2" xfId="2266"/>
    <cellStyle name="_Book1 (2)_Production Adj 4.37 2 2 2" xfId="2267"/>
    <cellStyle name="_Book1 (2)_Production Adj 4.37 2 3" xfId="2268"/>
    <cellStyle name="_Book1 (2)_Production Adj 4.37 3" xfId="2269"/>
    <cellStyle name="_Book1 (2)_Production Adj 4.37 3 2" xfId="2270"/>
    <cellStyle name="_Book1 (2)_Production Adj 4.37 4" xfId="2271"/>
    <cellStyle name="_Book1 (2)_Purchased Power Adj 4.03" xfId="22"/>
    <cellStyle name="_Book1 (2)_Purchased Power Adj 4.03 2" xfId="2272"/>
    <cellStyle name="_Book1 (2)_Purchased Power Adj 4.03 2 2" xfId="2273"/>
    <cellStyle name="_Book1 (2)_Purchased Power Adj 4.03 2 2 2" xfId="2274"/>
    <cellStyle name="_Book1 (2)_Purchased Power Adj 4.03 2 3" xfId="2275"/>
    <cellStyle name="_Book1 (2)_Purchased Power Adj 4.03 3" xfId="2276"/>
    <cellStyle name="_Book1 (2)_Purchased Power Adj 4.03 3 2" xfId="2277"/>
    <cellStyle name="_Book1 (2)_Purchased Power Adj 4.03 4" xfId="2278"/>
    <cellStyle name="_Book1 (2)_Rebuttal Power Costs" xfId="2279"/>
    <cellStyle name="_Book1 (2)_Rebuttal Power Costs 2" xfId="2280"/>
    <cellStyle name="_Book1 (2)_Rebuttal Power Costs 2 2" xfId="2281"/>
    <cellStyle name="_Book1 (2)_Rebuttal Power Costs 2 2 2" xfId="2282"/>
    <cellStyle name="_Book1 (2)_Rebuttal Power Costs 2 3" xfId="2283"/>
    <cellStyle name="_Book1 (2)_Rebuttal Power Costs 3" xfId="2284"/>
    <cellStyle name="_Book1 (2)_Rebuttal Power Costs 3 2" xfId="2285"/>
    <cellStyle name="_Book1 (2)_Rebuttal Power Costs 4" xfId="2286"/>
    <cellStyle name="_Book1 (2)_Rebuttal Power Costs_Adj Bench DR 3 for Initial Briefs (Electric)" xfId="2287"/>
    <cellStyle name="_Book1 (2)_Rebuttal Power Costs_Adj Bench DR 3 for Initial Briefs (Electric) 2" xfId="2288"/>
    <cellStyle name="_Book1 (2)_Rebuttal Power Costs_Adj Bench DR 3 for Initial Briefs (Electric) 2 2" xfId="2289"/>
    <cellStyle name="_Book1 (2)_Rebuttal Power Costs_Adj Bench DR 3 for Initial Briefs (Electric) 2 2 2" xfId="2290"/>
    <cellStyle name="_Book1 (2)_Rebuttal Power Costs_Adj Bench DR 3 for Initial Briefs (Electric) 2 3" xfId="2291"/>
    <cellStyle name="_Book1 (2)_Rebuttal Power Costs_Adj Bench DR 3 for Initial Briefs (Electric) 3" xfId="2292"/>
    <cellStyle name="_Book1 (2)_Rebuttal Power Costs_Adj Bench DR 3 for Initial Briefs (Electric) 3 2" xfId="2293"/>
    <cellStyle name="_Book1 (2)_Rebuttal Power Costs_Adj Bench DR 3 for Initial Briefs (Electric) 4" xfId="2294"/>
    <cellStyle name="_Book1 (2)_Rebuttal Power Costs_Adj Bench DR 3 for Initial Briefs (Electric)_DEM-WP(C) ENERG10C--ctn Mid-C_042010 2010GRC" xfId="2295"/>
    <cellStyle name="_Book1 (2)_Rebuttal Power Costs_DEM-WP(C) ENERG10C--ctn Mid-C_042010 2010GRC" xfId="2296"/>
    <cellStyle name="_Book1 (2)_Rebuttal Power Costs_Electric Rev Req Model (2009 GRC) Rebuttal" xfId="2297"/>
    <cellStyle name="_Book1 (2)_Rebuttal Power Costs_Electric Rev Req Model (2009 GRC) Rebuttal 2" xfId="2298"/>
    <cellStyle name="_Book1 (2)_Rebuttal Power Costs_Electric Rev Req Model (2009 GRC) Rebuttal 2 2" xfId="2299"/>
    <cellStyle name="_Book1 (2)_Rebuttal Power Costs_Electric Rev Req Model (2009 GRC) Rebuttal 2 2 2" xfId="2300"/>
    <cellStyle name="_Book1 (2)_Rebuttal Power Costs_Electric Rev Req Model (2009 GRC) Rebuttal 2 3" xfId="2301"/>
    <cellStyle name="_Book1 (2)_Rebuttal Power Costs_Electric Rev Req Model (2009 GRC) Rebuttal 3" xfId="2302"/>
    <cellStyle name="_Book1 (2)_Rebuttal Power Costs_Electric Rev Req Model (2009 GRC) Rebuttal 3 2" xfId="2303"/>
    <cellStyle name="_Book1 (2)_Rebuttal Power Costs_Electric Rev Req Model (2009 GRC) Rebuttal 4" xfId="2304"/>
    <cellStyle name="_Book1 (2)_Rebuttal Power Costs_Electric Rev Req Model (2009 GRC) Rebuttal REmoval of New  WH Solar AdjustMI" xfId="2305"/>
    <cellStyle name="_Book1 (2)_Rebuttal Power Costs_Electric Rev Req Model (2009 GRC) Rebuttal REmoval of New  WH Solar AdjustMI 2" xfId="2306"/>
    <cellStyle name="_Book1 (2)_Rebuttal Power Costs_Electric Rev Req Model (2009 GRC) Rebuttal REmoval of New  WH Solar AdjustMI 2 2" xfId="2307"/>
    <cellStyle name="_Book1 (2)_Rebuttal Power Costs_Electric Rev Req Model (2009 GRC) Rebuttal REmoval of New  WH Solar AdjustMI 2 2 2" xfId="2308"/>
    <cellStyle name="_Book1 (2)_Rebuttal Power Costs_Electric Rev Req Model (2009 GRC) Rebuttal REmoval of New  WH Solar AdjustMI 2 3" xfId="2309"/>
    <cellStyle name="_Book1 (2)_Rebuttal Power Costs_Electric Rev Req Model (2009 GRC) Rebuttal REmoval of New  WH Solar AdjustMI 3" xfId="2310"/>
    <cellStyle name="_Book1 (2)_Rebuttal Power Costs_Electric Rev Req Model (2009 GRC) Rebuttal REmoval of New  WH Solar AdjustMI 3 2" xfId="2311"/>
    <cellStyle name="_Book1 (2)_Rebuttal Power Costs_Electric Rev Req Model (2009 GRC) Rebuttal REmoval of New  WH Solar AdjustMI 4" xfId="2312"/>
    <cellStyle name="_Book1 (2)_Rebuttal Power Costs_Electric Rev Req Model (2009 GRC) Rebuttal REmoval of New  WH Solar AdjustMI_DEM-WP(C) ENERG10C--ctn Mid-C_042010 2010GRC" xfId="2313"/>
    <cellStyle name="_Book1 (2)_Rebuttal Power Costs_Electric Rev Req Model (2009 GRC) Revised 01-18-2010" xfId="2314"/>
    <cellStyle name="_Book1 (2)_Rebuttal Power Costs_Electric Rev Req Model (2009 GRC) Revised 01-18-2010 2" xfId="2315"/>
    <cellStyle name="_Book1 (2)_Rebuttal Power Costs_Electric Rev Req Model (2009 GRC) Revised 01-18-2010 2 2" xfId="2316"/>
    <cellStyle name="_Book1 (2)_Rebuttal Power Costs_Electric Rev Req Model (2009 GRC) Revised 01-18-2010 2 2 2" xfId="2317"/>
    <cellStyle name="_Book1 (2)_Rebuttal Power Costs_Electric Rev Req Model (2009 GRC) Revised 01-18-2010 2 3" xfId="2318"/>
    <cellStyle name="_Book1 (2)_Rebuttal Power Costs_Electric Rev Req Model (2009 GRC) Revised 01-18-2010 3" xfId="2319"/>
    <cellStyle name="_Book1 (2)_Rebuttal Power Costs_Electric Rev Req Model (2009 GRC) Revised 01-18-2010 3 2" xfId="2320"/>
    <cellStyle name="_Book1 (2)_Rebuttal Power Costs_Electric Rev Req Model (2009 GRC) Revised 01-18-2010 4" xfId="2321"/>
    <cellStyle name="_Book1 (2)_Rebuttal Power Costs_Electric Rev Req Model (2009 GRC) Revised 01-18-2010_DEM-WP(C) ENERG10C--ctn Mid-C_042010 2010GRC" xfId="2322"/>
    <cellStyle name="_Book1 (2)_Rebuttal Power Costs_Final Order Electric EXHIBIT A-1" xfId="2323"/>
    <cellStyle name="_Book1 (2)_Rebuttal Power Costs_Final Order Electric EXHIBIT A-1 2" xfId="2324"/>
    <cellStyle name="_Book1 (2)_Rebuttal Power Costs_Final Order Electric EXHIBIT A-1 2 2" xfId="2325"/>
    <cellStyle name="_Book1 (2)_Rebuttal Power Costs_Final Order Electric EXHIBIT A-1 2 2 2" xfId="2326"/>
    <cellStyle name="_Book1 (2)_Rebuttal Power Costs_Final Order Electric EXHIBIT A-1 2 3" xfId="2327"/>
    <cellStyle name="_Book1 (2)_Rebuttal Power Costs_Final Order Electric EXHIBIT A-1 3" xfId="2328"/>
    <cellStyle name="_Book1 (2)_Rebuttal Power Costs_Final Order Electric EXHIBIT A-1 3 2" xfId="2329"/>
    <cellStyle name="_Book1 (2)_Rebuttal Power Costs_Final Order Electric EXHIBIT A-1 4" xfId="2330"/>
    <cellStyle name="_Book1 (2)_RECS vs PTC's w Interest 6-28-10" xfId="2331"/>
    <cellStyle name="_Book1 (2)_ROR &amp; CONV FACTOR" xfId="23"/>
    <cellStyle name="_Book1 (2)_ROR &amp; CONV FACTOR 2" xfId="2332"/>
    <cellStyle name="_Book1 (2)_ROR &amp; CONV FACTOR 2 2" xfId="2333"/>
    <cellStyle name="_Book1 (2)_ROR &amp; CONV FACTOR 2 2 2" xfId="2334"/>
    <cellStyle name="_Book1 (2)_ROR &amp; CONV FACTOR 2 3" xfId="2335"/>
    <cellStyle name="_Book1 (2)_ROR &amp; CONV FACTOR 3" xfId="2336"/>
    <cellStyle name="_Book1 (2)_ROR &amp; CONV FACTOR 3 2" xfId="2337"/>
    <cellStyle name="_Book1 (2)_ROR &amp; CONV FACTOR 4" xfId="2338"/>
    <cellStyle name="_Book1 (2)_ROR 5.02" xfId="24"/>
    <cellStyle name="_Book1 (2)_ROR 5.02 2" xfId="2339"/>
    <cellStyle name="_Book1 (2)_ROR 5.02 2 2" xfId="2340"/>
    <cellStyle name="_Book1 (2)_ROR 5.02 2 2 2" xfId="2341"/>
    <cellStyle name="_Book1 (2)_ROR 5.02 2 3" xfId="2342"/>
    <cellStyle name="_Book1 (2)_ROR 5.02 3" xfId="2343"/>
    <cellStyle name="_Book1 (2)_ROR 5.02 3 2" xfId="2344"/>
    <cellStyle name="_Book1 (2)_ROR 5.02 4" xfId="2345"/>
    <cellStyle name="_Book1 (2)_Wind Integration 10GRC" xfId="2346"/>
    <cellStyle name="_Book1 (2)_Wind Integration 10GRC 2" xfId="2347"/>
    <cellStyle name="_Book1 (2)_Wind Integration 10GRC 2 2" xfId="2348"/>
    <cellStyle name="_Book1 (2)_Wind Integration 10GRC 3" xfId="2349"/>
    <cellStyle name="_Book1 (2)_Wind Integration 10GRC_DEM-WP(C) ENERG10C--ctn Mid-C_042010 2010GRC" xfId="2350"/>
    <cellStyle name="_Book1 10" xfId="2351"/>
    <cellStyle name="_Book1 10 2" xfId="2352"/>
    <cellStyle name="_Book1 10 2 2" xfId="2353"/>
    <cellStyle name="_Book1 10 3" xfId="2354"/>
    <cellStyle name="_Book1 11" xfId="2355"/>
    <cellStyle name="_Book1 11 2" xfId="2356"/>
    <cellStyle name="_Book1 11 2 2" xfId="2357"/>
    <cellStyle name="_Book1 11 3" xfId="2358"/>
    <cellStyle name="_Book1 12" xfId="2359"/>
    <cellStyle name="_Book1 12 2" xfId="2360"/>
    <cellStyle name="_Book1 12 2 2" xfId="2361"/>
    <cellStyle name="_Book1 12 2 3" xfId="2362"/>
    <cellStyle name="_Book1 12 3" xfId="2363"/>
    <cellStyle name="_Book1 12 3 2" xfId="2364"/>
    <cellStyle name="_Book1 13" xfId="2365"/>
    <cellStyle name="_Book1 13 2" xfId="2366"/>
    <cellStyle name="_Book1 13 2 2" xfId="2367"/>
    <cellStyle name="_Book1 13 2 3" xfId="2368"/>
    <cellStyle name="_Book1 13 3" xfId="2369"/>
    <cellStyle name="_Book1 13 3 2" xfId="2370"/>
    <cellStyle name="_Book1 14" xfId="2371"/>
    <cellStyle name="_Book1 14 2" xfId="2372"/>
    <cellStyle name="_Book1 14 2 2" xfId="2373"/>
    <cellStyle name="_Book1 14 2 3" xfId="2374"/>
    <cellStyle name="_Book1 14 3" xfId="2375"/>
    <cellStyle name="_Book1 14 3 2" xfId="2376"/>
    <cellStyle name="_Book1 15" xfId="2377"/>
    <cellStyle name="_Book1 15 2" xfId="2378"/>
    <cellStyle name="_Book1 15 2 2" xfId="2379"/>
    <cellStyle name="_Book1 15 3" xfId="2380"/>
    <cellStyle name="_Book1 16" xfId="2381"/>
    <cellStyle name="_Book1 16 2" xfId="2382"/>
    <cellStyle name="_Book1 16 2 2" xfId="2383"/>
    <cellStyle name="_Book1 16 3" xfId="2384"/>
    <cellStyle name="_Book1 17" xfId="2385"/>
    <cellStyle name="_Book1 17 2" xfId="2386"/>
    <cellStyle name="_Book1 18" xfId="2387"/>
    <cellStyle name="_Book1 18 2" xfId="2388"/>
    <cellStyle name="_Book1 19" xfId="2389"/>
    <cellStyle name="_Book1 19 2" xfId="2390"/>
    <cellStyle name="_Book1 2" xfId="2391"/>
    <cellStyle name="_Book1 2 2" xfId="2392"/>
    <cellStyle name="_Book1 2 2 2" xfId="2393"/>
    <cellStyle name="_Book1 2 2 2 2" xfId="2394"/>
    <cellStyle name="_Book1 2 2 3" xfId="2395"/>
    <cellStyle name="_Book1 2 3" xfId="2396"/>
    <cellStyle name="_Book1 2 3 2" xfId="2397"/>
    <cellStyle name="_Book1 2 4" xfId="2398"/>
    <cellStyle name="_Book1 20" xfId="2399"/>
    <cellStyle name="_Book1 20 2" xfId="2400"/>
    <cellStyle name="_Book1 21" xfId="2401"/>
    <cellStyle name="_Book1 21 2" xfId="2402"/>
    <cellStyle name="_Book1 22" xfId="2403"/>
    <cellStyle name="_Book1 22 2" xfId="2404"/>
    <cellStyle name="_Book1 23" xfId="2405"/>
    <cellStyle name="_Book1 23 2" xfId="2406"/>
    <cellStyle name="_Book1 24" xfId="2407"/>
    <cellStyle name="_Book1 24 2" xfId="2408"/>
    <cellStyle name="_Book1 25" xfId="2409"/>
    <cellStyle name="_Book1 25 2" xfId="2410"/>
    <cellStyle name="_Book1 26" xfId="2411"/>
    <cellStyle name="_Book1 26 2" xfId="2412"/>
    <cellStyle name="_Book1 27" xfId="2413"/>
    <cellStyle name="_Book1 27 2" xfId="2414"/>
    <cellStyle name="_Book1 28" xfId="2415"/>
    <cellStyle name="_Book1 28 2" xfId="2416"/>
    <cellStyle name="_Book1 29" xfId="2417"/>
    <cellStyle name="_Book1 29 2" xfId="2418"/>
    <cellStyle name="_Book1 3" xfId="2419"/>
    <cellStyle name="_Book1 3 2" xfId="2420"/>
    <cellStyle name="_Book1 3 2 2" xfId="2421"/>
    <cellStyle name="_Book1 3 3" xfId="2422"/>
    <cellStyle name="_Book1 30" xfId="2423"/>
    <cellStyle name="_Book1 30 2" xfId="2424"/>
    <cellStyle name="_Book1 31" xfId="2425"/>
    <cellStyle name="_Book1 32" xfId="2426"/>
    <cellStyle name="_Book1 33" xfId="2427"/>
    <cellStyle name="_Book1 33 2" xfId="2428"/>
    <cellStyle name="_Book1 34" xfId="2429"/>
    <cellStyle name="_Book1 34 2" xfId="2430"/>
    <cellStyle name="_Book1 35" xfId="2431"/>
    <cellStyle name="_Book1 35 2" xfId="2432"/>
    <cellStyle name="_Book1 36" xfId="2433"/>
    <cellStyle name="_Book1 4" xfId="2434"/>
    <cellStyle name="_Book1 4 2" xfId="2435"/>
    <cellStyle name="_Book1 4 2 2" xfId="2436"/>
    <cellStyle name="_Book1 4 3" xfId="2437"/>
    <cellStyle name="_Book1 5" xfId="2438"/>
    <cellStyle name="_Book1 5 2" xfId="2439"/>
    <cellStyle name="_Book1 5 2 2" xfId="2440"/>
    <cellStyle name="_Book1 5 3" xfId="2441"/>
    <cellStyle name="_Book1 6" xfId="2442"/>
    <cellStyle name="_Book1 6 2" xfId="2443"/>
    <cellStyle name="_Book1 6 2 2" xfId="2444"/>
    <cellStyle name="_Book1 6 3" xfId="2445"/>
    <cellStyle name="_Book1 7" xfId="2446"/>
    <cellStyle name="_Book1 7 2" xfId="2447"/>
    <cellStyle name="_Book1 7 2 2" xfId="2448"/>
    <cellStyle name="_Book1 7 3" xfId="2449"/>
    <cellStyle name="_Book1 8" xfId="2450"/>
    <cellStyle name="_Book1 8 2" xfId="2451"/>
    <cellStyle name="_Book1 8 2 2" xfId="2452"/>
    <cellStyle name="_Book1 8 3" xfId="2453"/>
    <cellStyle name="_Book1 9" xfId="2454"/>
    <cellStyle name="_Book1 9 2" xfId="2455"/>
    <cellStyle name="_Book1 9 2 2" xfId="2456"/>
    <cellStyle name="_Book1 9 3" xfId="2457"/>
    <cellStyle name="_Book1_(C) WHE Proforma with ITC cash grant 10 Yr Amort_for deferral_102809" xfId="2458"/>
    <cellStyle name="_Book1_(C) WHE Proforma with ITC cash grant 10 Yr Amort_for deferral_102809 2" xfId="2459"/>
    <cellStyle name="_Book1_(C) WHE Proforma with ITC cash grant 10 Yr Amort_for deferral_102809 2 2" xfId="2460"/>
    <cellStyle name="_Book1_(C) WHE Proforma with ITC cash grant 10 Yr Amort_for deferral_102809 2 2 2" xfId="2461"/>
    <cellStyle name="_Book1_(C) WHE Proforma with ITC cash grant 10 Yr Amort_for deferral_102809 2 3" xfId="2462"/>
    <cellStyle name="_Book1_(C) WHE Proforma with ITC cash grant 10 Yr Amort_for deferral_102809 3" xfId="2463"/>
    <cellStyle name="_Book1_(C) WHE Proforma with ITC cash grant 10 Yr Amort_for deferral_102809 3 2" xfId="2464"/>
    <cellStyle name="_Book1_(C) WHE Proforma with ITC cash grant 10 Yr Amort_for deferral_102809 4" xfId="2465"/>
    <cellStyle name="_Book1_(C) WHE Proforma with ITC cash grant 10 Yr Amort_for deferral_102809_16.07E Wild Horse Wind Expansionwrkingfile" xfId="2466"/>
    <cellStyle name="_Book1_(C) WHE Proforma with ITC cash grant 10 Yr Amort_for deferral_102809_16.07E Wild Horse Wind Expansionwrkingfile 2" xfId="2467"/>
    <cellStyle name="_Book1_(C) WHE Proforma with ITC cash grant 10 Yr Amort_for deferral_102809_16.07E Wild Horse Wind Expansionwrkingfile 2 2" xfId="2468"/>
    <cellStyle name="_Book1_(C) WHE Proforma with ITC cash grant 10 Yr Amort_for deferral_102809_16.07E Wild Horse Wind Expansionwrkingfile 2 2 2" xfId="2469"/>
    <cellStyle name="_Book1_(C) WHE Proforma with ITC cash grant 10 Yr Amort_for deferral_102809_16.07E Wild Horse Wind Expansionwrkingfile 2 3" xfId="2470"/>
    <cellStyle name="_Book1_(C) WHE Proforma with ITC cash grant 10 Yr Amort_for deferral_102809_16.07E Wild Horse Wind Expansionwrkingfile 3" xfId="2471"/>
    <cellStyle name="_Book1_(C) WHE Proforma with ITC cash grant 10 Yr Amort_for deferral_102809_16.07E Wild Horse Wind Expansionwrkingfile 3 2" xfId="2472"/>
    <cellStyle name="_Book1_(C) WHE Proforma with ITC cash grant 10 Yr Amort_for deferral_102809_16.07E Wild Horse Wind Expansionwrkingfile 4" xfId="2473"/>
    <cellStyle name="_Book1_(C) WHE Proforma with ITC cash grant 10 Yr Amort_for deferral_102809_16.07E Wild Horse Wind Expansionwrkingfile SF" xfId="2474"/>
    <cellStyle name="_Book1_(C) WHE Proforma with ITC cash grant 10 Yr Amort_for deferral_102809_16.07E Wild Horse Wind Expansionwrkingfile SF 2" xfId="2475"/>
    <cellStyle name="_Book1_(C) WHE Proforma with ITC cash grant 10 Yr Amort_for deferral_102809_16.07E Wild Horse Wind Expansionwrkingfile SF 2 2" xfId="2476"/>
    <cellStyle name="_Book1_(C) WHE Proforma with ITC cash grant 10 Yr Amort_for deferral_102809_16.07E Wild Horse Wind Expansionwrkingfile SF 2 2 2" xfId="2477"/>
    <cellStyle name="_Book1_(C) WHE Proforma with ITC cash grant 10 Yr Amort_for deferral_102809_16.07E Wild Horse Wind Expansionwrkingfile SF 2 3" xfId="2478"/>
    <cellStyle name="_Book1_(C) WHE Proforma with ITC cash grant 10 Yr Amort_for deferral_102809_16.07E Wild Horse Wind Expansionwrkingfile SF 3" xfId="2479"/>
    <cellStyle name="_Book1_(C) WHE Proforma with ITC cash grant 10 Yr Amort_for deferral_102809_16.07E Wild Horse Wind Expansionwrkingfile SF 3 2" xfId="2480"/>
    <cellStyle name="_Book1_(C) WHE Proforma with ITC cash grant 10 Yr Amort_for deferral_102809_16.07E Wild Horse Wind Expansionwrkingfile SF 4" xfId="2481"/>
    <cellStyle name="_Book1_(C) WHE Proforma with ITC cash grant 10 Yr Amort_for deferral_102809_16.07E Wild Horse Wind Expansionwrkingfile SF_DEM-WP(C) ENERG10C--ctn Mid-C_042010 2010GRC" xfId="2482"/>
    <cellStyle name="_Book1_(C) WHE Proforma with ITC cash grant 10 Yr Amort_for deferral_102809_16.07E Wild Horse Wind Expansionwrkingfile_DEM-WP(C) ENERG10C--ctn Mid-C_042010 2010GRC" xfId="2483"/>
    <cellStyle name="_Book1_(C) WHE Proforma with ITC cash grant 10 Yr Amort_for deferral_102809_16.37E Wild Horse Expansion DeferralRevwrkingfile SF" xfId="2484"/>
    <cellStyle name="_Book1_(C) WHE Proforma with ITC cash grant 10 Yr Amort_for deferral_102809_16.37E Wild Horse Expansion DeferralRevwrkingfile SF 2" xfId="2485"/>
    <cellStyle name="_Book1_(C) WHE Proforma with ITC cash grant 10 Yr Amort_for deferral_102809_16.37E Wild Horse Expansion DeferralRevwrkingfile SF 2 2" xfId="2486"/>
    <cellStyle name="_Book1_(C) WHE Proforma with ITC cash grant 10 Yr Amort_for deferral_102809_16.37E Wild Horse Expansion DeferralRevwrkingfile SF 2 2 2" xfId="2487"/>
    <cellStyle name="_Book1_(C) WHE Proforma with ITC cash grant 10 Yr Amort_for deferral_102809_16.37E Wild Horse Expansion DeferralRevwrkingfile SF 2 3" xfId="2488"/>
    <cellStyle name="_Book1_(C) WHE Proforma with ITC cash grant 10 Yr Amort_for deferral_102809_16.37E Wild Horse Expansion DeferralRevwrkingfile SF 3" xfId="2489"/>
    <cellStyle name="_Book1_(C) WHE Proforma with ITC cash grant 10 Yr Amort_for deferral_102809_16.37E Wild Horse Expansion DeferralRevwrkingfile SF 3 2" xfId="2490"/>
    <cellStyle name="_Book1_(C) WHE Proforma with ITC cash grant 10 Yr Amort_for deferral_102809_16.37E Wild Horse Expansion DeferralRevwrkingfile SF 4" xfId="2491"/>
    <cellStyle name="_Book1_(C) WHE Proforma with ITC cash grant 10 Yr Amort_for deferral_102809_16.37E Wild Horse Expansion DeferralRevwrkingfile SF_DEM-WP(C) ENERG10C--ctn Mid-C_042010 2010GRC" xfId="2492"/>
    <cellStyle name="_Book1_(C) WHE Proforma with ITC cash grant 10 Yr Amort_for deferral_102809_DEM-WP(C) ENERG10C--ctn Mid-C_042010 2010GRC" xfId="2493"/>
    <cellStyle name="_Book1_(C) WHE Proforma with ITC cash grant 10 Yr Amort_for rebuttal_120709" xfId="2494"/>
    <cellStyle name="_Book1_(C) WHE Proforma with ITC cash grant 10 Yr Amort_for rebuttal_120709 2" xfId="2495"/>
    <cellStyle name="_Book1_(C) WHE Proforma with ITC cash grant 10 Yr Amort_for rebuttal_120709 2 2" xfId="2496"/>
    <cellStyle name="_Book1_(C) WHE Proforma with ITC cash grant 10 Yr Amort_for rebuttal_120709 2 2 2" xfId="2497"/>
    <cellStyle name="_Book1_(C) WHE Proforma with ITC cash grant 10 Yr Amort_for rebuttal_120709 2 3" xfId="2498"/>
    <cellStyle name="_Book1_(C) WHE Proforma with ITC cash grant 10 Yr Amort_for rebuttal_120709 3" xfId="2499"/>
    <cellStyle name="_Book1_(C) WHE Proforma with ITC cash grant 10 Yr Amort_for rebuttal_120709 3 2" xfId="2500"/>
    <cellStyle name="_Book1_(C) WHE Proforma with ITC cash grant 10 Yr Amort_for rebuttal_120709 4" xfId="2501"/>
    <cellStyle name="_Book1_(C) WHE Proforma with ITC cash grant 10 Yr Amort_for rebuttal_120709_DEM-WP(C) ENERG10C--ctn Mid-C_042010 2010GRC" xfId="2502"/>
    <cellStyle name="_Book1_04.07E Wild Horse Wind Expansion" xfId="2503"/>
    <cellStyle name="_Book1_04.07E Wild Horse Wind Expansion 2" xfId="2504"/>
    <cellStyle name="_Book1_04.07E Wild Horse Wind Expansion 2 2" xfId="2505"/>
    <cellStyle name="_Book1_04.07E Wild Horse Wind Expansion 2 2 2" xfId="2506"/>
    <cellStyle name="_Book1_04.07E Wild Horse Wind Expansion 2 3" xfId="2507"/>
    <cellStyle name="_Book1_04.07E Wild Horse Wind Expansion 3" xfId="2508"/>
    <cellStyle name="_Book1_04.07E Wild Horse Wind Expansion 3 2" xfId="2509"/>
    <cellStyle name="_Book1_04.07E Wild Horse Wind Expansion 4" xfId="2510"/>
    <cellStyle name="_Book1_04.07E Wild Horse Wind Expansion_16.07E Wild Horse Wind Expansionwrkingfile" xfId="2511"/>
    <cellStyle name="_Book1_04.07E Wild Horse Wind Expansion_16.07E Wild Horse Wind Expansionwrkingfile 2" xfId="2512"/>
    <cellStyle name="_Book1_04.07E Wild Horse Wind Expansion_16.07E Wild Horse Wind Expansionwrkingfile 2 2" xfId="2513"/>
    <cellStyle name="_Book1_04.07E Wild Horse Wind Expansion_16.07E Wild Horse Wind Expansionwrkingfile 2 2 2" xfId="2514"/>
    <cellStyle name="_Book1_04.07E Wild Horse Wind Expansion_16.07E Wild Horse Wind Expansionwrkingfile 2 3" xfId="2515"/>
    <cellStyle name="_Book1_04.07E Wild Horse Wind Expansion_16.07E Wild Horse Wind Expansionwrkingfile 3" xfId="2516"/>
    <cellStyle name="_Book1_04.07E Wild Horse Wind Expansion_16.07E Wild Horse Wind Expansionwrkingfile 3 2" xfId="2517"/>
    <cellStyle name="_Book1_04.07E Wild Horse Wind Expansion_16.07E Wild Horse Wind Expansionwrkingfile 4" xfId="2518"/>
    <cellStyle name="_Book1_04.07E Wild Horse Wind Expansion_16.07E Wild Horse Wind Expansionwrkingfile SF" xfId="2519"/>
    <cellStyle name="_Book1_04.07E Wild Horse Wind Expansion_16.07E Wild Horse Wind Expansionwrkingfile SF 2" xfId="2520"/>
    <cellStyle name="_Book1_04.07E Wild Horse Wind Expansion_16.07E Wild Horse Wind Expansionwrkingfile SF 2 2" xfId="2521"/>
    <cellStyle name="_Book1_04.07E Wild Horse Wind Expansion_16.07E Wild Horse Wind Expansionwrkingfile SF 2 2 2" xfId="2522"/>
    <cellStyle name="_Book1_04.07E Wild Horse Wind Expansion_16.07E Wild Horse Wind Expansionwrkingfile SF 2 3" xfId="2523"/>
    <cellStyle name="_Book1_04.07E Wild Horse Wind Expansion_16.07E Wild Horse Wind Expansionwrkingfile SF 3" xfId="2524"/>
    <cellStyle name="_Book1_04.07E Wild Horse Wind Expansion_16.07E Wild Horse Wind Expansionwrkingfile SF 3 2" xfId="2525"/>
    <cellStyle name="_Book1_04.07E Wild Horse Wind Expansion_16.07E Wild Horse Wind Expansionwrkingfile SF 4" xfId="2526"/>
    <cellStyle name="_Book1_04.07E Wild Horse Wind Expansion_16.07E Wild Horse Wind Expansionwrkingfile SF_DEM-WP(C) ENERG10C--ctn Mid-C_042010 2010GRC" xfId="2527"/>
    <cellStyle name="_Book1_04.07E Wild Horse Wind Expansion_16.07E Wild Horse Wind Expansionwrkingfile_DEM-WP(C) ENERG10C--ctn Mid-C_042010 2010GRC" xfId="2528"/>
    <cellStyle name="_Book1_04.07E Wild Horse Wind Expansion_16.37E Wild Horse Expansion DeferralRevwrkingfile SF" xfId="2529"/>
    <cellStyle name="_Book1_04.07E Wild Horse Wind Expansion_16.37E Wild Horse Expansion DeferralRevwrkingfile SF 2" xfId="2530"/>
    <cellStyle name="_Book1_04.07E Wild Horse Wind Expansion_16.37E Wild Horse Expansion DeferralRevwrkingfile SF 2 2" xfId="2531"/>
    <cellStyle name="_Book1_04.07E Wild Horse Wind Expansion_16.37E Wild Horse Expansion DeferralRevwrkingfile SF 2 2 2" xfId="2532"/>
    <cellStyle name="_Book1_04.07E Wild Horse Wind Expansion_16.37E Wild Horse Expansion DeferralRevwrkingfile SF 2 3" xfId="2533"/>
    <cellStyle name="_Book1_04.07E Wild Horse Wind Expansion_16.37E Wild Horse Expansion DeferralRevwrkingfile SF 3" xfId="2534"/>
    <cellStyle name="_Book1_04.07E Wild Horse Wind Expansion_16.37E Wild Horse Expansion DeferralRevwrkingfile SF 3 2" xfId="2535"/>
    <cellStyle name="_Book1_04.07E Wild Horse Wind Expansion_16.37E Wild Horse Expansion DeferralRevwrkingfile SF 4" xfId="2536"/>
    <cellStyle name="_Book1_04.07E Wild Horse Wind Expansion_16.37E Wild Horse Expansion DeferralRevwrkingfile SF_DEM-WP(C) ENERG10C--ctn Mid-C_042010 2010GRC" xfId="2537"/>
    <cellStyle name="_Book1_04.07E Wild Horse Wind Expansion_DEM-WP(C) ENERG10C--ctn Mid-C_042010 2010GRC" xfId="2538"/>
    <cellStyle name="_Book1_16.07E Wild Horse Wind Expansionwrkingfile" xfId="2539"/>
    <cellStyle name="_Book1_16.07E Wild Horse Wind Expansionwrkingfile 2" xfId="2540"/>
    <cellStyle name="_Book1_16.07E Wild Horse Wind Expansionwrkingfile 2 2" xfId="2541"/>
    <cellStyle name="_Book1_16.07E Wild Horse Wind Expansionwrkingfile 2 2 2" xfId="2542"/>
    <cellStyle name="_Book1_16.07E Wild Horse Wind Expansionwrkingfile 2 3" xfId="2543"/>
    <cellStyle name="_Book1_16.07E Wild Horse Wind Expansionwrkingfile 3" xfId="2544"/>
    <cellStyle name="_Book1_16.07E Wild Horse Wind Expansionwrkingfile 3 2" xfId="2545"/>
    <cellStyle name="_Book1_16.07E Wild Horse Wind Expansionwrkingfile 4" xfId="2546"/>
    <cellStyle name="_Book1_16.07E Wild Horse Wind Expansionwrkingfile SF" xfId="2547"/>
    <cellStyle name="_Book1_16.07E Wild Horse Wind Expansionwrkingfile SF 2" xfId="2548"/>
    <cellStyle name="_Book1_16.07E Wild Horse Wind Expansionwrkingfile SF 2 2" xfId="2549"/>
    <cellStyle name="_Book1_16.07E Wild Horse Wind Expansionwrkingfile SF 2 2 2" xfId="2550"/>
    <cellStyle name="_Book1_16.07E Wild Horse Wind Expansionwrkingfile SF 2 3" xfId="2551"/>
    <cellStyle name="_Book1_16.07E Wild Horse Wind Expansionwrkingfile SF 3" xfId="2552"/>
    <cellStyle name="_Book1_16.07E Wild Horse Wind Expansionwrkingfile SF 3 2" xfId="2553"/>
    <cellStyle name="_Book1_16.07E Wild Horse Wind Expansionwrkingfile SF 4" xfId="2554"/>
    <cellStyle name="_Book1_16.07E Wild Horse Wind Expansionwrkingfile SF_DEM-WP(C) ENERG10C--ctn Mid-C_042010 2010GRC" xfId="2555"/>
    <cellStyle name="_Book1_16.07E Wild Horse Wind Expansionwrkingfile_DEM-WP(C) ENERG10C--ctn Mid-C_042010 2010GRC" xfId="2556"/>
    <cellStyle name="_Book1_16.37E Wild Horse Expansion DeferralRevwrkingfile SF" xfId="2557"/>
    <cellStyle name="_Book1_16.37E Wild Horse Expansion DeferralRevwrkingfile SF 2" xfId="2558"/>
    <cellStyle name="_Book1_16.37E Wild Horse Expansion DeferralRevwrkingfile SF 2 2" xfId="2559"/>
    <cellStyle name="_Book1_16.37E Wild Horse Expansion DeferralRevwrkingfile SF 2 2 2" xfId="2560"/>
    <cellStyle name="_Book1_16.37E Wild Horse Expansion DeferralRevwrkingfile SF 2 3" xfId="2561"/>
    <cellStyle name="_Book1_16.37E Wild Horse Expansion DeferralRevwrkingfile SF 3" xfId="2562"/>
    <cellStyle name="_Book1_16.37E Wild Horse Expansion DeferralRevwrkingfile SF 3 2" xfId="2563"/>
    <cellStyle name="_Book1_16.37E Wild Horse Expansion DeferralRevwrkingfile SF 4" xfId="2564"/>
    <cellStyle name="_Book1_16.37E Wild Horse Expansion DeferralRevwrkingfile SF_DEM-WP(C) ENERG10C--ctn Mid-C_042010 2010GRC" xfId="2565"/>
    <cellStyle name="_Book1_2009 Compliance Filing PCA Exhibits for GRC" xfId="2566"/>
    <cellStyle name="_Book1_2009 Compliance Filing PCA Exhibits for GRC 2" xfId="2567"/>
    <cellStyle name="_Book1_2009 GRC Compl Filing - Exhibit D" xfId="2568"/>
    <cellStyle name="_Book1_2009 GRC Compl Filing - Exhibit D 2" xfId="2569"/>
    <cellStyle name="_Book1_2009 GRC Compl Filing - Exhibit D 2 2" xfId="2570"/>
    <cellStyle name="_Book1_2009 GRC Compl Filing - Exhibit D 3" xfId="2571"/>
    <cellStyle name="_Book1_2009 GRC Compl Filing - Exhibit D_DEM-WP(C) ENERG10C--ctn Mid-C_042010 2010GRC" xfId="2572"/>
    <cellStyle name="_Book1_3.01 Income Statement" xfId="2573"/>
    <cellStyle name="_Book1_4 31 Regulatory Assets and Liabilities  7 06- Exhibit D" xfId="2574"/>
    <cellStyle name="_Book1_4 31 Regulatory Assets and Liabilities  7 06- Exhibit D 2" xfId="2575"/>
    <cellStyle name="_Book1_4 31 Regulatory Assets and Liabilities  7 06- Exhibit D 2 2" xfId="2576"/>
    <cellStyle name="_Book1_4 31 Regulatory Assets and Liabilities  7 06- Exhibit D 2 2 2" xfId="2577"/>
    <cellStyle name="_Book1_4 31 Regulatory Assets and Liabilities  7 06- Exhibit D 3" xfId="2578"/>
    <cellStyle name="_Book1_4 31 Regulatory Assets and Liabilities  7 06- Exhibit D 3 2" xfId="2579"/>
    <cellStyle name="_Book1_4 31 Regulatory Assets and Liabilities  7 06- Exhibit D_DEM-WP(C) ENERG10C--ctn Mid-C_042010 2010GRC" xfId="2580"/>
    <cellStyle name="_Book1_4 31 Regulatory Assets and Liabilities  7 06- Exhibit D_NIM Summary" xfId="2581"/>
    <cellStyle name="_Book1_4 31 Regulatory Assets and Liabilities  7 06- Exhibit D_NIM Summary 2" xfId="2582"/>
    <cellStyle name="_Book1_4 31 Regulatory Assets and Liabilities  7 06- Exhibit D_NIM Summary 2 2" xfId="2583"/>
    <cellStyle name="_Book1_4 31 Regulatory Assets and Liabilities  7 06- Exhibit D_NIM Summary 3" xfId="2584"/>
    <cellStyle name="_Book1_4 31 Regulatory Assets and Liabilities  7 06- Exhibit D_NIM Summary_DEM-WP(C) ENERG10C--ctn Mid-C_042010 2010GRC" xfId="2585"/>
    <cellStyle name="_Book1_4 31 Regulatory Assets and Liabilities  7 06- Exhibit D_NIM+O&amp;M" xfId="2586"/>
    <cellStyle name="_Book1_4 31 Regulatory Assets and Liabilities  7 06- Exhibit D_NIM+O&amp;M 2" xfId="2587"/>
    <cellStyle name="_Book1_4 31 Regulatory Assets and Liabilities  7 06- Exhibit D_NIM+O&amp;M Monthly" xfId="2588"/>
    <cellStyle name="_Book1_4 31 Regulatory Assets and Liabilities  7 06- Exhibit D_NIM+O&amp;M Monthly 2" xfId="2589"/>
    <cellStyle name="_Book1_4 31E Reg Asset  Liab and EXH D" xfId="2590"/>
    <cellStyle name="_Book1_4 31E Reg Asset  Liab and EXH D _ Aug 10 Filing (2)" xfId="2591"/>
    <cellStyle name="_Book1_4 31E Reg Asset  Liab and EXH D _ Aug 10 Filing (2) 2" xfId="2592"/>
    <cellStyle name="_Book1_4 31E Reg Asset  Liab and EXH D 10" xfId="2593"/>
    <cellStyle name="_Book1_4 31E Reg Asset  Liab and EXH D 11" xfId="2594"/>
    <cellStyle name="_Book1_4 31E Reg Asset  Liab and EXH D 12" xfId="2595"/>
    <cellStyle name="_Book1_4 31E Reg Asset  Liab and EXH D 13" xfId="2596"/>
    <cellStyle name="_Book1_4 31E Reg Asset  Liab and EXH D 14" xfId="2597"/>
    <cellStyle name="_Book1_4 31E Reg Asset  Liab and EXH D 15" xfId="2598"/>
    <cellStyle name="_Book1_4 31E Reg Asset  Liab and EXH D 16" xfId="2599"/>
    <cellStyle name="_Book1_4 31E Reg Asset  Liab and EXH D 17" xfId="2600"/>
    <cellStyle name="_Book1_4 31E Reg Asset  Liab and EXH D 18" xfId="2601"/>
    <cellStyle name="_Book1_4 31E Reg Asset  Liab and EXH D 19" xfId="2602"/>
    <cellStyle name="_Book1_4 31E Reg Asset  Liab and EXH D 2" xfId="2603"/>
    <cellStyle name="_Book1_4 31E Reg Asset  Liab and EXH D 20" xfId="2604"/>
    <cellStyle name="_Book1_4 31E Reg Asset  Liab and EXH D 21" xfId="2605"/>
    <cellStyle name="_Book1_4 31E Reg Asset  Liab and EXH D 22" xfId="2606"/>
    <cellStyle name="_Book1_4 31E Reg Asset  Liab and EXH D 23" xfId="2607"/>
    <cellStyle name="_Book1_4 31E Reg Asset  Liab and EXH D 24" xfId="2608"/>
    <cellStyle name="_Book1_4 31E Reg Asset  Liab and EXH D 25" xfId="2609"/>
    <cellStyle name="_Book1_4 31E Reg Asset  Liab and EXH D 26" xfId="2610"/>
    <cellStyle name="_Book1_4 31E Reg Asset  Liab and EXH D 27" xfId="2611"/>
    <cellStyle name="_Book1_4 31E Reg Asset  Liab and EXH D 28" xfId="2612"/>
    <cellStyle name="_Book1_4 31E Reg Asset  Liab and EXH D 29" xfId="2613"/>
    <cellStyle name="_Book1_4 31E Reg Asset  Liab and EXH D 3" xfId="2614"/>
    <cellStyle name="_Book1_4 31E Reg Asset  Liab and EXH D 30" xfId="2615"/>
    <cellStyle name="_Book1_4 31E Reg Asset  Liab and EXH D 31" xfId="2616"/>
    <cellStyle name="_Book1_4 31E Reg Asset  Liab and EXH D 32" xfId="2617"/>
    <cellStyle name="_Book1_4 31E Reg Asset  Liab and EXH D 33" xfId="2618"/>
    <cellStyle name="_Book1_4 31E Reg Asset  Liab and EXH D 34" xfId="2619"/>
    <cellStyle name="_Book1_4 31E Reg Asset  Liab and EXH D 35" xfId="2620"/>
    <cellStyle name="_Book1_4 31E Reg Asset  Liab and EXH D 36" xfId="2621"/>
    <cellStyle name="_Book1_4 31E Reg Asset  Liab and EXH D 4" xfId="2622"/>
    <cellStyle name="_Book1_4 31E Reg Asset  Liab and EXH D 5" xfId="2623"/>
    <cellStyle name="_Book1_4 31E Reg Asset  Liab and EXH D 6" xfId="2624"/>
    <cellStyle name="_Book1_4 31E Reg Asset  Liab and EXH D 7" xfId="2625"/>
    <cellStyle name="_Book1_4 31E Reg Asset  Liab and EXH D 8" xfId="2626"/>
    <cellStyle name="_Book1_4 31E Reg Asset  Liab and EXH D 9" xfId="2627"/>
    <cellStyle name="_Book1_4 32 Regulatory Assets and Liabilities  7 06- Exhibit D" xfId="2628"/>
    <cellStyle name="_Book1_4 32 Regulatory Assets and Liabilities  7 06- Exhibit D 2" xfId="2629"/>
    <cellStyle name="_Book1_4 32 Regulatory Assets and Liabilities  7 06- Exhibit D 2 2" xfId="2630"/>
    <cellStyle name="_Book1_4 32 Regulatory Assets and Liabilities  7 06- Exhibit D 2 2 2" xfId="2631"/>
    <cellStyle name="_Book1_4 32 Regulatory Assets and Liabilities  7 06- Exhibit D 3" xfId="2632"/>
    <cellStyle name="_Book1_4 32 Regulatory Assets and Liabilities  7 06- Exhibit D 3 2" xfId="2633"/>
    <cellStyle name="_Book1_4 32 Regulatory Assets and Liabilities  7 06- Exhibit D_DEM-WP(C) ENERG10C--ctn Mid-C_042010 2010GRC" xfId="2634"/>
    <cellStyle name="_Book1_4 32 Regulatory Assets and Liabilities  7 06- Exhibit D_NIM Summary" xfId="2635"/>
    <cellStyle name="_Book1_4 32 Regulatory Assets and Liabilities  7 06- Exhibit D_NIM Summary 2" xfId="2636"/>
    <cellStyle name="_Book1_4 32 Regulatory Assets and Liabilities  7 06- Exhibit D_NIM Summary 2 2" xfId="2637"/>
    <cellStyle name="_Book1_4 32 Regulatory Assets and Liabilities  7 06- Exhibit D_NIM Summary 3" xfId="2638"/>
    <cellStyle name="_Book1_4 32 Regulatory Assets and Liabilities  7 06- Exhibit D_NIM Summary_DEM-WP(C) ENERG10C--ctn Mid-C_042010 2010GRC" xfId="2639"/>
    <cellStyle name="_Book1_4 32 Regulatory Assets and Liabilities  7 06- Exhibit D_NIM+O&amp;M" xfId="2640"/>
    <cellStyle name="_Book1_4 32 Regulatory Assets and Liabilities  7 06- Exhibit D_NIM+O&amp;M 2" xfId="2641"/>
    <cellStyle name="_Book1_4 32 Regulatory Assets and Liabilities  7 06- Exhibit D_NIM+O&amp;M Monthly" xfId="2642"/>
    <cellStyle name="_Book1_4 32 Regulatory Assets and Liabilities  7 06- Exhibit D_NIM+O&amp;M Monthly 2" xfId="2643"/>
    <cellStyle name="_Book1_AURORA Total New" xfId="2644"/>
    <cellStyle name="_Book1_AURORA Total New 2" xfId="2645"/>
    <cellStyle name="_Book1_AURORA Total New 2 2" xfId="2646"/>
    <cellStyle name="_Book1_AURORA Total New 3" xfId="2647"/>
    <cellStyle name="_Book1_Book1" xfId="2648"/>
    <cellStyle name="_Book1_Book2" xfId="2649"/>
    <cellStyle name="_Book1_Book2 2" xfId="2650"/>
    <cellStyle name="_Book1_Book2 2 2" xfId="2651"/>
    <cellStyle name="_Book1_Book2 2 2 2" xfId="2652"/>
    <cellStyle name="_Book1_Book2 2 3" xfId="2653"/>
    <cellStyle name="_Book1_Book2 3" xfId="2654"/>
    <cellStyle name="_Book1_Book2 3 2" xfId="2655"/>
    <cellStyle name="_Book1_Book2 4" xfId="2656"/>
    <cellStyle name="_Book1_Book2_Adj Bench DR 3 for Initial Briefs (Electric)" xfId="2657"/>
    <cellStyle name="_Book1_Book2_Adj Bench DR 3 for Initial Briefs (Electric) 2" xfId="2658"/>
    <cellStyle name="_Book1_Book2_Adj Bench DR 3 for Initial Briefs (Electric) 2 2" xfId="2659"/>
    <cellStyle name="_Book1_Book2_Adj Bench DR 3 for Initial Briefs (Electric) 2 2 2" xfId="2660"/>
    <cellStyle name="_Book1_Book2_Adj Bench DR 3 for Initial Briefs (Electric) 2 3" xfId="2661"/>
    <cellStyle name="_Book1_Book2_Adj Bench DR 3 for Initial Briefs (Electric) 3" xfId="2662"/>
    <cellStyle name="_Book1_Book2_Adj Bench DR 3 for Initial Briefs (Electric) 3 2" xfId="2663"/>
    <cellStyle name="_Book1_Book2_Adj Bench DR 3 for Initial Briefs (Electric) 4" xfId="2664"/>
    <cellStyle name="_Book1_Book2_Adj Bench DR 3 for Initial Briefs (Electric)_DEM-WP(C) ENERG10C--ctn Mid-C_042010 2010GRC" xfId="2665"/>
    <cellStyle name="_Book1_Book2_DEM-WP(C) ENERG10C--ctn Mid-C_042010 2010GRC" xfId="2666"/>
    <cellStyle name="_Book1_Book2_Electric Rev Req Model (2009 GRC) Rebuttal" xfId="2667"/>
    <cellStyle name="_Book1_Book2_Electric Rev Req Model (2009 GRC) Rebuttal 2" xfId="2668"/>
    <cellStyle name="_Book1_Book2_Electric Rev Req Model (2009 GRC) Rebuttal 2 2" xfId="2669"/>
    <cellStyle name="_Book1_Book2_Electric Rev Req Model (2009 GRC) Rebuttal 2 2 2" xfId="2670"/>
    <cellStyle name="_Book1_Book2_Electric Rev Req Model (2009 GRC) Rebuttal 2 3" xfId="2671"/>
    <cellStyle name="_Book1_Book2_Electric Rev Req Model (2009 GRC) Rebuttal 3" xfId="2672"/>
    <cellStyle name="_Book1_Book2_Electric Rev Req Model (2009 GRC) Rebuttal 3 2" xfId="2673"/>
    <cellStyle name="_Book1_Book2_Electric Rev Req Model (2009 GRC) Rebuttal 4" xfId="2674"/>
    <cellStyle name="_Book1_Book2_Electric Rev Req Model (2009 GRC) Rebuttal REmoval of New  WH Solar AdjustMI" xfId="2675"/>
    <cellStyle name="_Book1_Book2_Electric Rev Req Model (2009 GRC) Rebuttal REmoval of New  WH Solar AdjustMI 2" xfId="2676"/>
    <cellStyle name="_Book1_Book2_Electric Rev Req Model (2009 GRC) Rebuttal REmoval of New  WH Solar AdjustMI 2 2" xfId="2677"/>
    <cellStyle name="_Book1_Book2_Electric Rev Req Model (2009 GRC) Rebuttal REmoval of New  WH Solar AdjustMI 2 2 2" xfId="2678"/>
    <cellStyle name="_Book1_Book2_Electric Rev Req Model (2009 GRC) Rebuttal REmoval of New  WH Solar AdjustMI 2 3" xfId="2679"/>
    <cellStyle name="_Book1_Book2_Electric Rev Req Model (2009 GRC) Rebuttal REmoval of New  WH Solar AdjustMI 3" xfId="2680"/>
    <cellStyle name="_Book1_Book2_Electric Rev Req Model (2009 GRC) Rebuttal REmoval of New  WH Solar AdjustMI 3 2" xfId="2681"/>
    <cellStyle name="_Book1_Book2_Electric Rev Req Model (2009 GRC) Rebuttal REmoval of New  WH Solar AdjustMI 4" xfId="2682"/>
    <cellStyle name="_Book1_Book2_Electric Rev Req Model (2009 GRC) Rebuttal REmoval of New  WH Solar AdjustMI_DEM-WP(C) ENERG10C--ctn Mid-C_042010 2010GRC" xfId="2683"/>
    <cellStyle name="_Book1_Book2_Electric Rev Req Model (2009 GRC) Revised 01-18-2010" xfId="2684"/>
    <cellStyle name="_Book1_Book2_Electric Rev Req Model (2009 GRC) Revised 01-18-2010 2" xfId="2685"/>
    <cellStyle name="_Book1_Book2_Electric Rev Req Model (2009 GRC) Revised 01-18-2010 2 2" xfId="2686"/>
    <cellStyle name="_Book1_Book2_Electric Rev Req Model (2009 GRC) Revised 01-18-2010 2 2 2" xfId="2687"/>
    <cellStyle name="_Book1_Book2_Electric Rev Req Model (2009 GRC) Revised 01-18-2010 2 3" xfId="2688"/>
    <cellStyle name="_Book1_Book2_Electric Rev Req Model (2009 GRC) Revised 01-18-2010 3" xfId="2689"/>
    <cellStyle name="_Book1_Book2_Electric Rev Req Model (2009 GRC) Revised 01-18-2010 3 2" xfId="2690"/>
    <cellStyle name="_Book1_Book2_Electric Rev Req Model (2009 GRC) Revised 01-18-2010 4" xfId="2691"/>
    <cellStyle name="_Book1_Book2_Electric Rev Req Model (2009 GRC) Revised 01-18-2010_DEM-WP(C) ENERG10C--ctn Mid-C_042010 2010GRC" xfId="2692"/>
    <cellStyle name="_Book1_Book2_Final Order Electric EXHIBIT A-1" xfId="2693"/>
    <cellStyle name="_Book1_Book2_Final Order Electric EXHIBIT A-1 2" xfId="2694"/>
    <cellStyle name="_Book1_Book2_Final Order Electric EXHIBIT A-1 2 2" xfId="2695"/>
    <cellStyle name="_Book1_Book2_Final Order Electric EXHIBIT A-1 2 2 2" xfId="2696"/>
    <cellStyle name="_Book1_Book2_Final Order Electric EXHIBIT A-1 2 3" xfId="2697"/>
    <cellStyle name="_Book1_Book2_Final Order Electric EXHIBIT A-1 3" xfId="2698"/>
    <cellStyle name="_Book1_Book2_Final Order Electric EXHIBIT A-1 3 2" xfId="2699"/>
    <cellStyle name="_Book1_Book2_Final Order Electric EXHIBIT A-1 4" xfId="2700"/>
    <cellStyle name="_Book1_Book4" xfId="2701"/>
    <cellStyle name="_Book1_Book4 2" xfId="2702"/>
    <cellStyle name="_Book1_Book4 2 2" xfId="2703"/>
    <cellStyle name="_Book1_Book4 2 2 2" xfId="2704"/>
    <cellStyle name="_Book1_Book4 2 3" xfId="2705"/>
    <cellStyle name="_Book1_Book4 3" xfId="2706"/>
    <cellStyle name="_Book1_Book4 3 2" xfId="2707"/>
    <cellStyle name="_Book1_Book4 4" xfId="2708"/>
    <cellStyle name="_Book1_Book4_DEM-WP(C) ENERG10C--ctn Mid-C_042010 2010GRC" xfId="2709"/>
    <cellStyle name="_Book1_Book9" xfId="2710"/>
    <cellStyle name="_Book1_Book9 2" xfId="2711"/>
    <cellStyle name="_Book1_Book9 2 2" xfId="2712"/>
    <cellStyle name="_Book1_Book9 2 2 2" xfId="2713"/>
    <cellStyle name="_Book1_Book9 2 3" xfId="2714"/>
    <cellStyle name="_Book1_Book9 3" xfId="2715"/>
    <cellStyle name="_Book1_Book9 3 2" xfId="2716"/>
    <cellStyle name="_Book1_Book9 4" xfId="2717"/>
    <cellStyle name="_Book1_Book9_DEM-WP(C) ENERG10C--ctn Mid-C_042010 2010GRC" xfId="2718"/>
    <cellStyle name="_Book1_Chelan PUD Power Costs (8-10)" xfId="2719"/>
    <cellStyle name="_Book1_Chelan PUD Power Costs (8-10) 2" xfId="2720"/>
    <cellStyle name="_Book1_DEM-WP(C) Chelan Power Costs" xfId="2721"/>
    <cellStyle name="_Book1_DEM-WP(C) Chelan Power Costs 2" xfId="2722"/>
    <cellStyle name="_Book1_DEM-WP(C) ENERG10C--ctn Mid-C_042010 2010GRC" xfId="2723"/>
    <cellStyle name="_Book1_DEM-WP(C) Gas Transport 2010GRC" xfId="2724"/>
    <cellStyle name="_Book1_DEM-WP(C) Gas Transport 2010GRC 2" xfId="2725"/>
    <cellStyle name="_Book1_Electric COS Inputs" xfId="25"/>
    <cellStyle name="_Book1_Electric COS Inputs 2" xfId="2726"/>
    <cellStyle name="_Book1_Electric COS Inputs 2 2" xfId="2727"/>
    <cellStyle name="_Book1_Electric COS Inputs 2 2 2" xfId="2728"/>
    <cellStyle name="_Book1_Electric COS Inputs 2 2 2 2" xfId="2729"/>
    <cellStyle name="_Book1_Electric COS Inputs 2 2 3" xfId="2730"/>
    <cellStyle name="_Book1_Electric COS Inputs 2 3" xfId="2731"/>
    <cellStyle name="_Book1_Electric COS Inputs 2 3 2" xfId="2732"/>
    <cellStyle name="_Book1_Electric COS Inputs 2 3 2 2" xfId="2733"/>
    <cellStyle name="_Book1_Electric COS Inputs 2 3 3" xfId="2734"/>
    <cellStyle name="_Book1_Electric COS Inputs 2 4" xfId="2735"/>
    <cellStyle name="_Book1_Electric COS Inputs 2 4 2" xfId="2736"/>
    <cellStyle name="_Book1_Electric COS Inputs 2 4 2 2" xfId="2737"/>
    <cellStyle name="_Book1_Electric COS Inputs 2 4 3" xfId="2738"/>
    <cellStyle name="_Book1_Electric COS Inputs 2 5" xfId="2739"/>
    <cellStyle name="_Book1_Electric COS Inputs 3" xfId="2740"/>
    <cellStyle name="_Book1_Electric COS Inputs 3 2" xfId="2741"/>
    <cellStyle name="_Book1_Electric COS Inputs 3 2 2" xfId="2742"/>
    <cellStyle name="_Book1_Electric COS Inputs 3 3" xfId="2743"/>
    <cellStyle name="_Book1_Electric COS Inputs 4" xfId="2744"/>
    <cellStyle name="_Book1_Electric COS Inputs 4 2" xfId="2745"/>
    <cellStyle name="_Book1_Electric COS Inputs 4 2 2" xfId="2746"/>
    <cellStyle name="_Book1_Electric COS Inputs 4 3" xfId="2747"/>
    <cellStyle name="_Book1_Electric COS Inputs 5" xfId="2748"/>
    <cellStyle name="_Book1_Electric COS Inputs 5 2" xfId="2749"/>
    <cellStyle name="_Book1_Electric COS Inputs 6" xfId="2750"/>
    <cellStyle name="_Book1_Exh A-1 resulting from UE-112050 effective Jan 1 2012" xfId="2751"/>
    <cellStyle name="_Book1_Exh G - Klamath Peaker PPA fr C Locke 2-12" xfId="2752"/>
    <cellStyle name="_Book1_Exhibit A-1 effective 4-1-11 fr S Free 12-11" xfId="2753"/>
    <cellStyle name="_Book1_LSRWEP LGIA like Acctg Petition Aug 2010" xfId="2754"/>
    <cellStyle name="_Book1_LSRWEP LGIA like Acctg Petition Aug 2010 2" xfId="2755"/>
    <cellStyle name="_Book1_Mint Farm Generation BPA" xfId="2756"/>
    <cellStyle name="_Book1_NIM Summary" xfId="2757"/>
    <cellStyle name="_Book1_NIM Summary 09GRC" xfId="2758"/>
    <cellStyle name="_Book1_NIM Summary 09GRC 2" xfId="2759"/>
    <cellStyle name="_Book1_NIM Summary 09GRC 2 2" xfId="2760"/>
    <cellStyle name="_Book1_NIM Summary 09GRC 3" xfId="2761"/>
    <cellStyle name="_Book1_NIM Summary 09GRC_DEM-WP(C) ENERG10C--ctn Mid-C_042010 2010GRC" xfId="2762"/>
    <cellStyle name="_Book1_NIM Summary 10" xfId="2763"/>
    <cellStyle name="_Book1_NIM Summary 11" xfId="2764"/>
    <cellStyle name="_Book1_NIM Summary 12" xfId="2765"/>
    <cellStyle name="_Book1_NIM Summary 13" xfId="2766"/>
    <cellStyle name="_Book1_NIM Summary 14" xfId="2767"/>
    <cellStyle name="_Book1_NIM Summary 15" xfId="2768"/>
    <cellStyle name="_Book1_NIM Summary 16" xfId="2769"/>
    <cellStyle name="_Book1_NIM Summary 17" xfId="2770"/>
    <cellStyle name="_Book1_NIM Summary 18" xfId="2771"/>
    <cellStyle name="_Book1_NIM Summary 19" xfId="2772"/>
    <cellStyle name="_Book1_NIM Summary 2" xfId="2773"/>
    <cellStyle name="_Book1_NIM Summary 2 2" xfId="2774"/>
    <cellStyle name="_Book1_NIM Summary 20" xfId="2775"/>
    <cellStyle name="_Book1_NIM Summary 21" xfId="2776"/>
    <cellStyle name="_Book1_NIM Summary 22" xfId="2777"/>
    <cellStyle name="_Book1_NIM Summary 23" xfId="2778"/>
    <cellStyle name="_Book1_NIM Summary 24" xfId="2779"/>
    <cellStyle name="_Book1_NIM Summary 25" xfId="2780"/>
    <cellStyle name="_Book1_NIM Summary 26" xfId="2781"/>
    <cellStyle name="_Book1_NIM Summary 27" xfId="2782"/>
    <cellStyle name="_Book1_NIM Summary 28" xfId="2783"/>
    <cellStyle name="_Book1_NIM Summary 29" xfId="2784"/>
    <cellStyle name="_Book1_NIM Summary 3" xfId="2785"/>
    <cellStyle name="_Book1_NIM Summary 3 2" xfId="2786"/>
    <cellStyle name="_Book1_NIM Summary 30" xfId="2787"/>
    <cellStyle name="_Book1_NIM Summary 31" xfId="2788"/>
    <cellStyle name="_Book1_NIM Summary 32" xfId="2789"/>
    <cellStyle name="_Book1_NIM Summary 33" xfId="2790"/>
    <cellStyle name="_Book1_NIM Summary 34" xfId="2791"/>
    <cellStyle name="_Book1_NIM Summary 35" xfId="2792"/>
    <cellStyle name="_Book1_NIM Summary 36" xfId="2793"/>
    <cellStyle name="_Book1_NIM Summary 37" xfId="2794"/>
    <cellStyle name="_Book1_NIM Summary 38" xfId="2795"/>
    <cellStyle name="_Book1_NIM Summary 39" xfId="2796"/>
    <cellStyle name="_Book1_NIM Summary 4" xfId="2797"/>
    <cellStyle name="_Book1_NIM Summary 4 2" xfId="2798"/>
    <cellStyle name="_Book1_NIM Summary 40" xfId="2799"/>
    <cellStyle name="_Book1_NIM Summary 41" xfId="2800"/>
    <cellStyle name="_Book1_NIM Summary 42" xfId="2801"/>
    <cellStyle name="_Book1_NIM Summary 43" xfId="2802"/>
    <cellStyle name="_Book1_NIM Summary 44" xfId="2803"/>
    <cellStyle name="_Book1_NIM Summary 45" xfId="2804"/>
    <cellStyle name="_Book1_NIM Summary 46" xfId="2805"/>
    <cellStyle name="_Book1_NIM Summary 47" xfId="2806"/>
    <cellStyle name="_Book1_NIM Summary 48" xfId="2807"/>
    <cellStyle name="_Book1_NIM Summary 49" xfId="2808"/>
    <cellStyle name="_Book1_NIM Summary 5" xfId="2809"/>
    <cellStyle name="_Book1_NIM Summary 5 2" xfId="2810"/>
    <cellStyle name="_Book1_NIM Summary 50" xfId="2811"/>
    <cellStyle name="_Book1_NIM Summary 51" xfId="2812"/>
    <cellStyle name="_Book1_NIM Summary 6" xfId="2813"/>
    <cellStyle name="_Book1_NIM Summary 6 2" xfId="2814"/>
    <cellStyle name="_Book1_NIM Summary 7" xfId="2815"/>
    <cellStyle name="_Book1_NIM Summary 7 2" xfId="2816"/>
    <cellStyle name="_Book1_NIM Summary 8" xfId="2817"/>
    <cellStyle name="_Book1_NIM Summary 8 2" xfId="2818"/>
    <cellStyle name="_Book1_NIM Summary 9" xfId="2819"/>
    <cellStyle name="_Book1_NIM Summary 9 2" xfId="2820"/>
    <cellStyle name="_Book1_NIM Summary_DEM-WP(C) ENERG10C--ctn Mid-C_042010 2010GRC" xfId="2821"/>
    <cellStyle name="_Book1_NIM+O&amp;M" xfId="2822"/>
    <cellStyle name="_Book1_NIM+O&amp;M 2" xfId="2823"/>
    <cellStyle name="_Book1_NIM+O&amp;M 2 2" xfId="2824"/>
    <cellStyle name="_Book1_NIM+O&amp;M 3" xfId="2825"/>
    <cellStyle name="_Book1_NIM+O&amp;M Monthly" xfId="2826"/>
    <cellStyle name="_Book1_NIM+O&amp;M Monthly 2" xfId="2827"/>
    <cellStyle name="_Book1_NIM+O&amp;M Monthly 2 2" xfId="2828"/>
    <cellStyle name="_Book1_NIM+O&amp;M Monthly 3" xfId="2829"/>
    <cellStyle name="_Book1_PCA 10 -  Exhibit D Dec 2011" xfId="2830"/>
    <cellStyle name="_Book1_PCA 10 -  Exhibit D from A Kellogg Jan 2011" xfId="2831"/>
    <cellStyle name="_Book1_PCA 10 -  Exhibit D from A Kellogg July 2011" xfId="2832"/>
    <cellStyle name="_Book1_PCA 10 -  Exhibit D from S Free Rcv'd 12-11" xfId="2833"/>
    <cellStyle name="_Book1_PCA 11 -  Exhibit D Jan 2012 fr A Kellogg" xfId="2834"/>
    <cellStyle name="_Book1_PCA 11 -  Exhibit D Jan 2012 WF" xfId="2835"/>
    <cellStyle name="_Book1_PCA 9 -  Exhibit D April 2010" xfId="2836"/>
    <cellStyle name="_Book1_PCA 9 -  Exhibit D April 2010 (3)" xfId="2837"/>
    <cellStyle name="_Book1_PCA 9 -  Exhibit D April 2010 (3) 2" xfId="2838"/>
    <cellStyle name="_Book1_PCA 9 -  Exhibit D April 2010 (3) 2 2" xfId="2839"/>
    <cellStyle name="_Book1_PCA 9 -  Exhibit D April 2010 (3) 3" xfId="2840"/>
    <cellStyle name="_Book1_PCA 9 -  Exhibit D April 2010 (3)_DEM-WP(C) ENERG10C--ctn Mid-C_042010 2010GRC" xfId="2841"/>
    <cellStyle name="_Book1_PCA 9 -  Exhibit D April 2010 2" xfId="2842"/>
    <cellStyle name="_Book1_PCA 9 -  Exhibit D April 2010 3" xfId="2843"/>
    <cellStyle name="_Book1_PCA 9 -  Exhibit D April 2010 4" xfId="2844"/>
    <cellStyle name="_Book1_PCA 9 -  Exhibit D April 2010 5" xfId="2845"/>
    <cellStyle name="_Book1_PCA 9 -  Exhibit D April 2010 6" xfId="2846"/>
    <cellStyle name="_Book1_PCA 9 -  Exhibit D Nov 2010" xfId="2847"/>
    <cellStyle name="_Book1_PCA 9 -  Exhibit D Nov 2010 2" xfId="2848"/>
    <cellStyle name="_Book1_PCA 9 - Exhibit D at August 2010" xfId="2849"/>
    <cellStyle name="_Book1_PCA 9 - Exhibit D at August 2010 2" xfId="2850"/>
    <cellStyle name="_Book1_PCA 9 - Exhibit D June 2010 GRC" xfId="2851"/>
    <cellStyle name="_Book1_PCA 9 - Exhibit D June 2010 GRC 2" xfId="2852"/>
    <cellStyle name="_Book1_Power Costs - Comparison bx Rbtl-Staff-Jt-PC" xfId="2853"/>
    <cellStyle name="_Book1_Power Costs - Comparison bx Rbtl-Staff-Jt-PC 2" xfId="2854"/>
    <cellStyle name="_Book1_Power Costs - Comparison bx Rbtl-Staff-Jt-PC 2 2" xfId="2855"/>
    <cellStyle name="_Book1_Power Costs - Comparison bx Rbtl-Staff-Jt-PC 2 2 2" xfId="2856"/>
    <cellStyle name="_Book1_Power Costs - Comparison bx Rbtl-Staff-Jt-PC 2 3" xfId="2857"/>
    <cellStyle name="_Book1_Power Costs - Comparison bx Rbtl-Staff-Jt-PC 3" xfId="2858"/>
    <cellStyle name="_Book1_Power Costs - Comparison bx Rbtl-Staff-Jt-PC 3 2" xfId="2859"/>
    <cellStyle name="_Book1_Power Costs - Comparison bx Rbtl-Staff-Jt-PC 4" xfId="2860"/>
    <cellStyle name="_Book1_Power Costs - Comparison bx Rbtl-Staff-Jt-PC_Adj Bench DR 3 for Initial Briefs (Electric)" xfId="2861"/>
    <cellStyle name="_Book1_Power Costs - Comparison bx Rbtl-Staff-Jt-PC_Adj Bench DR 3 for Initial Briefs (Electric) 2" xfId="2862"/>
    <cellStyle name="_Book1_Power Costs - Comparison bx Rbtl-Staff-Jt-PC_Adj Bench DR 3 for Initial Briefs (Electric) 2 2" xfId="2863"/>
    <cellStyle name="_Book1_Power Costs - Comparison bx Rbtl-Staff-Jt-PC_Adj Bench DR 3 for Initial Briefs (Electric) 2 2 2" xfId="2864"/>
    <cellStyle name="_Book1_Power Costs - Comparison bx Rbtl-Staff-Jt-PC_Adj Bench DR 3 for Initial Briefs (Electric) 2 3" xfId="2865"/>
    <cellStyle name="_Book1_Power Costs - Comparison bx Rbtl-Staff-Jt-PC_Adj Bench DR 3 for Initial Briefs (Electric) 3" xfId="2866"/>
    <cellStyle name="_Book1_Power Costs - Comparison bx Rbtl-Staff-Jt-PC_Adj Bench DR 3 for Initial Briefs (Electric) 3 2" xfId="2867"/>
    <cellStyle name="_Book1_Power Costs - Comparison bx Rbtl-Staff-Jt-PC_Adj Bench DR 3 for Initial Briefs (Electric) 4" xfId="2868"/>
    <cellStyle name="_Book1_Power Costs - Comparison bx Rbtl-Staff-Jt-PC_Adj Bench DR 3 for Initial Briefs (Electric)_DEM-WP(C) ENERG10C--ctn Mid-C_042010 2010GRC" xfId="2869"/>
    <cellStyle name="_Book1_Power Costs - Comparison bx Rbtl-Staff-Jt-PC_DEM-WP(C) ENERG10C--ctn Mid-C_042010 2010GRC" xfId="2870"/>
    <cellStyle name="_Book1_Power Costs - Comparison bx Rbtl-Staff-Jt-PC_Electric Rev Req Model (2009 GRC) Rebuttal" xfId="2871"/>
    <cellStyle name="_Book1_Power Costs - Comparison bx Rbtl-Staff-Jt-PC_Electric Rev Req Model (2009 GRC) Rebuttal 2" xfId="2872"/>
    <cellStyle name="_Book1_Power Costs - Comparison bx Rbtl-Staff-Jt-PC_Electric Rev Req Model (2009 GRC) Rebuttal 2 2" xfId="2873"/>
    <cellStyle name="_Book1_Power Costs - Comparison bx Rbtl-Staff-Jt-PC_Electric Rev Req Model (2009 GRC) Rebuttal 2 2 2" xfId="2874"/>
    <cellStyle name="_Book1_Power Costs - Comparison bx Rbtl-Staff-Jt-PC_Electric Rev Req Model (2009 GRC) Rebuttal 2 3" xfId="2875"/>
    <cellStyle name="_Book1_Power Costs - Comparison bx Rbtl-Staff-Jt-PC_Electric Rev Req Model (2009 GRC) Rebuttal 3" xfId="2876"/>
    <cellStyle name="_Book1_Power Costs - Comparison bx Rbtl-Staff-Jt-PC_Electric Rev Req Model (2009 GRC) Rebuttal 3 2" xfId="2877"/>
    <cellStyle name="_Book1_Power Costs - Comparison bx Rbtl-Staff-Jt-PC_Electric Rev Req Model (2009 GRC) Rebuttal 4" xfId="2878"/>
    <cellStyle name="_Book1_Power Costs - Comparison bx Rbtl-Staff-Jt-PC_Electric Rev Req Model (2009 GRC) Rebuttal REmoval of New  WH Solar AdjustMI" xfId="2879"/>
    <cellStyle name="_Book1_Power Costs - Comparison bx Rbtl-Staff-Jt-PC_Electric Rev Req Model (2009 GRC) Rebuttal REmoval of New  WH Solar AdjustMI 2" xfId="2880"/>
    <cellStyle name="_Book1_Power Costs - Comparison bx Rbtl-Staff-Jt-PC_Electric Rev Req Model (2009 GRC) Rebuttal REmoval of New  WH Solar AdjustMI 2 2" xfId="2881"/>
    <cellStyle name="_Book1_Power Costs - Comparison bx Rbtl-Staff-Jt-PC_Electric Rev Req Model (2009 GRC) Rebuttal REmoval of New  WH Solar AdjustMI 2 2 2" xfId="2882"/>
    <cellStyle name="_Book1_Power Costs - Comparison bx Rbtl-Staff-Jt-PC_Electric Rev Req Model (2009 GRC) Rebuttal REmoval of New  WH Solar AdjustMI 2 3" xfId="2883"/>
    <cellStyle name="_Book1_Power Costs - Comparison bx Rbtl-Staff-Jt-PC_Electric Rev Req Model (2009 GRC) Rebuttal REmoval of New  WH Solar AdjustMI 3" xfId="2884"/>
    <cellStyle name="_Book1_Power Costs - Comparison bx Rbtl-Staff-Jt-PC_Electric Rev Req Model (2009 GRC) Rebuttal REmoval of New  WH Solar AdjustMI 3 2" xfId="2885"/>
    <cellStyle name="_Book1_Power Costs - Comparison bx Rbtl-Staff-Jt-PC_Electric Rev Req Model (2009 GRC) Rebuttal REmoval of New  WH Solar AdjustMI 4" xfId="2886"/>
    <cellStyle name="_Book1_Power Costs - Comparison bx Rbtl-Staff-Jt-PC_Electric Rev Req Model (2009 GRC) Rebuttal REmoval of New  WH Solar AdjustMI_DEM-WP(C) ENERG10C--ctn Mid-C_042010 2010GRC" xfId="2887"/>
    <cellStyle name="_Book1_Power Costs - Comparison bx Rbtl-Staff-Jt-PC_Electric Rev Req Model (2009 GRC) Revised 01-18-2010" xfId="2888"/>
    <cellStyle name="_Book1_Power Costs - Comparison bx Rbtl-Staff-Jt-PC_Electric Rev Req Model (2009 GRC) Revised 01-18-2010 2" xfId="2889"/>
    <cellStyle name="_Book1_Power Costs - Comparison bx Rbtl-Staff-Jt-PC_Electric Rev Req Model (2009 GRC) Revised 01-18-2010 2 2" xfId="2890"/>
    <cellStyle name="_Book1_Power Costs - Comparison bx Rbtl-Staff-Jt-PC_Electric Rev Req Model (2009 GRC) Revised 01-18-2010 2 2 2" xfId="2891"/>
    <cellStyle name="_Book1_Power Costs - Comparison bx Rbtl-Staff-Jt-PC_Electric Rev Req Model (2009 GRC) Revised 01-18-2010 2 3" xfId="2892"/>
    <cellStyle name="_Book1_Power Costs - Comparison bx Rbtl-Staff-Jt-PC_Electric Rev Req Model (2009 GRC) Revised 01-18-2010 3" xfId="2893"/>
    <cellStyle name="_Book1_Power Costs - Comparison bx Rbtl-Staff-Jt-PC_Electric Rev Req Model (2009 GRC) Revised 01-18-2010 3 2" xfId="2894"/>
    <cellStyle name="_Book1_Power Costs - Comparison bx Rbtl-Staff-Jt-PC_Electric Rev Req Model (2009 GRC) Revised 01-18-2010 4" xfId="2895"/>
    <cellStyle name="_Book1_Power Costs - Comparison bx Rbtl-Staff-Jt-PC_Electric Rev Req Model (2009 GRC) Revised 01-18-2010_DEM-WP(C) ENERG10C--ctn Mid-C_042010 2010GRC" xfId="2896"/>
    <cellStyle name="_Book1_Power Costs - Comparison bx Rbtl-Staff-Jt-PC_Final Order Electric EXHIBIT A-1" xfId="2897"/>
    <cellStyle name="_Book1_Power Costs - Comparison bx Rbtl-Staff-Jt-PC_Final Order Electric EXHIBIT A-1 2" xfId="2898"/>
    <cellStyle name="_Book1_Power Costs - Comparison bx Rbtl-Staff-Jt-PC_Final Order Electric EXHIBIT A-1 2 2" xfId="2899"/>
    <cellStyle name="_Book1_Power Costs - Comparison bx Rbtl-Staff-Jt-PC_Final Order Electric EXHIBIT A-1 2 2 2" xfId="2900"/>
    <cellStyle name="_Book1_Power Costs - Comparison bx Rbtl-Staff-Jt-PC_Final Order Electric EXHIBIT A-1 2 3" xfId="2901"/>
    <cellStyle name="_Book1_Power Costs - Comparison bx Rbtl-Staff-Jt-PC_Final Order Electric EXHIBIT A-1 3" xfId="2902"/>
    <cellStyle name="_Book1_Power Costs - Comparison bx Rbtl-Staff-Jt-PC_Final Order Electric EXHIBIT A-1 3 2" xfId="2903"/>
    <cellStyle name="_Book1_Power Costs - Comparison bx Rbtl-Staff-Jt-PC_Final Order Electric EXHIBIT A-1 4" xfId="2904"/>
    <cellStyle name="_Book1_Production Adj 4.37" xfId="26"/>
    <cellStyle name="_Book1_Production Adj 4.37 2" xfId="2905"/>
    <cellStyle name="_Book1_Production Adj 4.37 2 2" xfId="2906"/>
    <cellStyle name="_Book1_Production Adj 4.37 2 2 2" xfId="2907"/>
    <cellStyle name="_Book1_Production Adj 4.37 2 3" xfId="2908"/>
    <cellStyle name="_Book1_Production Adj 4.37 3" xfId="2909"/>
    <cellStyle name="_Book1_Production Adj 4.37 3 2" xfId="2910"/>
    <cellStyle name="_Book1_Production Adj 4.37 4" xfId="2911"/>
    <cellStyle name="_Book1_Purchased Power Adj 4.03" xfId="27"/>
    <cellStyle name="_Book1_Purchased Power Adj 4.03 2" xfId="2912"/>
    <cellStyle name="_Book1_Purchased Power Adj 4.03 2 2" xfId="2913"/>
    <cellStyle name="_Book1_Purchased Power Adj 4.03 2 2 2" xfId="2914"/>
    <cellStyle name="_Book1_Purchased Power Adj 4.03 2 3" xfId="2915"/>
    <cellStyle name="_Book1_Purchased Power Adj 4.03 3" xfId="2916"/>
    <cellStyle name="_Book1_Purchased Power Adj 4.03 3 2" xfId="2917"/>
    <cellStyle name="_Book1_Purchased Power Adj 4.03 4" xfId="2918"/>
    <cellStyle name="_Book1_Rebuttal Power Costs" xfId="2919"/>
    <cellStyle name="_Book1_Rebuttal Power Costs 2" xfId="2920"/>
    <cellStyle name="_Book1_Rebuttal Power Costs 2 2" xfId="2921"/>
    <cellStyle name="_Book1_Rebuttal Power Costs 2 2 2" xfId="2922"/>
    <cellStyle name="_Book1_Rebuttal Power Costs 2 3" xfId="2923"/>
    <cellStyle name="_Book1_Rebuttal Power Costs 3" xfId="2924"/>
    <cellStyle name="_Book1_Rebuttal Power Costs 3 2" xfId="2925"/>
    <cellStyle name="_Book1_Rebuttal Power Costs 4" xfId="2926"/>
    <cellStyle name="_Book1_Rebuttal Power Costs_Adj Bench DR 3 for Initial Briefs (Electric)" xfId="2927"/>
    <cellStyle name="_Book1_Rebuttal Power Costs_Adj Bench DR 3 for Initial Briefs (Electric) 2" xfId="2928"/>
    <cellStyle name="_Book1_Rebuttal Power Costs_Adj Bench DR 3 for Initial Briefs (Electric) 2 2" xfId="2929"/>
    <cellStyle name="_Book1_Rebuttal Power Costs_Adj Bench DR 3 for Initial Briefs (Electric) 2 2 2" xfId="2930"/>
    <cellStyle name="_Book1_Rebuttal Power Costs_Adj Bench DR 3 for Initial Briefs (Electric) 2 3" xfId="2931"/>
    <cellStyle name="_Book1_Rebuttal Power Costs_Adj Bench DR 3 for Initial Briefs (Electric) 3" xfId="2932"/>
    <cellStyle name="_Book1_Rebuttal Power Costs_Adj Bench DR 3 for Initial Briefs (Electric) 3 2" xfId="2933"/>
    <cellStyle name="_Book1_Rebuttal Power Costs_Adj Bench DR 3 for Initial Briefs (Electric) 4" xfId="2934"/>
    <cellStyle name="_Book1_Rebuttal Power Costs_Adj Bench DR 3 for Initial Briefs (Electric)_DEM-WP(C) ENERG10C--ctn Mid-C_042010 2010GRC" xfId="2935"/>
    <cellStyle name="_Book1_Rebuttal Power Costs_DEM-WP(C) ENERG10C--ctn Mid-C_042010 2010GRC" xfId="2936"/>
    <cellStyle name="_Book1_Rebuttal Power Costs_Electric Rev Req Model (2009 GRC) Rebuttal" xfId="2937"/>
    <cellStyle name="_Book1_Rebuttal Power Costs_Electric Rev Req Model (2009 GRC) Rebuttal 2" xfId="2938"/>
    <cellStyle name="_Book1_Rebuttal Power Costs_Electric Rev Req Model (2009 GRC) Rebuttal 2 2" xfId="2939"/>
    <cellStyle name="_Book1_Rebuttal Power Costs_Electric Rev Req Model (2009 GRC) Rebuttal 2 2 2" xfId="2940"/>
    <cellStyle name="_Book1_Rebuttal Power Costs_Electric Rev Req Model (2009 GRC) Rebuttal 2 3" xfId="2941"/>
    <cellStyle name="_Book1_Rebuttal Power Costs_Electric Rev Req Model (2009 GRC) Rebuttal 3" xfId="2942"/>
    <cellStyle name="_Book1_Rebuttal Power Costs_Electric Rev Req Model (2009 GRC) Rebuttal 3 2" xfId="2943"/>
    <cellStyle name="_Book1_Rebuttal Power Costs_Electric Rev Req Model (2009 GRC) Rebuttal 4" xfId="2944"/>
    <cellStyle name="_Book1_Rebuttal Power Costs_Electric Rev Req Model (2009 GRC) Rebuttal REmoval of New  WH Solar AdjustMI" xfId="2945"/>
    <cellStyle name="_Book1_Rebuttal Power Costs_Electric Rev Req Model (2009 GRC) Rebuttal REmoval of New  WH Solar AdjustMI 2" xfId="2946"/>
    <cellStyle name="_Book1_Rebuttal Power Costs_Electric Rev Req Model (2009 GRC) Rebuttal REmoval of New  WH Solar AdjustMI 2 2" xfId="2947"/>
    <cellStyle name="_Book1_Rebuttal Power Costs_Electric Rev Req Model (2009 GRC) Rebuttal REmoval of New  WH Solar AdjustMI 2 2 2" xfId="2948"/>
    <cellStyle name="_Book1_Rebuttal Power Costs_Electric Rev Req Model (2009 GRC) Rebuttal REmoval of New  WH Solar AdjustMI 2 3" xfId="2949"/>
    <cellStyle name="_Book1_Rebuttal Power Costs_Electric Rev Req Model (2009 GRC) Rebuttal REmoval of New  WH Solar AdjustMI 3" xfId="2950"/>
    <cellStyle name="_Book1_Rebuttal Power Costs_Electric Rev Req Model (2009 GRC) Rebuttal REmoval of New  WH Solar AdjustMI 3 2" xfId="2951"/>
    <cellStyle name="_Book1_Rebuttal Power Costs_Electric Rev Req Model (2009 GRC) Rebuttal REmoval of New  WH Solar AdjustMI 4" xfId="2952"/>
    <cellStyle name="_Book1_Rebuttal Power Costs_Electric Rev Req Model (2009 GRC) Rebuttal REmoval of New  WH Solar AdjustMI_DEM-WP(C) ENERG10C--ctn Mid-C_042010 2010GRC" xfId="2953"/>
    <cellStyle name="_Book1_Rebuttal Power Costs_Electric Rev Req Model (2009 GRC) Revised 01-18-2010" xfId="2954"/>
    <cellStyle name="_Book1_Rebuttal Power Costs_Electric Rev Req Model (2009 GRC) Revised 01-18-2010 2" xfId="2955"/>
    <cellStyle name="_Book1_Rebuttal Power Costs_Electric Rev Req Model (2009 GRC) Revised 01-18-2010 2 2" xfId="2956"/>
    <cellStyle name="_Book1_Rebuttal Power Costs_Electric Rev Req Model (2009 GRC) Revised 01-18-2010 2 2 2" xfId="2957"/>
    <cellStyle name="_Book1_Rebuttal Power Costs_Electric Rev Req Model (2009 GRC) Revised 01-18-2010 2 3" xfId="2958"/>
    <cellStyle name="_Book1_Rebuttal Power Costs_Electric Rev Req Model (2009 GRC) Revised 01-18-2010 3" xfId="2959"/>
    <cellStyle name="_Book1_Rebuttal Power Costs_Electric Rev Req Model (2009 GRC) Revised 01-18-2010 3 2" xfId="2960"/>
    <cellStyle name="_Book1_Rebuttal Power Costs_Electric Rev Req Model (2009 GRC) Revised 01-18-2010 4" xfId="2961"/>
    <cellStyle name="_Book1_Rebuttal Power Costs_Electric Rev Req Model (2009 GRC) Revised 01-18-2010_DEM-WP(C) ENERG10C--ctn Mid-C_042010 2010GRC" xfId="2962"/>
    <cellStyle name="_Book1_Rebuttal Power Costs_Final Order Electric EXHIBIT A-1" xfId="2963"/>
    <cellStyle name="_Book1_Rebuttal Power Costs_Final Order Electric EXHIBIT A-1 2" xfId="2964"/>
    <cellStyle name="_Book1_Rebuttal Power Costs_Final Order Electric EXHIBIT A-1 2 2" xfId="2965"/>
    <cellStyle name="_Book1_Rebuttal Power Costs_Final Order Electric EXHIBIT A-1 2 2 2" xfId="2966"/>
    <cellStyle name="_Book1_Rebuttal Power Costs_Final Order Electric EXHIBIT A-1 2 3" xfId="2967"/>
    <cellStyle name="_Book1_Rebuttal Power Costs_Final Order Electric EXHIBIT A-1 3" xfId="2968"/>
    <cellStyle name="_Book1_Rebuttal Power Costs_Final Order Electric EXHIBIT A-1 3 2" xfId="2969"/>
    <cellStyle name="_Book1_Rebuttal Power Costs_Final Order Electric EXHIBIT A-1 4" xfId="2970"/>
    <cellStyle name="_Book1_ROR 5.02" xfId="28"/>
    <cellStyle name="_Book1_ROR 5.02 2" xfId="2971"/>
    <cellStyle name="_Book1_ROR 5.02 2 2" xfId="2972"/>
    <cellStyle name="_Book1_ROR 5.02 2 2 2" xfId="2973"/>
    <cellStyle name="_Book1_ROR 5.02 2 3" xfId="2974"/>
    <cellStyle name="_Book1_ROR 5.02 3" xfId="2975"/>
    <cellStyle name="_Book1_ROR 5.02 3 2" xfId="2976"/>
    <cellStyle name="_Book1_ROR 5.02 4" xfId="2977"/>
    <cellStyle name="_Book1_Transmission Workbook for May BOD" xfId="2978"/>
    <cellStyle name="_Book1_Transmission Workbook for May BOD 2" xfId="2979"/>
    <cellStyle name="_Book1_Transmission Workbook for May BOD 2 2" xfId="2980"/>
    <cellStyle name="_Book1_Transmission Workbook for May BOD 3" xfId="2981"/>
    <cellStyle name="_Book1_Transmission Workbook for May BOD_DEM-WP(C) ENERG10C--ctn Mid-C_042010 2010GRC" xfId="2982"/>
    <cellStyle name="_Book1_Wind Integration 10GRC" xfId="2983"/>
    <cellStyle name="_Book1_Wind Integration 10GRC 2" xfId="2984"/>
    <cellStyle name="_Book1_Wind Integration 10GRC 2 2" xfId="2985"/>
    <cellStyle name="_Book1_Wind Integration 10GRC 3" xfId="2986"/>
    <cellStyle name="_Book1_Wind Integration 10GRC_DEM-WP(C) ENERG10C--ctn Mid-C_042010 2010GRC" xfId="2987"/>
    <cellStyle name="_Book11" xfId="42974"/>
    <cellStyle name="_Book11_08_11 Metric Report" xfId="42975"/>
    <cellStyle name="_Book11_2011 August O&amp;M and Capital Snapshot" xfId="42976"/>
    <cellStyle name="_Book11_2011 August O&amp;M and Capital Snapshot_REV" xfId="42977"/>
    <cellStyle name="_Book11_2011 August OM and Capital Snapshot_REV" xfId="42978"/>
    <cellStyle name="_Book11_2011 June O&amp;M and Capital Snapshot_Prelim" xfId="42979"/>
    <cellStyle name="_Book11_2011 June O&amp;M and Capital Snapshot_Prelim_2011 August OM and Capital Snapshot_REV" xfId="42980"/>
    <cellStyle name="_Book11_Book2" xfId="42981"/>
    <cellStyle name="_Book11_Capital Metric Update" xfId="42982"/>
    <cellStyle name="_Book11_Capital Summary" xfId="42983"/>
    <cellStyle name="_Book11_Draft - New ASM" xfId="42984"/>
    <cellStyle name="_Book11_O&amp;M Department" xfId="42985"/>
    <cellStyle name="_Book11_Operations_Metrics_Report_0211_Send_Out" xfId="42986"/>
    <cellStyle name="_Book11_Puget_Management_Draft_0211" xfId="42987"/>
    <cellStyle name="_Book11_Sheet1" xfId="42988"/>
    <cellStyle name="_Book11_Sheet2" xfId="42989"/>
    <cellStyle name="_Book11_Summary" xfId="42990"/>
    <cellStyle name="_Book11_temp" xfId="42991"/>
    <cellStyle name="_Book2" xfId="29"/>
    <cellStyle name="_x0013__Book2" xfId="2988"/>
    <cellStyle name="_Book2 10" xfId="2989"/>
    <cellStyle name="_x0013__Book2 10" xfId="2990"/>
    <cellStyle name="_Book2 10 10" xfId="2991"/>
    <cellStyle name="_Book2 10 11" xfId="2992"/>
    <cellStyle name="_Book2 10 12" xfId="2993"/>
    <cellStyle name="_Book2 10 13" xfId="2994"/>
    <cellStyle name="_Book2 10 14" xfId="2995"/>
    <cellStyle name="_Book2 10 15" xfId="2996"/>
    <cellStyle name="_Book2 10 16" xfId="2997"/>
    <cellStyle name="_Book2 10 17" xfId="2998"/>
    <cellStyle name="_Book2 10 18" xfId="2999"/>
    <cellStyle name="_Book2 10 19" xfId="3000"/>
    <cellStyle name="_Book2 10 2" xfId="3001"/>
    <cellStyle name="_x0013__Book2 10 2" xfId="3002"/>
    <cellStyle name="_Book2 10 2 2" xfId="3003"/>
    <cellStyle name="_Book2 10 2 3" xfId="3004"/>
    <cellStyle name="_Book2 10 20" xfId="3005"/>
    <cellStyle name="_Book2 10 21" xfId="3006"/>
    <cellStyle name="_Book2 10 22" xfId="3007"/>
    <cellStyle name="_Book2 10 23" xfId="3008"/>
    <cellStyle name="_Book2 10 24" xfId="3009"/>
    <cellStyle name="_Book2 10 3" xfId="3010"/>
    <cellStyle name="_x0013__Book2 10 3" xfId="3011"/>
    <cellStyle name="_Book2 10 4" xfId="3012"/>
    <cellStyle name="_Book2 10 5" xfId="3013"/>
    <cellStyle name="_Book2 10 6" xfId="3014"/>
    <cellStyle name="_Book2 10 7" xfId="3015"/>
    <cellStyle name="_Book2 10 8" xfId="3016"/>
    <cellStyle name="_Book2 10 9" xfId="3017"/>
    <cellStyle name="_Book2 11" xfId="3018"/>
    <cellStyle name="_x0013__Book2 11" xfId="3019"/>
    <cellStyle name="_Book2 11 10" xfId="3020"/>
    <cellStyle name="_Book2 11 11" xfId="3021"/>
    <cellStyle name="_Book2 11 12" xfId="3022"/>
    <cellStyle name="_Book2 11 13" xfId="3023"/>
    <cellStyle name="_Book2 11 14" xfId="3024"/>
    <cellStyle name="_Book2 11 15" xfId="3025"/>
    <cellStyle name="_Book2 11 16" xfId="3026"/>
    <cellStyle name="_Book2 11 17" xfId="3027"/>
    <cellStyle name="_Book2 11 18" xfId="3028"/>
    <cellStyle name="_Book2 11 19" xfId="3029"/>
    <cellStyle name="_Book2 11 2" xfId="3030"/>
    <cellStyle name="_Book2 11 2 2" xfId="3031"/>
    <cellStyle name="_Book2 11 20" xfId="3032"/>
    <cellStyle name="_Book2 11 21" xfId="3033"/>
    <cellStyle name="_Book2 11 22" xfId="3034"/>
    <cellStyle name="_Book2 11 3" xfId="3035"/>
    <cellStyle name="_Book2 11 4" xfId="3036"/>
    <cellStyle name="_Book2 11 5" xfId="3037"/>
    <cellStyle name="_Book2 11 6" xfId="3038"/>
    <cellStyle name="_Book2 11 7" xfId="3039"/>
    <cellStyle name="_Book2 11 8" xfId="3040"/>
    <cellStyle name="_Book2 11 9" xfId="3041"/>
    <cellStyle name="_Book2 12" xfId="3042"/>
    <cellStyle name="_x0013__Book2 12" xfId="3043"/>
    <cellStyle name="_Book2 12 10" xfId="3044"/>
    <cellStyle name="_Book2 12 11" xfId="3045"/>
    <cellStyle name="_Book2 12 12" xfId="3046"/>
    <cellStyle name="_Book2 12 13" xfId="3047"/>
    <cellStyle name="_Book2 12 14" xfId="3048"/>
    <cellStyle name="_Book2 12 15" xfId="3049"/>
    <cellStyle name="_Book2 12 16" xfId="3050"/>
    <cellStyle name="_Book2 12 17" xfId="3051"/>
    <cellStyle name="_Book2 12 18" xfId="3052"/>
    <cellStyle name="_Book2 12 19" xfId="3053"/>
    <cellStyle name="_Book2 12 2" xfId="3054"/>
    <cellStyle name="_Book2 12 2 2" xfId="3055"/>
    <cellStyle name="_Book2 12 20" xfId="3056"/>
    <cellStyle name="_Book2 12 21" xfId="3057"/>
    <cellStyle name="_Book2 12 22" xfId="3058"/>
    <cellStyle name="_Book2 12 23" xfId="3059"/>
    <cellStyle name="_Book2 12 24" xfId="3060"/>
    <cellStyle name="_Book2 12 3" xfId="3061"/>
    <cellStyle name="_Book2 12 4" xfId="3062"/>
    <cellStyle name="_Book2 12 5" xfId="3063"/>
    <cellStyle name="_Book2 12 6" xfId="3064"/>
    <cellStyle name="_Book2 12 7" xfId="3065"/>
    <cellStyle name="_Book2 12 8" xfId="3066"/>
    <cellStyle name="_Book2 12 9" xfId="3067"/>
    <cellStyle name="_Book2 13" xfId="3068"/>
    <cellStyle name="_x0013__Book2 13" xfId="3069"/>
    <cellStyle name="_Book2 13 10" xfId="3070"/>
    <cellStyle name="_Book2 13 11" xfId="3071"/>
    <cellStyle name="_Book2 13 12" xfId="3072"/>
    <cellStyle name="_Book2 13 13" xfId="3073"/>
    <cellStyle name="_Book2 13 14" xfId="3074"/>
    <cellStyle name="_Book2 13 15" xfId="3075"/>
    <cellStyle name="_Book2 13 16" xfId="3076"/>
    <cellStyle name="_Book2 13 17" xfId="3077"/>
    <cellStyle name="_Book2 13 18" xfId="3078"/>
    <cellStyle name="_Book2 13 19" xfId="3079"/>
    <cellStyle name="_Book2 13 2" xfId="3080"/>
    <cellStyle name="_Book2 13 2 2" xfId="3081"/>
    <cellStyle name="_Book2 13 20" xfId="3082"/>
    <cellStyle name="_Book2 13 21" xfId="3083"/>
    <cellStyle name="_Book2 13 22" xfId="3084"/>
    <cellStyle name="_Book2 13 23" xfId="3085"/>
    <cellStyle name="_Book2 13 24" xfId="3086"/>
    <cellStyle name="_Book2 13 3" xfId="3087"/>
    <cellStyle name="_Book2 13 4" xfId="3088"/>
    <cellStyle name="_Book2 13 5" xfId="3089"/>
    <cellStyle name="_Book2 13 6" xfId="3090"/>
    <cellStyle name="_Book2 13 7" xfId="3091"/>
    <cellStyle name="_Book2 13 8" xfId="3092"/>
    <cellStyle name="_Book2 13 9" xfId="3093"/>
    <cellStyle name="_Book2 14" xfId="3094"/>
    <cellStyle name="_x0013__Book2 14" xfId="3095"/>
    <cellStyle name="_Book2 14 10" xfId="3096"/>
    <cellStyle name="_Book2 14 11" xfId="3097"/>
    <cellStyle name="_Book2 14 12" xfId="3098"/>
    <cellStyle name="_Book2 14 13" xfId="3099"/>
    <cellStyle name="_Book2 14 14" xfId="3100"/>
    <cellStyle name="_Book2 14 15" xfId="3101"/>
    <cellStyle name="_Book2 14 16" xfId="3102"/>
    <cellStyle name="_Book2 14 17" xfId="3103"/>
    <cellStyle name="_Book2 14 18" xfId="3104"/>
    <cellStyle name="_Book2 14 19" xfId="3105"/>
    <cellStyle name="_Book2 14 2" xfId="3106"/>
    <cellStyle name="_Book2 14 2 2" xfId="3107"/>
    <cellStyle name="_Book2 14 20" xfId="3108"/>
    <cellStyle name="_Book2 14 21" xfId="3109"/>
    <cellStyle name="_Book2 14 22" xfId="3110"/>
    <cellStyle name="_Book2 14 23" xfId="3111"/>
    <cellStyle name="_Book2 14 24" xfId="3112"/>
    <cellStyle name="_Book2 14 3" xfId="3113"/>
    <cellStyle name="_Book2 14 4" xfId="3114"/>
    <cellStyle name="_Book2 14 5" xfId="3115"/>
    <cellStyle name="_Book2 14 6" xfId="3116"/>
    <cellStyle name="_Book2 14 7" xfId="3117"/>
    <cellStyle name="_Book2 14 8" xfId="3118"/>
    <cellStyle name="_Book2 14 9" xfId="3119"/>
    <cellStyle name="_Book2 15" xfId="3120"/>
    <cellStyle name="_x0013__Book2 15" xfId="3121"/>
    <cellStyle name="_Book2 15 10" xfId="3122"/>
    <cellStyle name="_Book2 15 11" xfId="3123"/>
    <cellStyle name="_Book2 15 12" xfId="3124"/>
    <cellStyle name="_Book2 15 13" xfId="3125"/>
    <cellStyle name="_Book2 15 14" xfId="3126"/>
    <cellStyle name="_Book2 15 15" xfId="3127"/>
    <cellStyle name="_Book2 15 16" xfId="3128"/>
    <cellStyle name="_Book2 15 17" xfId="3129"/>
    <cellStyle name="_Book2 15 18" xfId="3130"/>
    <cellStyle name="_Book2 15 19" xfId="3131"/>
    <cellStyle name="_Book2 15 2" xfId="3132"/>
    <cellStyle name="_Book2 15 2 2" xfId="3133"/>
    <cellStyle name="_Book2 15 20" xfId="3134"/>
    <cellStyle name="_Book2 15 21" xfId="3135"/>
    <cellStyle name="_Book2 15 22" xfId="3136"/>
    <cellStyle name="_Book2 15 23" xfId="3137"/>
    <cellStyle name="_Book2 15 24" xfId="3138"/>
    <cellStyle name="_Book2 15 3" xfId="3139"/>
    <cellStyle name="_Book2 15 4" xfId="3140"/>
    <cellStyle name="_Book2 15 5" xfId="3141"/>
    <cellStyle name="_Book2 15 6" xfId="3142"/>
    <cellStyle name="_Book2 15 7" xfId="3143"/>
    <cellStyle name="_Book2 15 8" xfId="3144"/>
    <cellStyle name="_Book2 15 9" xfId="3145"/>
    <cellStyle name="_Book2 16" xfId="3146"/>
    <cellStyle name="_x0013__Book2 16" xfId="3147"/>
    <cellStyle name="_Book2 16 10" xfId="3148"/>
    <cellStyle name="_Book2 16 11" xfId="3149"/>
    <cellStyle name="_Book2 16 12" xfId="3150"/>
    <cellStyle name="_Book2 16 13" xfId="3151"/>
    <cellStyle name="_Book2 16 14" xfId="3152"/>
    <cellStyle name="_Book2 16 15" xfId="3153"/>
    <cellStyle name="_Book2 16 16" xfId="3154"/>
    <cellStyle name="_Book2 16 17" xfId="3155"/>
    <cellStyle name="_Book2 16 18" xfId="3156"/>
    <cellStyle name="_Book2 16 19" xfId="3157"/>
    <cellStyle name="_Book2 16 2" xfId="3158"/>
    <cellStyle name="_Book2 16 2 2" xfId="3159"/>
    <cellStyle name="_Book2 16 20" xfId="3160"/>
    <cellStyle name="_Book2 16 21" xfId="3161"/>
    <cellStyle name="_Book2 16 22" xfId="3162"/>
    <cellStyle name="_Book2 16 23" xfId="3163"/>
    <cellStyle name="_Book2 16 3" xfId="3164"/>
    <cellStyle name="_Book2 16 4" xfId="3165"/>
    <cellStyle name="_Book2 16 5" xfId="3166"/>
    <cellStyle name="_Book2 16 6" xfId="3167"/>
    <cellStyle name="_Book2 16 7" xfId="3168"/>
    <cellStyle name="_Book2 16 8" xfId="3169"/>
    <cellStyle name="_Book2 16 9" xfId="3170"/>
    <cellStyle name="_Book2 17" xfId="3171"/>
    <cellStyle name="_x0013__Book2 17" xfId="3172"/>
    <cellStyle name="_Book2 17 10" xfId="3173"/>
    <cellStyle name="_Book2 17 11" xfId="3174"/>
    <cellStyle name="_Book2 17 12" xfId="3175"/>
    <cellStyle name="_Book2 17 13" xfId="3176"/>
    <cellStyle name="_Book2 17 14" xfId="3177"/>
    <cellStyle name="_Book2 17 15" xfId="3178"/>
    <cellStyle name="_Book2 17 16" xfId="3179"/>
    <cellStyle name="_Book2 17 17" xfId="3180"/>
    <cellStyle name="_Book2 17 18" xfId="3181"/>
    <cellStyle name="_Book2 17 19" xfId="3182"/>
    <cellStyle name="_Book2 17 2" xfId="3183"/>
    <cellStyle name="_Book2 17 2 2" xfId="3184"/>
    <cellStyle name="_Book2 17 20" xfId="3185"/>
    <cellStyle name="_Book2 17 21" xfId="3186"/>
    <cellStyle name="_Book2 17 3" xfId="3187"/>
    <cellStyle name="_Book2 17 4" xfId="3188"/>
    <cellStyle name="_Book2 17 5" xfId="3189"/>
    <cellStyle name="_Book2 17 6" xfId="3190"/>
    <cellStyle name="_Book2 17 7" xfId="3191"/>
    <cellStyle name="_Book2 17 8" xfId="3192"/>
    <cellStyle name="_Book2 17 9" xfId="3193"/>
    <cellStyle name="_Book2 18" xfId="3194"/>
    <cellStyle name="_x0013__Book2 18" xfId="3195"/>
    <cellStyle name="_Book2 18 10" xfId="3196"/>
    <cellStyle name="_Book2 18 11" xfId="3197"/>
    <cellStyle name="_Book2 18 12" xfId="3198"/>
    <cellStyle name="_Book2 18 13" xfId="3199"/>
    <cellStyle name="_Book2 18 14" xfId="3200"/>
    <cellStyle name="_Book2 18 15" xfId="3201"/>
    <cellStyle name="_Book2 18 16" xfId="3202"/>
    <cellStyle name="_Book2 18 17" xfId="3203"/>
    <cellStyle name="_Book2 18 18" xfId="3204"/>
    <cellStyle name="_Book2 18 19" xfId="3205"/>
    <cellStyle name="_Book2 18 2" xfId="3206"/>
    <cellStyle name="_Book2 18 2 2" xfId="3207"/>
    <cellStyle name="_Book2 18 20" xfId="3208"/>
    <cellStyle name="_Book2 18 21" xfId="3209"/>
    <cellStyle name="_Book2 18 3" xfId="3210"/>
    <cellStyle name="_Book2 18 4" xfId="3211"/>
    <cellStyle name="_Book2 18 5" xfId="3212"/>
    <cellStyle name="_Book2 18 6" xfId="3213"/>
    <cellStyle name="_Book2 18 7" xfId="3214"/>
    <cellStyle name="_Book2 18 8" xfId="3215"/>
    <cellStyle name="_Book2 18 9" xfId="3216"/>
    <cellStyle name="_Book2 19" xfId="3217"/>
    <cellStyle name="_x0013__Book2 19" xfId="3218"/>
    <cellStyle name="_Book2 19 10" xfId="3219"/>
    <cellStyle name="_Book2 19 11" xfId="3220"/>
    <cellStyle name="_Book2 19 12" xfId="3221"/>
    <cellStyle name="_Book2 19 13" xfId="3222"/>
    <cellStyle name="_Book2 19 14" xfId="3223"/>
    <cellStyle name="_Book2 19 15" xfId="3224"/>
    <cellStyle name="_Book2 19 16" xfId="3225"/>
    <cellStyle name="_Book2 19 17" xfId="3226"/>
    <cellStyle name="_Book2 19 18" xfId="3227"/>
    <cellStyle name="_Book2 19 19" xfId="3228"/>
    <cellStyle name="_Book2 19 2" xfId="3229"/>
    <cellStyle name="_Book2 19 20" xfId="3230"/>
    <cellStyle name="_Book2 19 3" xfId="3231"/>
    <cellStyle name="_Book2 19 4" xfId="3232"/>
    <cellStyle name="_Book2 19 5" xfId="3233"/>
    <cellStyle name="_Book2 19 6" xfId="3234"/>
    <cellStyle name="_Book2 19 7" xfId="3235"/>
    <cellStyle name="_Book2 19 8" xfId="3236"/>
    <cellStyle name="_Book2 19 9" xfId="3237"/>
    <cellStyle name="_Book2 2" xfId="3238"/>
    <cellStyle name="_x0013__Book2 2" xfId="3239"/>
    <cellStyle name="_Book2 2 10" xfId="3240"/>
    <cellStyle name="_x0013__Book2 2 10" xfId="3241"/>
    <cellStyle name="_Book2 2 10 2" xfId="3242"/>
    <cellStyle name="_Book2 2 11" xfId="3243"/>
    <cellStyle name="_x0013__Book2 2 11" xfId="3244"/>
    <cellStyle name="_Book2 2 12" xfId="3245"/>
    <cellStyle name="_x0013__Book2 2 12" xfId="3246"/>
    <cellStyle name="_Book2 2 13" xfId="3247"/>
    <cellStyle name="_x0013__Book2 2 13" xfId="3248"/>
    <cellStyle name="_Book2 2 14" xfId="3249"/>
    <cellStyle name="_x0013__Book2 2 14" xfId="3250"/>
    <cellStyle name="_Book2 2 15" xfId="3251"/>
    <cellStyle name="_x0013__Book2 2 15" xfId="3252"/>
    <cellStyle name="_Book2 2 16" xfId="3253"/>
    <cellStyle name="_x0013__Book2 2 16" xfId="3254"/>
    <cellStyle name="_Book2 2 17" xfId="3255"/>
    <cellStyle name="_x0013__Book2 2 17" xfId="3256"/>
    <cellStyle name="_Book2 2 18" xfId="3257"/>
    <cellStyle name="_x0013__Book2 2 18" xfId="3258"/>
    <cellStyle name="_Book2 2 19" xfId="3259"/>
    <cellStyle name="_x0013__Book2 2 19" xfId="3260"/>
    <cellStyle name="_Book2 2 2" xfId="3261"/>
    <cellStyle name="_x0013__Book2 2 2" xfId="3262"/>
    <cellStyle name="_Book2 2 2 10" xfId="3263"/>
    <cellStyle name="_Book2 2 2 11" xfId="3264"/>
    <cellStyle name="_Book2 2 2 12" xfId="3265"/>
    <cellStyle name="_Book2 2 2 13" xfId="3266"/>
    <cellStyle name="_Book2 2 2 14" xfId="3267"/>
    <cellStyle name="_Book2 2 2 15" xfId="3268"/>
    <cellStyle name="_Book2 2 2 16" xfId="3269"/>
    <cellStyle name="_Book2 2 2 17" xfId="3270"/>
    <cellStyle name="_Book2 2 2 18" xfId="3271"/>
    <cellStyle name="_Book2 2 2 19" xfId="3272"/>
    <cellStyle name="_Book2 2 2 2" xfId="3273"/>
    <cellStyle name="_x0013__Book2 2 2 2" xfId="3274"/>
    <cellStyle name="_Book2 2 2 2 2" xfId="3275"/>
    <cellStyle name="_Book2 2 2 2 3" xfId="3276"/>
    <cellStyle name="_Book2 2 2 20" xfId="3277"/>
    <cellStyle name="_Book2 2 2 21" xfId="3278"/>
    <cellStyle name="_Book2 2 2 22" xfId="3279"/>
    <cellStyle name="_Book2 2 2 23" xfId="3280"/>
    <cellStyle name="_Book2 2 2 3" xfId="3281"/>
    <cellStyle name="_x0013__Book2 2 2 3" xfId="3282"/>
    <cellStyle name="_Book2 2 2 4" xfId="3283"/>
    <cellStyle name="_Book2 2 2 5" xfId="3284"/>
    <cellStyle name="_Book2 2 2 6" xfId="3285"/>
    <cellStyle name="_Book2 2 2 7" xfId="3286"/>
    <cellStyle name="_Book2 2 2 8" xfId="3287"/>
    <cellStyle name="_Book2 2 2 9" xfId="3288"/>
    <cellStyle name="_Book2 2 20" xfId="3289"/>
    <cellStyle name="_x0013__Book2 2 20" xfId="3290"/>
    <cellStyle name="_Book2 2 21" xfId="3291"/>
    <cellStyle name="_x0013__Book2 2 21" xfId="3292"/>
    <cellStyle name="_Book2 2 22" xfId="3293"/>
    <cellStyle name="_x0013__Book2 2 22" xfId="3294"/>
    <cellStyle name="_Book2 2 23" xfId="3295"/>
    <cellStyle name="_x0013__Book2 2 23" xfId="3296"/>
    <cellStyle name="_Book2 2 24" xfId="3297"/>
    <cellStyle name="_Book2 2 25" xfId="3298"/>
    <cellStyle name="_Book2 2 26" xfId="3299"/>
    <cellStyle name="_Book2 2 27" xfId="3300"/>
    <cellStyle name="_Book2 2 28" xfId="3301"/>
    <cellStyle name="_Book2 2 29" xfId="3302"/>
    <cellStyle name="_Book2 2 3" xfId="3303"/>
    <cellStyle name="_x0013__Book2 2 3" xfId="3304"/>
    <cellStyle name="_Book2 2 3 2" xfId="3305"/>
    <cellStyle name="_Book2 2 3 2 2" xfId="3306"/>
    <cellStyle name="_Book2 2 3 3" xfId="3307"/>
    <cellStyle name="_Book2 2 3 4" xfId="3308"/>
    <cellStyle name="_Book2 2 3 5" xfId="3309"/>
    <cellStyle name="_Book2 2 30" xfId="3310"/>
    <cellStyle name="_Book2 2 31" xfId="3311"/>
    <cellStyle name="_Book2 2 32" xfId="3312"/>
    <cellStyle name="_Book2 2 33" xfId="3313"/>
    <cellStyle name="_Book2 2 34" xfId="3314"/>
    <cellStyle name="_Book2 2 35" xfId="3315"/>
    <cellStyle name="_Book2 2 36" xfId="3316"/>
    <cellStyle name="_Book2 2 37" xfId="3317"/>
    <cellStyle name="_Book2 2 38" xfId="3318"/>
    <cellStyle name="_Book2 2 39" xfId="3319"/>
    <cellStyle name="_Book2 2 4" xfId="3320"/>
    <cellStyle name="_x0013__Book2 2 4" xfId="3321"/>
    <cellStyle name="_Book2 2 4 2" xfId="3322"/>
    <cellStyle name="_Book2 2 4 2 2" xfId="3323"/>
    <cellStyle name="_Book2 2 4 3" xfId="3324"/>
    <cellStyle name="_Book2 2 4 4" xfId="3325"/>
    <cellStyle name="_Book2 2 40" xfId="3326"/>
    <cellStyle name="_Book2 2 41" xfId="3327"/>
    <cellStyle name="_Book2 2 42" xfId="3328"/>
    <cellStyle name="_Book2 2 43" xfId="3329"/>
    <cellStyle name="_Book2 2 44" xfId="3330"/>
    <cellStyle name="_Book2 2 45" xfId="3331"/>
    <cellStyle name="_Book2 2 46" xfId="3332"/>
    <cellStyle name="_Book2 2 47" xfId="3333"/>
    <cellStyle name="_Book2 2 48" xfId="3334"/>
    <cellStyle name="_Book2 2 49" xfId="3335"/>
    <cellStyle name="_Book2 2 5" xfId="3336"/>
    <cellStyle name="_x0013__Book2 2 5" xfId="3337"/>
    <cellStyle name="_Book2 2 5 2" xfId="3338"/>
    <cellStyle name="_Book2 2 5 2 2" xfId="3339"/>
    <cellStyle name="_Book2 2 5 3" xfId="3340"/>
    <cellStyle name="_Book2 2 5 4" xfId="3341"/>
    <cellStyle name="_Book2 2 50" xfId="3342"/>
    <cellStyle name="_Book2 2 51" xfId="3343"/>
    <cellStyle name="_Book2 2 52" xfId="3344"/>
    <cellStyle name="_Book2 2 6" xfId="3345"/>
    <cellStyle name="_x0013__Book2 2 6" xfId="3346"/>
    <cellStyle name="_Book2 2 6 2" xfId="3347"/>
    <cellStyle name="_Book2 2 6 2 2" xfId="3348"/>
    <cellStyle name="_Book2 2 6 3" xfId="3349"/>
    <cellStyle name="_Book2 2 6 4" xfId="3350"/>
    <cellStyle name="_Book2 2 7" xfId="3351"/>
    <cellStyle name="_x0013__Book2 2 7" xfId="3352"/>
    <cellStyle name="_Book2 2 7 2" xfId="3353"/>
    <cellStyle name="_Book2 2 7 2 2" xfId="3354"/>
    <cellStyle name="_Book2 2 7 3" xfId="3355"/>
    <cellStyle name="_Book2 2 7 4" xfId="3356"/>
    <cellStyle name="_Book2 2 8" xfId="3357"/>
    <cellStyle name="_x0013__Book2 2 8" xfId="3358"/>
    <cellStyle name="_Book2 2 8 2" xfId="3359"/>
    <cellStyle name="_Book2 2 8 2 2" xfId="3360"/>
    <cellStyle name="_Book2 2 8 3" xfId="3361"/>
    <cellStyle name="_Book2 2 9" xfId="3362"/>
    <cellStyle name="_x0013__Book2 2 9" xfId="3363"/>
    <cellStyle name="_Book2 2 9 2" xfId="3364"/>
    <cellStyle name="_Book2 2 9 2 2" xfId="3365"/>
    <cellStyle name="_Book2 2 9 3" xfId="3366"/>
    <cellStyle name="_Book2 20" xfId="3367"/>
    <cellStyle name="_x0013__Book2 20" xfId="3368"/>
    <cellStyle name="_Book2 20 10" xfId="3369"/>
    <cellStyle name="_Book2 20 11" xfId="3370"/>
    <cellStyle name="_Book2 20 12" xfId="3371"/>
    <cellStyle name="_Book2 20 13" xfId="3372"/>
    <cellStyle name="_Book2 20 14" xfId="3373"/>
    <cellStyle name="_Book2 20 15" xfId="3374"/>
    <cellStyle name="_Book2 20 16" xfId="3375"/>
    <cellStyle name="_Book2 20 17" xfId="3376"/>
    <cellStyle name="_Book2 20 18" xfId="3377"/>
    <cellStyle name="_Book2 20 19" xfId="3378"/>
    <cellStyle name="_Book2 20 2" xfId="3379"/>
    <cellStyle name="_Book2 20 20" xfId="3380"/>
    <cellStyle name="_Book2 20 3" xfId="3381"/>
    <cellStyle name="_Book2 20 4" xfId="3382"/>
    <cellStyle name="_Book2 20 5" xfId="3383"/>
    <cellStyle name="_Book2 20 6" xfId="3384"/>
    <cellStyle name="_Book2 20 7" xfId="3385"/>
    <cellStyle name="_Book2 20 8" xfId="3386"/>
    <cellStyle name="_Book2 20 9" xfId="3387"/>
    <cellStyle name="_Book2 21" xfId="3388"/>
    <cellStyle name="_x0013__Book2 21" xfId="3389"/>
    <cellStyle name="_Book2 21 10" xfId="3390"/>
    <cellStyle name="_Book2 21 11" xfId="3391"/>
    <cellStyle name="_Book2 21 12" xfId="3392"/>
    <cellStyle name="_Book2 21 13" xfId="3393"/>
    <cellStyle name="_Book2 21 14" xfId="3394"/>
    <cellStyle name="_Book2 21 15" xfId="3395"/>
    <cellStyle name="_Book2 21 16" xfId="3396"/>
    <cellStyle name="_Book2 21 17" xfId="3397"/>
    <cellStyle name="_Book2 21 18" xfId="3398"/>
    <cellStyle name="_Book2 21 19" xfId="3399"/>
    <cellStyle name="_Book2 21 2" xfId="3400"/>
    <cellStyle name="_Book2 21 3" xfId="3401"/>
    <cellStyle name="_Book2 21 4" xfId="3402"/>
    <cellStyle name="_Book2 21 5" xfId="3403"/>
    <cellStyle name="_Book2 21 6" xfId="3404"/>
    <cellStyle name="_Book2 21 7" xfId="3405"/>
    <cellStyle name="_Book2 21 8" xfId="3406"/>
    <cellStyle name="_Book2 21 9" xfId="3407"/>
    <cellStyle name="_Book2 22" xfId="3408"/>
    <cellStyle name="_x0013__Book2 22" xfId="3409"/>
    <cellStyle name="_Book2 22 10" xfId="3410"/>
    <cellStyle name="_Book2 22 11" xfId="3411"/>
    <cellStyle name="_Book2 22 12" xfId="3412"/>
    <cellStyle name="_Book2 22 13" xfId="3413"/>
    <cellStyle name="_Book2 22 14" xfId="3414"/>
    <cellStyle name="_Book2 22 15" xfId="3415"/>
    <cellStyle name="_Book2 22 16" xfId="3416"/>
    <cellStyle name="_Book2 22 17" xfId="3417"/>
    <cellStyle name="_Book2 22 18" xfId="3418"/>
    <cellStyle name="_Book2 22 2" xfId="3419"/>
    <cellStyle name="_Book2 22 3" xfId="3420"/>
    <cellStyle name="_Book2 22 4" xfId="3421"/>
    <cellStyle name="_Book2 22 5" xfId="3422"/>
    <cellStyle name="_Book2 22 6" xfId="3423"/>
    <cellStyle name="_Book2 22 7" xfId="3424"/>
    <cellStyle name="_Book2 22 8" xfId="3425"/>
    <cellStyle name="_Book2 22 9" xfId="3426"/>
    <cellStyle name="_Book2 23" xfId="3427"/>
    <cellStyle name="_x0013__Book2 23" xfId="3428"/>
    <cellStyle name="_Book2 23 10" xfId="3429"/>
    <cellStyle name="_Book2 23 11" xfId="3430"/>
    <cellStyle name="_Book2 23 12" xfId="3431"/>
    <cellStyle name="_Book2 23 13" xfId="3432"/>
    <cellStyle name="_Book2 23 14" xfId="3433"/>
    <cellStyle name="_Book2 23 15" xfId="3434"/>
    <cellStyle name="_Book2 23 16" xfId="3435"/>
    <cellStyle name="_Book2 23 17" xfId="3436"/>
    <cellStyle name="_Book2 23 2" xfId="3437"/>
    <cellStyle name="_Book2 23 3" xfId="3438"/>
    <cellStyle name="_Book2 23 4" xfId="3439"/>
    <cellStyle name="_Book2 23 5" xfId="3440"/>
    <cellStyle name="_Book2 23 6" xfId="3441"/>
    <cellStyle name="_Book2 23 7" xfId="3442"/>
    <cellStyle name="_Book2 23 8" xfId="3443"/>
    <cellStyle name="_Book2 23 9" xfId="3444"/>
    <cellStyle name="_Book2 24" xfId="3445"/>
    <cellStyle name="_x0013__Book2 24" xfId="3446"/>
    <cellStyle name="_Book2 24 10" xfId="3447"/>
    <cellStyle name="_Book2 24 11" xfId="3448"/>
    <cellStyle name="_Book2 24 12" xfId="3449"/>
    <cellStyle name="_Book2 24 13" xfId="3450"/>
    <cellStyle name="_Book2 24 14" xfId="3451"/>
    <cellStyle name="_Book2 24 15" xfId="3452"/>
    <cellStyle name="_Book2 24 16" xfId="3453"/>
    <cellStyle name="_Book2 24 2" xfId="3454"/>
    <cellStyle name="_Book2 24 3" xfId="3455"/>
    <cellStyle name="_Book2 24 4" xfId="3456"/>
    <cellStyle name="_Book2 24 5" xfId="3457"/>
    <cellStyle name="_Book2 24 6" xfId="3458"/>
    <cellStyle name="_Book2 24 7" xfId="3459"/>
    <cellStyle name="_Book2 24 8" xfId="3460"/>
    <cellStyle name="_Book2 24 9" xfId="3461"/>
    <cellStyle name="_Book2 25" xfId="3462"/>
    <cellStyle name="_x0013__Book2 25" xfId="3463"/>
    <cellStyle name="_Book2 25 2" xfId="3464"/>
    <cellStyle name="_Book2 25 3" xfId="3465"/>
    <cellStyle name="_Book2 26" xfId="3466"/>
    <cellStyle name="_x0013__Book2 26" xfId="3467"/>
    <cellStyle name="_Book2 26 2" xfId="3468"/>
    <cellStyle name="_Book2 26 3" xfId="3469"/>
    <cellStyle name="_Book2 27" xfId="3470"/>
    <cellStyle name="_x0013__Book2 27" xfId="3471"/>
    <cellStyle name="_Book2 27 2" xfId="3472"/>
    <cellStyle name="_Book2 27 3" xfId="3473"/>
    <cellStyle name="_Book2 28" xfId="3474"/>
    <cellStyle name="_x0013__Book2 28" xfId="3475"/>
    <cellStyle name="_Book2 28 2" xfId="3476"/>
    <cellStyle name="_Book2 28 3" xfId="3477"/>
    <cellStyle name="_Book2 29" xfId="3478"/>
    <cellStyle name="_x0013__Book2 29" xfId="3479"/>
    <cellStyle name="_Book2 29 2" xfId="3480"/>
    <cellStyle name="_Book2 29 3" xfId="3481"/>
    <cellStyle name="_Book2 3" xfId="3482"/>
    <cellStyle name="_x0013__Book2 3" xfId="3483"/>
    <cellStyle name="_Book2 3 10" xfId="3484"/>
    <cellStyle name="_Book2 3 10 2" xfId="3485"/>
    <cellStyle name="_Book2 3 10 2 2" xfId="3486"/>
    <cellStyle name="_Book2 3 10 3" xfId="3487"/>
    <cellStyle name="_Book2 3 11" xfId="3488"/>
    <cellStyle name="_Book2 3 11 2" xfId="3489"/>
    <cellStyle name="_Book2 3 11 2 2" xfId="3490"/>
    <cellStyle name="_Book2 3 11 3" xfId="3491"/>
    <cellStyle name="_Book2 3 12" xfId="3492"/>
    <cellStyle name="_Book2 3 12 2" xfId="3493"/>
    <cellStyle name="_Book2 3 12 2 2" xfId="3494"/>
    <cellStyle name="_Book2 3 12 3" xfId="3495"/>
    <cellStyle name="_Book2 3 13" xfId="3496"/>
    <cellStyle name="_Book2 3 13 2" xfId="3497"/>
    <cellStyle name="_Book2 3 13 2 2" xfId="3498"/>
    <cellStyle name="_Book2 3 13 3" xfId="3499"/>
    <cellStyle name="_Book2 3 14" xfId="3500"/>
    <cellStyle name="_Book2 3 14 2" xfId="3501"/>
    <cellStyle name="_Book2 3 14 2 2" xfId="3502"/>
    <cellStyle name="_Book2 3 14 3" xfId="3503"/>
    <cellStyle name="_Book2 3 15" xfId="3504"/>
    <cellStyle name="_Book2 3 15 2" xfId="3505"/>
    <cellStyle name="_Book2 3 15 2 2" xfId="3506"/>
    <cellStyle name="_Book2 3 15 3" xfId="3507"/>
    <cellStyle name="_Book2 3 16" xfId="3508"/>
    <cellStyle name="_Book2 3 16 2" xfId="3509"/>
    <cellStyle name="_Book2 3 16 2 2" xfId="3510"/>
    <cellStyle name="_Book2 3 16 3" xfId="3511"/>
    <cellStyle name="_Book2 3 17" xfId="3512"/>
    <cellStyle name="_Book2 3 17 2" xfId="3513"/>
    <cellStyle name="_Book2 3 17 2 2" xfId="3514"/>
    <cellStyle name="_Book2 3 17 3" xfId="3515"/>
    <cellStyle name="_Book2 3 18" xfId="3516"/>
    <cellStyle name="_Book2 3 18 2" xfId="3517"/>
    <cellStyle name="_Book2 3 18 2 2" xfId="3518"/>
    <cellStyle name="_Book2 3 18 3" xfId="3519"/>
    <cellStyle name="_Book2 3 19" xfId="3520"/>
    <cellStyle name="_Book2 3 19 2" xfId="3521"/>
    <cellStyle name="_Book2 3 19 2 2" xfId="3522"/>
    <cellStyle name="_Book2 3 19 3" xfId="3523"/>
    <cellStyle name="_Book2 3 2" xfId="3524"/>
    <cellStyle name="_x0013__Book2 3 2" xfId="3525"/>
    <cellStyle name="_Book2 3 2 2" xfId="3526"/>
    <cellStyle name="_x0013__Book2 3 2 2" xfId="3527"/>
    <cellStyle name="_Book2 3 2 2 2" xfId="3528"/>
    <cellStyle name="_Book2 3 2 2 3" xfId="3529"/>
    <cellStyle name="_Book2 3 2 3" xfId="3530"/>
    <cellStyle name="_x0013__Book2 3 2 3" xfId="3531"/>
    <cellStyle name="_Book2 3 2 4" xfId="3532"/>
    <cellStyle name="_Book2 3 20" xfId="3533"/>
    <cellStyle name="_Book2 3 20 2" xfId="3534"/>
    <cellStyle name="_Book2 3 20 2 2" xfId="3535"/>
    <cellStyle name="_Book2 3 20 3" xfId="3536"/>
    <cellStyle name="_Book2 3 21" xfId="3537"/>
    <cellStyle name="_Book2 3 21 2" xfId="3538"/>
    <cellStyle name="_Book2 3 21 2 2" xfId="3539"/>
    <cellStyle name="_Book2 3 21 3" xfId="3540"/>
    <cellStyle name="_Book2 3 22" xfId="3541"/>
    <cellStyle name="_Book2 3 22 2" xfId="3542"/>
    <cellStyle name="_Book2 3 23" xfId="3543"/>
    <cellStyle name="_Book2 3 23 2" xfId="3544"/>
    <cellStyle name="_Book2 3 24" xfId="3545"/>
    <cellStyle name="_Book2 3 24 2" xfId="3546"/>
    <cellStyle name="_Book2 3 25" xfId="3547"/>
    <cellStyle name="_Book2 3 25 2" xfId="3548"/>
    <cellStyle name="_Book2 3 26" xfId="3549"/>
    <cellStyle name="_Book2 3 26 2" xfId="3550"/>
    <cellStyle name="_Book2 3 27" xfId="3551"/>
    <cellStyle name="_Book2 3 27 2" xfId="3552"/>
    <cellStyle name="_Book2 3 28" xfId="3553"/>
    <cellStyle name="_Book2 3 28 2" xfId="3554"/>
    <cellStyle name="_Book2 3 29" xfId="3555"/>
    <cellStyle name="_Book2 3 29 2" xfId="3556"/>
    <cellStyle name="_Book2 3 3" xfId="3557"/>
    <cellStyle name="_x0013__Book2 3 3" xfId="3558"/>
    <cellStyle name="_Book2 3 3 2" xfId="3559"/>
    <cellStyle name="_Book2 3 3 2 2" xfId="3560"/>
    <cellStyle name="_Book2 3 3 3" xfId="3561"/>
    <cellStyle name="_Book2 3 3 4" xfId="3562"/>
    <cellStyle name="_Book2 3 30" xfId="3563"/>
    <cellStyle name="_Book2 3 30 2" xfId="3564"/>
    <cellStyle name="_Book2 3 31" xfId="3565"/>
    <cellStyle name="_Book2 3 31 2" xfId="3566"/>
    <cellStyle name="_Book2 3 32" xfId="3567"/>
    <cellStyle name="_Book2 3 32 2" xfId="3568"/>
    <cellStyle name="_Book2 3 33" xfId="3569"/>
    <cellStyle name="_Book2 3 33 2" xfId="3570"/>
    <cellStyle name="_Book2 3 34" xfId="3571"/>
    <cellStyle name="_Book2 3 34 2" xfId="3572"/>
    <cellStyle name="_Book2 3 35" xfId="3573"/>
    <cellStyle name="_Book2 3 35 2" xfId="3574"/>
    <cellStyle name="_Book2 3 36" xfId="3575"/>
    <cellStyle name="_Book2 3 36 2" xfId="3576"/>
    <cellStyle name="_Book2 3 37" xfId="3577"/>
    <cellStyle name="_Book2 3 37 2" xfId="3578"/>
    <cellStyle name="_Book2 3 38" xfId="3579"/>
    <cellStyle name="_Book2 3 38 2" xfId="3580"/>
    <cellStyle name="_Book2 3 39" xfId="3581"/>
    <cellStyle name="_Book2 3 39 2" xfId="3582"/>
    <cellStyle name="_Book2 3 4" xfId="3583"/>
    <cellStyle name="_x0013__Book2 3 4" xfId="3584"/>
    <cellStyle name="_Book2 3 4 2" xfId="3585"/>
    <cellStyle name="_Book2 3 4 2 2" xfId="3586"/>
    <cellStyle name="_Book2 3 4 3" xfId="3587"/>
    <cellStyle name="_Book2 3 40" xfId="3588"/>
    <cellStyle name="_Book2 3 40 2" xfId="3589"/>
    <cellStyle name="_Book2 3 41" xfId="3590"/>
    <cellStyle name="_Book2 3 41 2" xfId="3591"/>
    <cellStyle name="_Book2 3 42" xfId="3592"/>
    <cellStyle name="_Book2 3 42 2" xfId="3593"/>
    <cellStyle name="_Book2 3 43" xfId="3594"/>
    <cellStyle name="_Book2 3 43 2" xfId="3595"/>
    <cellStyle name="_Book2 3 44" xfId="3596"/>
    <cellStyle name="_Book2 3 44 2" xfId="3597"/>
    <cellStyle name="_Book2 3 45" xfId="3598"/>
    <cellStyle name="_Book2 3 45 2" xfId="3599"/>
    <cellStyle name="_Book2 3 46" xfId="3600"/>
    <cellStyle name="_Book2 3 47" xfId="3601"/>
    <cellStyle name="_Book2 3 5" xfId="3602"/>
    <cellStyle name="_x0013__Book2 3 5" xfId="3603"/>
    <cellStyle name="_Book2 3 5 2" xfId="3604"/>
    <cellStyle name="_Book2 3 5 2 2" xfId="3605"/>
    <cellStyle name="_Book2 3 5 3" xfId="3606"/>
    <cellStyle name="_Book2 3 6" xfId="3607"/>
    <cellStyle name="_x0013__Book2 3 6" xfId="3608"/>
    <cellStyle name="_Book2 3 6 2" xfId="3609"/>
    <cellStyle name="_Book2 3 6 2 2" xfId="3610"/>
    <cellStyle name="_Book2 3 6 3" xfId="3611"/>
    <cellStyle name="_Book2 3 7" xfId="3612"/>
    <cellStyle name="_Book2 3 7 2" xfId="3613"/>
    <cellStyle name="_Book2 3 7 2 2" xfId="3614"/>
    <cellStyle name="_Book2 3 7 3" xfId="3615"/>
    <cellStyle name="_Book2 3 8" xfId="3616"/>
    <cellStyle name="_Book2 3 8 2" xfId="3617"/>
    <cellStyle name="_Book2 3 8 2 2" xfId="3618"/>
    <cellStyle name="_Book2 3 8 3" xfId="3619"/>
    <cellStyle name="_Book2 3 9" xfId="3620"/>
    <cellStyle name="_Book2 3 9 2" xfId="3621"/>
    <cellStyle name="_Book2 3 9 2 2" xfId="3622"/>
    <cellStyle name="_Book2 3 9 3" xfId="3623"/>
    <cellStyle name="_Book2 30" xfId="3624"/>
    <cellStyle name="_x0013__Book2 30" xfId="3625"/>
    <cellStyle name="_Book2 30 2" xfId="3626"/>
    <cellStyle name="_Book2 30 3" xfId="3627"/>
    <cellStyle name="_Book2 31" xfId="3628"/>
    <cellStyle name="_x0013__Book2 31" xfId="3629"/>
    <cellStyle name="_Book2 31 2" xfId="3630"/>
    <cellStyle name="_Book2 31 3" xfId="3631"/>
    <cellStyle name="_Book2 32" xfId="3632"/>
    <cellStyle name="_x0013__Book2 32" xfId="3633"/>
    <cellStyle name="_Book2 32 2" xfId="3634"/>
    <cellStyle name="_Book2 32 3" xfId="3635"/>
    <cellStyle name="_Book2 33" xfId="3636"/>
    <cellStyle name="_x0013__Book2 33" xfId="3637"/>
    <cellStyle name="_Book2 33 2" xfId="3638"/>
    <cellStyle name="_Book2 33 3" xfId="3639"/>
    <cellStyle name="_Book2 34" xfId="3640"/>
    <cellStyle name="_x0013__Book2 34" xfId="3641"/>
    <cellStyle name="_Book2 35" xfId="3642"/>
    <cellStyle name="_x0013__Book2 35" xfId="3643"/>
    <cellStyle name="_Book2 36" xfId="3644"/>
    <cellStyle name="_x0013__Book2 36" xfId="3645"/>
    <cellStyle name="_Book2 37" xfId="3646"/>
    <cellStyle name="_x0013__Book2 37" xfId="3647"/>
    <cellStyle name="_Book2 38" xfId="3648"/>
    <cellStyle name="_x0013__Book2 38" xfId="3649"/>
    <cellStyle name="_Book2 39" xfId="3650"/>
    <cellStyle name="_x0013__Book2 39" xfId="3651"/>
    <cellStyle name="_Book2 4" xfId="3652"/>
    <cellStyle name="_x0013__Book2 4" xfId="3653"/>
    <cellStyle name="_Book2 4 10" xfId="3654"/>
    <cellStyle name="_Book2 4 10 2" xfId="3655"/>
    <cellStyle name="_Book2 4 10 2 2" xfId="3656"/>
    <cellStyle name="_Book2 4 10 3" xfId="3657"/>
    <cellStyle name="_Book2 4 11" xfId="3658"/>
    <cellStyle name="_Book2 4 11 2" xfId="3659"/>
    <cellStyle name="_Book2 4 11 2 2" xfId="3660"/>
    <cellStyle name="_Book2 4 11 3" xfId="3661"/>
    <cellStyle name="_Book2 4 12" xfId="3662"/>
    <cellStyle name="_Book2 4 12 2" xfId="3663"/>
    <cellStyle name="_Book2 4 12 2 2" xfId="3664"/>
    <cellStyle name="_Book2 4 12 3" xfId="3665"/>
    <cellStyle name="_Book2 4 13" xfId="3666"/>
    <cellStyle name="_Book2 4 13 2" xfId="3667"/>
    <cellStyle name="_Book2 4 13 2 2" xfId="3668"/>
    <cellStyle name="_Book2 4 13 3" xfId="3669"/>
    <cellStyle name="_Book2 4 14" xfId="3670"/>
    <cellStyle name="_Book2 4 14 2" xfId="3671"/>
    <cellStyle name="_Book2 4 14 2 2" xfId="3672"/>
    <cellStyle name="_Book2 4 14 3" xfId="3673"/>
    <cellStyle name="_Book2 4 15" xfId="3674"/>
    <cellStyle name="_Book2 4 15 2" xfId="3675"/>
    <cellStyle name="_Book2 4 15 2 2" xfId="3676"/>
    <cellStyle name="_Book2 4 15 3" xfId="3677"/>
    <cellStyle name="_Book2 4 16" xfId="3678"/>
    <cellStyle name="_Book2 4 16 2" xfId="3679"/>
    <cellStyle name="_Book2 4 16 2 2" xfId="3680"/>
    <cellStyle name="_Book2 4 16 3" xfId="3681"/>
    <cellStyle name="_Book2 4 17" xfId="3682"/>
    <cellStyle name="_Book2 4 17 2" xfId="3683"/>
    <cellStyle name="_Book2 4 17 2 2" xfId="3684"/>
    <cellStyle name="_Book2 4 17 3" xfId="3685"/>
    <cellStyle name="_Book2 4 18" xfId="3686"/>
    <cellStyle name="_Book2 4 18 2" xfId="3687"/>
    <cellStyle name="_Book2 4 18 2 2" xfId="3688"/>
    <cellStyle name="_Book2 4 18 3" xfId="3689"/>
    <cellStyle name="_Book2 4 19" xfId="3690"/>
    <cellStyle name="_Book2 4 19 2" xfId="3691"/>
    <cellStyle name="_Book2 4 19 2 2" xfId="3692"/>
    <cellStyle name="_Book2 4 19 3" xfId="3693"/>
    <cellStyle name="_Book2 4 2" xfId="3694"/>
    <cellStyle name="_x0013__Book2 4 2" xfId="3695"/>
    <cellStyle name="_Book2 4 2 2" xfId="3696"/>
    <cellStyle name="_x0013__Book2 4 2 2" xfId="3697"/>
    <cellStyle name="_Book2 4 2 2 2" xfId="3698"/>
    <cellStyle name="_Book2 4 2 2 3" xfId="3699"/>
    <cellStyle name="_Book2 4 2 3" xfId="3700"/>
    <cellStyle name="_x0013__Book2 4 2 3" xfId="3701"/>
    <cellStyle name="_Book2 4 2 4" xfId="3702"/>
    <cellStyle name="_Book2 4 2 5" xfId="3703"/>
    <cellStyle name="_Book2 4 2 6" xfId="3704"/>
    <cellStyle name="_Book2 4 20" xfId="3705"/>
    <cellStyle name="_Book2 4 20 2" xfId="3706"/>
    <cellStyle name="_Book2 4 20 2 2" xfId="3707"/>
    <cellStyle name="_Book2 4 20 3" xfId="3708"/>
    <cellStyle name="_Book2 4 21" xfId="3709"/>
    <cellStyle name="_Book2 4 21 2" xfId="3710"/>
    <cellStyle name="_Book2 4 22" xfId="3711"/>
    <cellStyle name="_Book2 4 22 2" xfId="3712"/>
    <cellStyle name="_Book2 4 23" xfId="3713"/>
    <cellStyle name="_Book2 4 23 2" xfId="3714"/>
    <cellStyle name="_Book2 4 24" xfId="3715"/>
    <cellStyle name="_Book2 4 24 2" xfId="3716"/>
    <cellStyle name="_Book2 4 25" xfId="3717"/>
    <cellStyle name="_Book2 4 25 2" xfId="3718"/>
    <cellStyle name="_Book2 4 26" xfId="3719"/>
    <cellStyle name="_Book2 4 26 2" xfId="3720"/>
    <cellStyle name="_Book2 4 27" xfId="3721"/>
    <cellStyle name="_Book2 4 27 2" xfId="3722"/>
    <cellStyle name="_Book2 4 28" xfId="3723"/>
    <cellStyle name="_Book2 4 28 2" xfId="3724"/>
    <cellStyle name="_Book2 4 29" xfId="3725"/>
    <cellStyle name="_Book2 4 29 2" xfId="3726"/>
    <cellStyle name="_Book2 4 3" xfId="3727"/>
    <cellStyle name="_x0013__Book2 4 3" xfId="3728"/>
    <cellStyle name="_Book2 4 3 2" xfId="3729"/>
    <cellStyle name="_Book2 4 3 2 2" xfId="3730"/>
    <cellStyle name="_Book2 4 3 3" xfId="3731"/>
    <cellStyle name="_Book2 4 3 4" xfId="3732"/>
    <cellStyle name="_Book2 4 3 5" xfId="3733"/>
    <cellStyle name="_Book2 4 30" xfId="3734"/>
    <cellStyle name="_Book2 4 30 2" xfId="3735"/>
    <cellStyle name="_Book2 4 31" xfId="3736"/>
    <cellStyle name="_Book2 4 31 2" xfId="3737"/>
    <cellStyle name="_Book2 4 32" xfId="3738"/>
    <cellStyle name="_Book2 4 32 2" xfId="3739"/>
    <cellStyle name="_Book2 4 33" xfId="3740"/>
    <cellStyle name="_Book2 4 33 2" xfId="3741"/>
    <cellStyle name="_Book2 4 34" xfId="3742"/>
    <cellStyle name="_Book2 4 34 2" xfId="3743"/>
    <cellStyle name="_Book2 4 35" xfId="3744"/>
    <cellStyle name="_Book2 4 35 2" xfId="3745"/>
    <cellStyle name="_Book2 4 36" xfId="3746"/>
    <cellStyle name="_Book2 4 36 2" xfId="3747"/>
    <cellStyle name="_Book2 4 37" xfId="3748"/>
    <cellStyle name="_Book2 4 37 2" xfId="3749"/>
    <cellStyle name="_Book2 4 38" xfId="3750"/>
    <cellStyle name="_Book2 4 38 2" xfId="3751"/>
    <cellStyle name="_Book2 4 39" xfId="3752"/>
    <cellStyle name="_Book2 4 39 2" xfId="3753"/>
    <cellStyle name="_Book2 4 4" xfId="3754"/>
    <cellStyle name="_x0013__Book2 4 4" xfId="3755"/>
    <cellStyle name="_Book2 4 4 2" xfId="3756"/>
    <cellStyle name="_Book2 4 4 2 2" xfId="3757"/>
    <cellStyle name="_Book2 4 4 3" xfId="3758"/>
    <cellStyle name="_Book2 4 4 4" xfId="3759"/>
    <cellStyle name="_Book2 4 40" xfId="3760"/>
    <cellStyle name="_Book2 4 40 2" xfId="3761"/>
    <cellStyle name="_Book2 4 41" xfId="3762"/>
    <cellStyle name="_Book2 4 41 2" xfId="3763"/>
    <cellStyle name="_Book2 4 42" xfId="3764"/>
    <cellStyle name="_Book2 4 42 2" xfId="3765"/>
    <cellStyle name="_Book2 4 43" xfId="3766"/>
    <cellStyle name="_Book2 4 43 2" xfId="3767"/>
    <cellStyle name="_Book2 4 44" xfId="3768"/>
    <cellStyle name="_Book2 4 44 2" xfId="3769"/>
    <cellStyle name="_Book2 4 45" xfId="3770"/>
    <cellStyle name="_Book2 4 45 2" xfId="3771"/>
    <cellStyle name="_Book2 4 46" xfId="3772"/>
    <cellStyle name="_Book2 4 47" xfId="3773"/>
    <cellStyle name="_Book2 4 5" xfId="3774"/>
    <cellStyle name="_x0013__Book2 4 5" xfId="3775"/>
    <cellStyle name="_Book2 4 5 2" xfId="3776"/>
    <cellStyle name="_Book2 4 5 2 2" xfId="3777"/>
    <cellStyle name="_Book2 4 5 3" xfId="3778"/>
    <cellStyle name="_Book2 4 6" xfId="3779"/>
    <cellStyle name="_x0013__Book2 4 6" xfId="3780"/>
    <cellStyle name="_Book2 4 6 2" xfId="3781"/>
    <cellStyle name="_Book2 4 6 2 2" xfId="3782"/>
    <cellStyle name="_Book2 4 6 3" xfId="3783"/>
    <cellStyle name="_Book2 4 7" xfId="3784"/>
    <cellStyle name="_Book2 4 7 2" xfId="3785"/>
    <cellStyle name="_Book2 4 7 2 2" xfId="3786"/>
    <cellStyle name="_Book2 4 7 3" xfId="3787"/>
    <cellStyle name="_Book2 4 8" xfId="3788"/>
    <cellStyle name="_Book2 4 8 2" xfId="3789"/>
    <cellStyle name="_Book2 4 8 2 2" xfId="3790"/>
    <cellStyle name="_Book2 4 8 3" xfId="3791"/>
    <cellStyle name="_Book2 4 9" xfId="3792"/>
    <cellStyle name="_Book2 4 9 2" xfId="3793"/>
    <cellStyle name="_Book2 4 9 2 2" xfId="3794"/>
    <cellStyle name="_Book2 4 9 3" xfId="3795"/>
    <cellStyle name="_Book2 40" xfId="3796"/>
    <cellStyle name="_x0013__Book2 40" xfId="3797"/>
    <cellStyle name="_Book2 41" xfId="3798"/>
    <cellStyle name="_x0013__Book2 41" xfId="3799"/>
    <cellStyle name="_Book2 42" xfId="3800"/>
    <cellStyle name="_x0013__Book2 42" xfId="3801"/>
    <cellStyle name="_Book2 43" xfId="3802"/>
    <cellStyle name="_x0013__Book2 43" xfId="3803"/>
    <cellStyle name="_Book2 44" xfId="3804"/>
    <cellStyle name="_x0013__Book2 44" xfId="3805"/>
    <cellStyle name="_Book2 45" xfId="3806"/>
    <cellStyle name="_x0013__Book2 45" xfId="3807"/>
    <cellStyle name="_Book2 46" xfId="3808"/>
    <cellStyle name="_x0013__Book2 46" xfId="3809"/>
    <cellStyle name="_Book2 47" xfId="3810"/>
    <cellStyle name="_x0013__Book2 47" xfId="3811"/>
    <cellStyle name="_Book2 48" xfId="3812"/>
    <cellStyle name="_x0013__Book2 48" xfId="3813"/>
    <cellStyle name="_Book2 49" xfId="3814"/>
    <cellStyle name="_x0013__Book2 49" xfId="3815"/>
    <cellStyle name="_Book2 5" xfId="3816"/>
    <cellStyle name="_x0013__Book2 5" xfId="3817"/>
    <cellStyle name="_Book2 5 10" xfId="3818"/>
    <cellStyle name="_Book2 5 11" xfId="3819"/>
    <cellStyle name="_Book2 5 12" xfId="3820"/>
    <cellStyle name="_Book2 5 13" xfId="3821"/>
    <cellStyle name="_Book2 5 14" xfId="3822"/>
    <cellStyle name="_Book2 5 15" xfId="3823"/>
    <cellStyle name="_Book2 5 16" xfId="3824"/>
    <cellStyle name="_Book2 5 17" xfId="3825"/>
    <cellStyle name="_Book2 5 18" xfId="3826"/>
    <cellStyle name="_Book2 5 19" xfId="3827"/>
    <cellStyle name="_Book2 5 2" xfId="3828"/>
    <cellStyle name="_x0013__Book2 5 2" xfId="3829"/>
    <cellStyle name="_Book2 5 2 2" xfId="3830"/>
    <cellStyle name="_x0013__Book2 5 2 2" xfId="3831"/>
    <cellStyle name="_Book2 5 2 2 2" xfId="3832"/>
    <cellStyle name="_Book2 5 2 2 3" xfId="3833"/>
    <cellStyle name="_Book2 5 2 3" xfId="3834"/>
    <cellStyle name="_x0013__Book2 5 2 3" xfId="3835"/>
    <cellStyle name="_Book2 5 2 4" xfId="3836"/>
    <cellStyle name="_Book2 5 20" xfId="3837"/>
    <cellStyle name="_Book2 5 21" xfId="3838"/>
    <cellStyle name="_Book2 5 22" xfId="3839"/>
    <cellStyle name="_Book2 5 23" xfId="3840"/>
    <cellStyle name="_Book2 5 24" xfId="3841"/>
    <cellStyle name="_Book2 5 25" xfId="3842"/>
    <cellStyle name="_Book2 5 26" xfId="3843"/>
    <cellStyle name="_Book2 5 27" xfId="3844"/>
    <cellStyle name="_Book2 5 28" xfId="3845"/>
    <cellStyle name="_Book2 5 29" xfId="3846"/>
    <cellStyle name="_Book2 5 3" xfId="3847"/>
    <cellStyle name="_x0013__Book2 5 3" xfId="3848"/>
    <cellStyle name="_Book2 5 3 2" xfId="3849"/>
    <cellStyle name="_Book2 5 3 2 2" xfId="3850"/>
    <cellStyle name="_Book2 5 3 3" xfId="3851"/>
    <cellStyle name="_Book2 5 3 4" xfId="3852"/>
    <cellStyle name="_Book2 5 30" xfId="3853"/>
    <cellStyle name="_Book2 5 31" xfId="3854"/>
    <cellStyle name="_Book2 5 32" xfId="3855"/>
    <cellStyle name="_Book2 5 33" xfId="3856"/>
    <cellStyle name="_Book2 5 34" xfId="3857"/>
    <cellStyle name="_Book2 5 35" xfId="3858"/>
    <cellStyle name="_Book2 5 36" xfId="3859"/>
    <cellStyle name="_Book2 5 4" xfId="3860"/>
    <cellStyle name="_x0013__Book2 5 4" xfId="3861"/>
    <cellStyle name="_Book2 5 4 2" xfId="3862"/>
    <cellStyle name="_Book2 5 4 2 2" xfId="3863"/>
    <cellStyle name="_Book2 5 4 3" xfId="3864"/>
    <cellStyle name="_Book2 5 5" xfId="3865"/>
    <cellStyle name="_Book2 5 5 2" xfId="3866"/>
    <cellStyle name="_Book2 5 5 2 2" xfId="3867"/>
    <cellStyle name="_Book2 5 5 3" xfId="3868"/>
    <cellStyle name="_Book2 5 6" xfId="3869"/>
    <cellStyle name="_Book2 5 6 2" xfId="3870"/>
    <cellStyle name="_Book2 5 6 2 2" xfId="3871"/>
    <cellStyle name="_Book2 5 6 3" xfId="3872"/>
    <cellStyle name="_Book2 5 7" xfId="3873"/>
    <cellStyle name="_Book2 5 7 2" xfId="3874"/>
    <cellStyle name="_Book2 5 8" xfId="3875"/>
    <cellStyle name="_Book2 5 9" xfId="3876"/>
    <cellStyle name="_Book2 50" xfId="3877"/>
    <cellStyle name="_x0013__Book2 50" xfId="3878"/>
    <cellStyle name="_Book2 51" xfId="3879"/>
    <cellStyle name="_x0013__Book2 51" xfId="3880"/>
    <cellStyle name="_Book2 52" xfId="3881"/>
    <cellStyle name="_Book2 53" xfId="3882"/>
    <cellStyle name="_Book2 54" xfId="3883"/>
    <cellStyle name="_Book2 55" xfId="3884"/>
    <cellStyle name="_Book2 6" xfId="3885"/>
    <cellStyle name="_x0013__Book2 6" xfId="3886"/>
    <cellStyle name="_Book2 6 10" xfId="3887"/>
    <cellStyle name="_Book2 6 11" xfId="3888"/>
    <cellStyle name="_Book2 6 12" xfId="3889"/>
    <cellStyle name="_Book2 6 13" xfId="3890"/>
    <cellStyle name="_Book2 6 14" xfId="3891"/>
    <cellStyle name="_Book2 6 15" xfId="3892"/>
    <cellStyle name="_Book2 6 16" xfId="3893"/>
    <cellStyle name="_Book2 6 17" xfId="3894"/>
    <cellStyle name="_Book2 6 18" xfId="3895"/>
    <cellStyle name="_Book2 6 19" xfId="3896"/>
    <cellStyle name="_Book2 6 2" xfId="3897"/>
    <cellStyle name="_x0013__Book2 6 2" xfId="3898"/>
    <cellStyle name="_Book2 6 2 2" xfId="3899"/>
    <cellStyle name="_x0013__Book2 6 2 2" xfId="3900"/>
    <cellStyle name="_Book2 6 2 3" xfId="3901"/>
    <cellStyle name="_x0013__Book2 6 2 3" xfId="3902"/>
    <cellStyle name="_Book2 6 20" xfId="3903"/>
    <cellStyle name="_Book2 6 21" xfId="3904"/>
    <cellStyle name="_Book2 6 22" xfId="3905"/>
    <cellStyle name="_Book2 6 23" xfId="3906"/>
    <cellStyle name="_Book2 6 24" xfId="3907"/>
    <cellStyle name="_Book2 6 25" xfId="3908"/>
    <cellStyle name="_Book2 6 26" xfId="3909"/>
    <cellStyle name="_Book2 6 27" xfId="3910"/>
    <cellStyle name="_Book2 6 28" xfId="3911"/>
    <cellStyle name="_Book2 6 29" xfId="3912"/>
    <cellStyle name="_Book2 6 3" xfId="3913"/>
    <cellStyle name="_x0013__Book2 6 3" xfId="3914"/>
    <cellStyle name="_Book2 6 30" xfId="3915"/>
    <cellStyle name="_Book2 6 31" xfId="3916"/>
    <cellStyle name="_Book2 6 32" xfId="3917"/>
    <cellStyle name="_Book2 6 33" xfId="3918"/>
    <cellStyle name="_Book2 6 34" xfId="3919"/>
    <cellStyle name="_Book2 6 35" xfId="3920"/>
    <cellStyle name="_Book2 6 4" xfId="3921"/>
    <cellStyle name="_x0013__Book2 6 4" xfId="3922"/>
    <cellStyle name="_Book2 6 5" xfId="3923"/>
    <cellStyle name="_Book2 6 6" xfId="3924"/>
    <cellStyle name="_Book2 6 7" xfId="3925"/>
    <cellStyle name="_Book2 6 8" xfId="3926"/>
    <cellStyle name="_Book2 6 9" xfId="3927"/>
    <cellStyle name="_Book2 7" xfId="3928"/>
    <cellStyle name="_x0013__Book2 7" xfId="3929"/>
    <cellStyle name="_Book2 7 10" xfId="3930"/>
    <cellStyle name="_Book2 7 11" xfId="3931"/>
    <cellStyle name="_Book2 7 12" xfId="3932"/>
    <cellStyle name="_Book2 7 13" xfId="3933"/>
    <cellStyle name="_Book2 7 14" xfId="3934"/>
    <cellStyle name="_Book2 7 15" xfId="3935"/>
    <cellStyle name="_Book2 7 16" xfId="3936"/>
    <cellStyle name="_Book2 7 17" xfId="3937"/>
    <cellStyle name="_Book2 7 18" xfId="3938"/>
    <cellStyle name="_Book2 7 19" xfId="3939"/>
    <cellStyle name="_Book2 7 2" xfId="3940"/>
    <cellStyle name="_x0013__Book2 7 2" xfId="3941"/>
    <cellStyle name="_Book2 7 2 2" xfId="3942"/>
    <cellStyle name="_x0013__Book2 7 2 2" xfId="3943"/>
    <cellStyle name="_Book2 7 2 3" xfId="3944"/>
    <cellStyle name="_x0013__Book2 7 2 3" xfId="3945"/>
    <cellStyle name="_Book2 7 20" xfId="3946"/>
    <cellStyle name="_Book2 7 21" xfId="3947"/>
    <cellStyle name="_Book2 7 22" xfId="3948"/>
    <cellStyle name="_Book2 7 23" xfId="3949"/>
    <cellStyle name="_Book2 7 24" xfId="3950"/>
    <cellStyle name="_Book2 7 25" xfId="3951"/>
    <cellStyle name="_Book2 7 26" xfId="3952"/>
    <cellStyle name="_Book2 7 27" xfId="3953"/>
    <cellStyle name="_Book2 7 28" xfId="3954"/>
    <cellStyle name="_Book2 7 29" xfId="3955"/>
    <cellStyle name="_Book2 7 3" xfId="3956"/>
    <cellStyle name="_x0013__Book2 7 3" xfId="3957"/>
    <cellStyle name="_Book2 7 30" xfId="3958"/>
    <cellStyle name="_Book2 7 31" xfId="3959"/>
    <cellStyle name="_Book2 7 32" xfId="3960"/>
    <cellStyle name="_Book2 7 33" xfId="3961"/>
    <cellStyle name="_Book2 7 34" xfId="3962"/>
    <cellStyle name="_Book2 7 4" xfId="3963"/>
    <cellStyle name="_x0013__Book2 7 4" xfId="3964"/>
    <cellStyle name="_Book2 7 5" xfId="3965"/>
    <cellStyle name="_Book2 7 6" xfId="3966"/>
    <cellStyle name="_Book2 7 7" xfId="3967"/>
    <cellStyle name="_Book2 7 8" xfId="3968"/>
    <cellStyle name="_Book2 7 9" xfId="3969"/>
    <cellStyle name="_Book2 8" xfId="3970"/>
    <cellStyle name="_x0013__Book2 8" xfId="3971"/>
    <cellStyle name="_Book2 8 10" xfId="3972"/>
    <cellStyle name="_Book2 8 11" xfId="3973"/>
    <cellStyle name="_Book2 8 12" xfId="3974"/>
    <cellStyle name="_Book2 8 13" xfId="3975"/>
    <cellStyle name="_Book2 8 14" xfId="3976"/>
    <cellStyle name="_Book2 8 15" xfId="3977"/>
    <cellStyle name="_Book2 8 16" xfId="3978"/>
    <cellStyle name="_Book2 8 17" xfId="3979"/>
    <cellStyle name="_Book2 8 18" xfId="3980"/>
    <cellStyle name="_Book2 8 19" xfId="3981"/>
    <cellStyle name="_Book2 8 2" xfId="3982"/>
    <cellStyle name="_x0013__Book2 8 2" xfId="3983"/>
    <cellStyle name="_Book2 8 2 2" xfId="3984"/>
    <cellStyle name="_x0013__Book2 8 2 2" xfId="3985"/>
    <cellStyle name="_Book2 8 2 3" xfId="3986"/>
    <cellStyle name="_x0013__Book2 8 2 3" xfId="3987"/>
    <cellStyle name="_Book2 8 20" xfId="3988"/>
    <cellStyle name="_Book2 8 21" xfId="3989"/>
    <cellStyle name="_Book2 8 22" xfId="3990"/>
    <cellStyle name="_Book2 8 23" xfId="3991"/>
    <cellStyle name="_Book2 8 24" xfId="3992"/>
    <cellStyle name="_Book2 8 25" xfId="3993"/>
    <cellStyle name="_Book2 8 26" xfId="3994"/>
    <cellStyle name="_Book2 8 27" xfId="3995"/>
    <cellStyle name="_Book2 8 28" xfId="3996"/>
    <cellStyle name="_Book2 8 29" xfId="3997"/>
    <cellStyle name="_Book2 8 3" xfId="3998"/>
    <cellStyle name="_x0013__Book2 8 3" xfId="3999"/>
    <cellStyle name="_Book2 8 30" xfId="4000"/>
    <cellStyle name="_Book2 8 31" xfId="4001"/>
    <cellStyle name="_Book2 8 32" xfId="4002"/>
    <cellStyle name="_Book2 8 33" xfId="4003"/>
    <cellStyle name="_Book2 8 4" xfId="4004"/>
    <cellStyle name="_x0013__Book2 8 4" xfId="4005"/>
    <cellStyle name="_Book2 8 5" xfId="4006"/>
    <cellStyle name="_Book2 8 6" xfId="4007"/>
    <cellStyle name="_Book2 8 7" xfId="4008"/>
    <cellStyle name="_Book2 8 8" xfId="4009"/>
    <cellStyle name="_Book2 8 9" xfId="4010"/>
    <cellStyle name="_Book2 9" xfId="4011"/>
    <cellStyle name="_x0013__Book2 9" xfId="4012"/>
    <cellStyle name="_Book2 9 10" xfId="4013"/>
    <cellStyle name="_Book2 9 11" xfId="4014"/>
    <cellStyle name="_Book2 9 12" xfId="4015"/>
    <cellStyle name="_Book2 9 13" xfId="4016"/>
    <cellStyle name="_Book2 9 14" xfId="4017"/>
    <cellStyle name="_Book2 9 15" xfId="4018"/>
    <cellStyle name="_Book2 9 16" xfId="4019"/>
    <cellStyle name="_Book2 9 17" xfId="4020"/>
    <cellStyle name="_Book2 9 18" xfId="4021"/>
    <cellStyle name="_Book2 9 19" xfId="4022"/>
    <cellStyle name="_Book2 9 2" xfId="4023"/>
    <cellStyle name="_x0013__Book2 9 2" xfId="4024"/>
    <cellStyle name="_Book2 9 2 2" xfId="4025"/>
    <cellStyle name="_x0013__Book2 9 2 2" xfId="4026"/>
    <cellStyle name="_Book2 9 2 3" xfId="4027"/>
    <cellStyle name="_x0013__Book2 9 2 3" xfId="4028"/>
    <cellStyle name="_Book2 9 20" xfId="4029"/>
    <cellStyle name="_Book2 9 21" xfId="4030"/>
    <cellStyle name="_Book2 9 22" xfId="4031"/>
    <cellStyle name="_Book2 9 23" xfId="4032"/>
    <cellStyle name="_Book2 9 24" xfId="4033"/>
    <cellStyle name="_Book2 9 3" xfId="4034"/>
    <cellStyle name="_x0013__Book2 9 3" xfId="4035"/>
    <cellStyle name="_Book2 9 4" xfId="4036"/>
    <cellStyle name="_x0013__Book2 9 4" xfId="4037"/>
    <cellStyle name="_Book2 9 5" xfId="4038"/>
    <cellStyle name="_Book2 9 6" xfId="4039"/>
    <cellStyle name="_Book2 9 7" xfId="4040"/>
    <cellStyle name="_Book2 9 8" xfId="4041"/>
    <cellStyle name="_Book2 9 9" xfId="4042"/>
    <cellStyle name="_Book2_04 07E Wild Horse Wind Expansion (C) (2)" xfId="30"/>
    <cellStyle name="_Book2_04 07E Wild Horse Wind Expansion (C) (2) 2" xfId="4043"/>
    <cellStyle name="_Book2_04 07E Wild Horse Wind Expansion (C) (2) 2 2" xfId="4044"/>
    <cellStyle name="_Book2_04 07E Wild Horse Wind Expansion (C) (2) 2 2 2" xfId="4045"/>
    <cellStyle name="_Book2_04 07E Wild Horse Wind Expansion (C) (2) 2 3" xfId="4046"/>
    <cellStyle name="_Book2_04 07E Wild Horse Wind Expansion (C) (2) 3" xfId="4047"/>
    <cellStyle name="_Book2_04 07E Wild Horse Wind Expansion (C) (2) 3 2" xfId="4048"/>
    <cellStyle name="_Book2_04 07E Wild Horse Wind Expansion (C) (2) 4" xfId="4049"/>
    <cellStyle name="_Book2_04 07E Wild Horse Wind Expansion (C) (2)_Adj Bench DR 3 for Initial Briefs (Electric)" xfId="4050"/>
    <cellStyle name="_Book2_04 07E Wild Horse Wind Expansion (C) (2)_Adj Bench DR 3 for Initial Briefs (Electric) 2" xfId="4051"/>
    <cellStyle name="_Book2_04 07E Wild Horse Wind Expansion (C) (2)_Adj Bench DR 3 for Initial Briefs (Electric) 2 2" xfId="4052"/>
    <cellStyle name="_Book2_04 07E Wild Horse Wind Expansion (C) (2)_Adj Bench DR 3 for Initial Briefs (Electric) 2 2 2" xfId="4053"/>
    <cellStyle name="_Book2_04 07E Wild Horse Wind Expansion (C) (2)_Adj Bench DR 3 for Initial Briefs (Electric) 2 3" xfId="4054"/>
    <cellStyle name="_Book2_04 07E Wild Horse Wind Expansion (C) (2)_Adj Bench DR 3 for Initial Briefs (Electric) 3" xfId="4055"/>
    <cellStyle name="_Book2_04 07E Wild Horse Wind Expansion (C) (2)_Adj Bench DR 3 for Initial Briefs (Electric) 3 2" xfId="4056"/>
    <cellStyle name="_Book2_04 07E Wild Horse Wind Expansion (C) (2)_Adj Bench DR 3 for Initial Briefs (Electric) 4" xfId="4057"/>
    <cellStyle name="_Book2_04 07E Wild Horse Wind Expansion (C) (2)_Adj Bench DR 3 for Initial Briefs (Electric)_DEM-WP(C) ENERG10C--ctn Mid-C_042010 2010GRC" xfId="4058"/>
    <cellStyle name="_Book2_04 07E Wild Horse Wind Expansion (C) (2)_Book1" xfId="4059"/>
    <cellStyle name="_Book2_04 07E Wild Horse Wind Expansion (C) (2)_DEM-WP(C) ENERG10C--ctn Mid-C_042010 2010GRC" xfId="4060"/>
    <cellStyle name="_Book2_04 07E Wild Horse Wind Expansion (C) (2)_Electric Rev Req Model (2009 GRC) " xfId="399"/>
    <cellStyle name="_Book2_04 07E Wild Horse Wind Expansion (C) (2)_Electric Rev Req Model (2009 GRC)  2" xfId="4061"/>
    <cellStyle name="_Book2_04 07E Wild Horse Wind Expansion (C) (2)_Electric Rev Req Model (2009 GRC)  2 2" xfId="4062"/>
    <cellStyle name="_Book2_04 07E Wild Horse Wind Expansion (C) (2)_Electric Rev Req Model (2009 GRC)  2 2 2" xfId="4063"/>
    <cellStyle name="_Book2_04 07E Wild Horse Wind Expansion (C) (2)_Electric Rev Req Model (2009 GRC)  2 3" xfId="4064"/>
    <cellStyle name="_Book2_04 07E Wild Horse Wind Expansion (C) (2)_Electric Rev Req Model (2009 GRC)  3" xfId="4065"/>
    <cellStyle name="_Book2_04 07E Wild Horse Wind Expansion (C) (2)_Electric Rev Req Model (2009 GRC)  3 2" xfId="4066"/>
    <cellStyle name="_Book2_04 07E Wild Horse Wind Expansion (C) (2)_Electric Rev Req Model (2009 GRC)  4" xfId="4067"/>
    <cellStyle name="_Book2_04 07E Wild Horse Wind Expansion (C) (2)_Electric Rev Req Model (2009 GRC) _DEM-WP(C) ENERG10C--ctn Mid-C_042010 2010GRC" xfId="4068"/>
    <cellStyle name="_Book2_04 07E Wild Horse Wind Expansion (C) (2)_Electric Rev Req Model (2009 GRC) Rebuttal" xfId="4069"/>
    <cellStyle name="_Book2_04 07E Wild Horse Wind Expansion (C) (2)_Electric Rev Req Model (2009 GRC) Rebuttal 2" xfId="4070"/>
    <cellStyle name="_Book2_04 07E Wild Horse Wind Expansion (C) (2)_Electric Rev Req Model (2009 GRC) Rebuttal 2 2" xfId="4071"/>
    <cellStyle name="_Book2_04 07E Wild Horse Wind Expansion (C) (2)_Electric Rev Req Model (2009 GRC) Rebuttal 2 2 2" xfId="4072"/>
    <cellStyle name="_Book2_04 07E Wild Horse Wind Expansion (C) (2)_Electric Rev Req Model (2009 GRC) Rebuttal 2 3" xfId="4073"/>
    <cellStyle name="_Book2_04 07E Wild Horse Wind Expansion (C) (2)_Electric Rev Req Model (2009 GRC) Rebuttal 3" xfId="4074"/>
    <cellStyle name="_Book2_04 07E Wild Horse Wind Expansion (C) (2)_Electric Rev Req Model (2009 GRC) Rebuttal 3 2" xfId="4075"/>
    <cellStyle name="_Book2_04 07E Wild Horse Wind Expansion (C) (2)_Electric Rev Req Model (2009 GRC) Rebuttal 4" xfId="4076"/>
    <cellStyle name="_Book2_04 07E Wild Horse Wind Expansion (C) (2)_Electric Rev Req Model (2009 GRC) Rebuttal REmoval of New  WH Solar AdjustMI" xfId="4077"/>
    <cellStyle name="_Book2_04 07E Wild Horse Wind Expansion (C) (2)_Electric Rev Req Model (2009 GRC) Rebuttal REmoval of New  WH Solar AdjustMI 2" xfId="4078"/>
    <cellStyle name="_Book2_04 07E Wild Horse Wind Expansion (C) (2)_Electric Rev Req Model (2009 GRC) Rebuttal REmoval of New  WH Solar AdjustMI 2 2" xfId="4079"/>
    <cellStyle name="_Book2_04 07E Wild Horse Wind Expansion (C) (2)_Electric Rev Req Model (2009 GRC) Rebuttal REmoval of New  WH Solar AdjustMI 2 2 2" xfId="4080"/>
    <cellStyle name="_Book2_04 07E Wild Horse Wind Expansion (C) (2)_Electric Rev Req Model (2009 GRC) Rebuttal REmoval of New  WH Solar AdjustMI 2 3" xfId="4081"/>
    <cellStyle name="_Book2_04 07E Wild Horse Wind Expansion (C) (2)_Electric Rev Req Model (2009 GRC) Rebuttal REmoval of New  WH Solar AdjustMI 3" xfId="4082"/>
    <cellStyle name="_Book2_04 07E Wild Horse Wind Expansion (C) (2)_Electric Rev Req Model (2009 GRC) Rebuttal REmoval of New  WH Solar AdjustMI 3 2" xfId="4083"/>
    <cellStyle name="_Book2_04 07E Wild Horse Wind Expansion (C) (2)_Electric Rev Req Model (2009 GRC) Rebuttal REmoval of New  WH Solar AdjustMI 4" xfId="4084"/>
    <cellStyle name="_Book2_04 07E Wild Horse Wind Expansion (C) (2)_Electric Rev Req Model (2009 GRC) Rebuttal REmoval of New  WH Solar AdjustMI_DEM-WP(C) ENERG10C--ctn Mid-C_042010 2010GRC" xfId="4085"/>
    <cellStyle name="_Book2_04 07E Wild Horse Wind Expansion (C) (2)_Electric Rev Req Model (2009 GRC) Revised 01-18-2010" xfId="4086"/>
    <cellStyle name="_Book2_04 07E Wild Horse Wind Expansion (C) (2)_Electric Rev Req Model (2009 GRC) Revised 01-18-2010 2" xfId="4087"/>
    <cellStyle name="_Book2_04 07E Wild Horse Wind Expansion (C) (2)_Electric Rev Req Model (2009 GRC) Revised 01-18-2010 2 2" xfId="4088"/>
    <cellStyle name="_Book2_04 07E Wild Horse Wind Expansion (C) (2)_Electric Rev Req Model (2009 GRC) Revised 01-18-2010 2 2 2" xfId="4089"/>
    <cellStyle name="_Book2_04 07E Wild Horse Wind Expansion (C) (2)_Electric Rev Req Model (2009 GRC) Revised 01-18-2010 2 3" xfId="4090"/>
    <cellStyle name="_Book2_04 07E Wild Horse Wind Expansion (C) (2)_Electric Rev Req Model (2009 GRC) Revised 01-18-2010 3" xfId="4091"/>
    <cellStyle name="_Book2_04 07E Wild Horse Wind Expansion (C) (2)_Electric Rev Req Model (2009 GRC) Revised 01-18-2010 3 2" xfId="4092"/>
    <cellStyle name="_Book2_04 07E Wild Horse Wind Expansion (C) (2)_Electric Rev Req Model (2009 GRC) Revised 01-18-2010 4" xfId="4093"/>
    <cellStyle name="_Book2_04 07E Wild Horse Wind Expansion (C) (2)_Electric Rev Req Model (2009 GRC) Revised 01-18-2010_DEM-WP(C) ENERG10C--ctn Mid-C_042010 2010GRC" xfId="4094"/>
    <cellStyle name="_Book2_04 07E Wild Horse Wind Expansion (C) (2)_Electric Rev Req Model (2010 GRC)" xfId="4095"/>
    <cellStyle name="_Book2_04 07E Wild Horse Wind Expansion (C) (2)_Electric Rev Req Model (2010 GRC) SF" xfId="4096"/>
    <cellStyle name="_Book2_04 07E Wild Horse Wind Expansion (C) (2)_Final Order Electric EXHIBIT A-1" xfId="4097"/>
    <cellStyle name="_Book2_04 07E Wild Horse Wind Expansion (C) (2)_Final Order Electric EXHIBIT A-1 2" xfId="4098"/>
    <cellStyle name="_Book2_04 07E Wild Horse Wind Expansion (C) (2)_Final Order Electric EXHIBIT A-1 2 2" xfId="4099"/>
    <cellStyle name="_Book2_04 07E Wild Horse Wind Expansion (C) (2)_Final Order Electric EXHIBIT A-1 2 2 2" xfId="4100"/>
    <cellStyle name="_Book2_04 07E Wild Horse Wind Expansion (C) (2)_Final Order Electric EXHIBIT A-1 2 3" xfId="4101"/>
    <cellStyle name="_Book2_04 07E Wild Horse Wind Expansion (C) (2)_Final Order Electric EXHIBIT A-1 3" xfId="4102"/>
    <cellStyle name="_Book2_04 07E Wild Horse Wind Expansion (C) (2)_Final Order Electric EXHIBIT A-1 3 2" xfId="4103"/>
    <cellStyle name="_Book2_04 07E Wild Horse Wind Expansion (C) (2)_Final Order Electric EXHIBIT A-1 4" xfId="4104"/>
    <cellStyle name="_Book2_04 07E Wild Horse Wind Expansion (C) (2)_TENASKA REGULATORY ASSET" xfId="4105"/>
    <cellStyle name="_Book2_04 07E Wild Horse Wind Expansion (C) (2)_TENASKA REGULATORY ASSET 2" xfId="4106"/>
    <cellStyle name="_Book2_04 07E Wild Horse Wind Expansion (C) (2)_TENASKA REGULATORY ASSET 2 2" xfId="4107"/>
    <cellStyle name="_Book2_04 07E Wild Horse Wind Expansion (C) (2)_TENASKA REGULATORY ASSET 2 2 2" xfId="4108"/>
    <cellStyle name="_Book2_04 07E Wild Horse Wind Expansion (C) (2)_TENASKA REGULATORY ASSET 2 3" xfId="4109"/>
    <cellStyle name="_Book2_04 07E Wild Horse Wind Expansion (C) (2)_TENASKA REGULATORY ASSET 3" xfId="4110"/>
    <cellStyle name="_Book2_04 07E Wild Horse Wind Expansion (C) (2)_TENASKA REGULATORY ASSET 3 2" xfId="4111"/>
    <cellStyle name="_Book2_04 07E Wild Horse Wind Expansion (C) (2)_TENASKA REGULATORY ASSET 4" xfId="4112"/>
    <cellStyle name="_Book2_16.37E Wild Horse Expansion DeferralRevwrkingfile SF" xfId="4113"/>
    <cellStyle name="_Book2_16.37E Wild Horse Expansion DeferralRevwrkingfile SF 2" xfId="4114"/>
    <cellStyle name="_Book2_16.37E Wild Horse Expansion DeferralRevwrkingfile SF 2 2" xfId="4115"/>
    <cellStyle name="_Book2_16.37E Wild Horse Expansion DeferralRevwrkingfile SF 2 2 2" xfId="4116"/>
    <cellStyle name="_Book2_16.37E Wild Horse Expansion DeferralRevwrkingfile SF 2 3" xfId="4117"/>
    <cellStyle name="_Book2_16.37E Wild Horse Expansion DeferralRevwrkingfile SF 3" xfId="4118"/>
    <cellStyle name="_Book2_16.37E Wild Horse Expansion DeferralRevwrkingfile SF 3 2" xfId="4119"/>
    <cellStyle name="_Book2_16.37E Wild Horse Expansion DeferralRevwrkingfile SF 4" xfId="4120"/>
    <cellStyle name="_Book2_16.37E Wild Horse Expansion DeferralRevwrkingfile SF_DEM-WP(C) ENERG10C--ctn Mid-C_042010 2010GRC" xfId="4121"/>
    <cellStyle name="_Book2_2009 Compliance Filing PCA Exhibits for GRC" xfId="4122"/>
    <cellStyle name="_Book2_2009 Compliance Filing PCA Exhibits for GRC 2" xfId="4123"/>
    <cellStyle name="_Book2_2009 GRC Compl Filing - Exhibit D" xfId="4124"/>
    <cellStyle name="_Book2_2009 GRC Compl Filing - Exhibit D 2" xfId="4125"/>
    <cellStyle name="_Book2_2009 GRC Compl Filing - Exhibit D 2 2" xfId="4126"/>
    <cellStyle name="_Book2_2009 GRC Compl Filing - Exhibit D 3" xfId="4127"/>
    <cellStyle name="_Book2_2009 GRC Compl Filing - Exhibit D_DEM-WP(C) ENERG10C--ctn Mid-C_042010 2010GRC" xfId="4128"/>
    <cellStyle name="_Book2_2010 PTC's July1_Dec31 2010 " xfId="4129"/>
    <cellStyle name="_Book2_2010 PTC's Sept10_Aug11 (Version 4)" xfId="4130"/>
    <cellStyle name="_Book2_3.01 Income Statement" xfId="4131"/>
    <cellStyle name="_Book2_4 31 Regulatory Assets and Liabilities  7 06- Exhibit D" xfId="4132"/>
    <cellStyle name="_Book2_4 31 Regulatory Assets and Liabilities  7 06- Exhibit D 2" xfId="4133"/>
    <cellStyle name="_Book2_4 31 Regulatory Assets and Liabilities  7 06- Exhibit D 2 2" xfId="4134"/>
    <cellStyle name="_Book2_4 31 Regulatory Assets and Liabilities  7 06- Exhibit D 2 2 2" xfId="4135"/>
    <cellStyle name="_Book2_4 31 Regulatory Assets and Liabilities  7 06- Exhibit D 2 3" xfId="4136"/>
    <cellStyle name="_Book2_4 31 Regulatory Assets and Liabilities  7 06- Exhibit D 3" xfId="4137"/>
    <cellStyle name="_Book2_4 31 Regulatory Assets and Liabilities  7 06- Exhibit D 3 2" xfId="4138"/>
    <cellStyle name="_Book2_4 31 Regulatory Assets and Liabilities  7 06- Exhibit D 4" xfId="4139"/>
    <cellStyle name="_Book2_4 31 Regulatory Assets and Liabilities  7 06- Exhibit D_DEM-WP(C) ENERG10C--ctn Mid-C_042010 2010GRC" xfId="4140"/>
    <cellStyle name="_Book2_4 31 Regulatory Assets and Liabilities  7 06- Exhibit D_NIM Summary" xfId="4141"/>
    <cellStyle name="_Book2_4 31 Regulatory Assets and Liabilities  7 06- Exhibit D_NIM Summary 2" xfId="4142"/>
    <cellStyle name="_Book2_4 31 Regulatory Assets and Liabilities  7 06- Exhibit D_NIM Summary 2 2" xfId="4143"/>
    <cellStyle name="_Book2_4 31 Regulatory Assets and Liabilities  7 06- Exhibit D_NIM Summary 3" xfId="4144"/>
    <cellStyle name="_Book2_4 31 Regulatory Assets and Liabilities  7 06- Exhibit D_NIM Summary_DEM-WP(C) ENERG10C--ctn Mid-C_042010 2010GRC" xfId="4145"/>
    <cellStyle name="_Book2_4 31E Reg Asset  Liab and EXH D" xfId="4146"/>
    <cellStyle name="_Book2_4 31E Reg Asset  Liab and EXH D _ Aug 10 Filing (2)" xfId="4147"/>
    <cellStyle name="_Book2_4 31E Reg Asset  Liab and EXH D _ Aug 10 Filing (2) 2" xfId="4148"/>
    <cellStyle name="_Book2_4 31E Reg Asset  Liab and EXH D 10" xfId="4149"/>
    <cellStyle name="_Book2_4 31E Reg Asset  Liab and EXH D 11" xfId="4150"/>
    <cellStyle name="_Book2_4 31E Reg Asset  Liab and EXH D 12" xfId="4151"/>
    <cellStyle name="_Book2_4 31E Reg Asset  Liab and EXH D 13" xfId="4152"/>
    <cellStyle name="_Book2_4 31E Reg Asset  Liab and EXH D 14" xfId="4153"/>
    <cellStyle name="_Book2_4 31E Reg Asset  Liab and EXH D 15" xfId="4154"/>
    <cellStyle name="_Book2_4 31E Reg Asset  Liab and EXH D 16" xfId="4155"/>
    <cellStyle name="_Book2_4 31E Reg Asset  Liab and EXH D 17" xfId="4156"/>
    <cellStyle name="_Book2_4 31E Reg Asset  Liab and EXH D 18" xfId="4157"/>
    <cellStyle name="_Book2_4 31E Reg Asset  Liab and EXH D 19" xfId="4158"/>
    <cellStyle name="_Book2_4 31E Reg Asset  Liab and EXH D 2" xfId="4159"/>
    <cellStyle name="_Book2_4 31E Reg Asset  Liab and EXH D 20" xfId="4160"/>
    <cellStyle name="_Book2_4 31E Reg Asset  Liab and EXH D 21" xfId="4161"/>
    <cellStyle name="_Book2_4 31E Reg Asset  Liab and EXH D 22" xfId="4162"/>
    <cellStyle name="_Book2_4 31E Reg Asset  Liab and EXH D 23" xfId="4163"/>
    <cellStyle name="_Book2_4 31E Reg Asset  Liab and EXH D 24" xfId="4164"/>
    <cellStyle name="_Book2_4 31E Reg Asset  Liab and EXH D 25" xfId="4165"/>
    <cellStyle name="_Book2_4 31E Reg Asset  Liab and EXH D 26" xfId="4166"/>
    <cellStyle name="_Book2_4 31E Reg Asset  Liab and EXH D 27" xfId="4167"/>
    <cellStyle name="_Book2_4 31E Reg Asset  Liab and EXH D 28" xfId="4168"/>
    <cellStyle name="_Book2_4 31E Reg Asset  Liab and EXH D 29" xfId="4169"/>
    <cellStyle name="_Book2_4 31E Reg Asset  Liab and EXH D 3" xfId="4170"/>
    <cellStyle name="_Book2_4 31E Reg Asset  Liab and EXH D 30" xfId="4171"/>
    <cellStyle name="_Book2_4 31E Reg Asset  Liab and EXH D 31" xfId="4172"/>
    <cellStyle name="_Book2_4 31E Reg Asset  Liab and EXH D 32" xfId="4173"/>
    <cellStyle name="_Book2_4 31E Reg Asset  Liab and EXH D 33" xfId="4174"/>
    <cellStyle name="_Book2_4 31E Reg Asset  Liab and EXH D 34" xfId="4175"/>
    <cellStyle name="_Book2_4 31E Reg Asset  Liab and EXH D 35" xfId="4176"/>
    <cellStyle name="_Book2_4 31E Reg Asset  Liab and EXH D 36" xfId="4177"/>
    <cellStyle name="_Book2_4 31E Reg Asset  Liab and EXH D 4" xfId="4178"/>
    <cellStyle name="_Book2_4 31E Reg Asset  Liab and EXH D 5" xfId="4179"/>
    <cellStyle name="_Book2_4 31E Reg Asset  Liab and EXH D 6" xfId="4180"/>
    <cellStyle name="_Book2_4 31E Reg Asset  Liab and EXH D 7" xfId="4181"/>
    <cellStyle name="_Book2_4 31E Reg Asset  Liab and EXH D 8" xfId="4182"/>
    <cellStyle name="_Book2_4 31E Reg Asset  Liab and EXH D 9" xfId="4183"/>
    <cellStyle name="_Book2_4 32 Regulatory Assets and Liabilities  7 06- Exhibit D" xfId="4184"/>
    <cellStyle name="_Book2_4 32 Regulatory Assets and Liabilities  7 06- Exhibit D 2" xfId="4185"/>
    <cellStyle name="_Book2_4 32 Regulatory Assets and Liabilities  7 06- Exhibit D 2 2" xfId="4186"/>
    <cellStyle name="_Book2_4 32 Regulatory Assets and Liabilities  7 06- Exhibit D 2 2 2" xfId="4187"/>
    <cellStyle name="_Book2_4 32 Regulatory Assets and Liabilities  7 06- Exhibit D 2 3" xfId="4188"/>
    <cellStyle name="_Book2_4 32 Regulatory Assets and Liabilities  7 06- Exhibit D 3" xfId="4189"/>
    <cellStyle name="_Book2_4 32 Regulatory Assets and Liabilities  7 06- Exhibit D 3 2" xfId="4190"/>
    <cellStyle name="_Book2_4 32 Regulatory Assets and Liabilities  7 06- Exhibit D 4" xfId="4191"/>
    <cellStyle name="_Book2_4 32 Regulatory Assets and Liabilities  7 06- Exhibit D_DEM-WP(C) ENERG10C--ctn Mid-C_042010 2010GRC" xfId="4192"/>
    <cellStyle name="_Book2_4 32 Regulatory Assets and Liabilities  7 06- Exhibit D_NIM Summary" xfId="4193"/>
    <cellStyle name="_Book2_4 32 Regulatory Assets and Liabilities  7 06- Exhibit D_NIM Summary 2" xfId="4194"/>
    <cellStyle name="_Book2_4 32 Regulatory Assets and Liabilities  7 06- Exhibit D_NIM Summary 2 2" xfId="4195"/>
    <cellStyle name="_Book2_4 32 Regulatory Assets and Liabilities  7 06- Exhibit D_NIM Summary 3" xfId="4196"/>
    <cellStyle name="_Book2_4 32 Regulatory Assets and Liabilities  7 06- Exhibit D_NIM Summary_DEM-WP(C) ENERG10C--ctn Mid-C_042010 2010GRC" xfId="4197"/>
    <cellStyle name="_Book2_ACCOUNTS" xfId="4198"/>
    <cellStyle name="_x0013__Book2_Adj Bench DR 3 for Initial Briefs (Electric)" xfId="4199"/>
    <cellStyle name="_x0013__Book2_Adj Bench DR 3 for Initial Briefs (Electric) 2" xfId="4200"/>
    <cellStyle name="_x0013__Book2_Adj Bench DR 3 for Initial Briefs (Electric) 2 2" xfId="4201"/>
    <cellStyle name="_x0013__Book2_Adj Bench DR 3 for Initial Briefs (Electric) 2 2 2" xfId="4202"/>
    <cellStyle name="_x0013__Book2_Adj Bench DR 3 for Initial Briefs (Electric) 2 3" xfId="4203"/>
    <cellStyle name="_x0013__Book2_Adj Bench DR 3 for Initial Briefs (Electric) 3" xfId="4204"/>
    <cellStyle name="_x0013__Book2_Adj Bench DR 3 for Initial Briefs (Electric) 3 2" xfId="4205"/>
    <cellStyle name="_x0013__Book2_Adj Bench DR 3 for Initial Briefs (Electric) 4" xfId="4206"/>
    <cellStyle name="_x0013__Book2_Adj Bench DR 3 for Initial Briefs (Electric)_DEM-WP(C) ENERG10C--ctn Mid-C_042010 2010GRC" xfId="4207"/>
    <cellStyle name="_Book2_Att B to RECs proceeds proposal" xfId="4208"/>
    <cellStyle name="_Book2_AURORA Total New" xfId="4209"/>
    <cellStyle name="_Book2_AURORA Total New 2" xfId="4210"/>
    <cellStyle name="_Book2_AURORA Total New 2 2" xfId="4211"/>
    <cellStyle name="_Book2_AURORA Total New 3" xfId="4212"/>
    <cellStyle name="_Book2_Backup for Attachment B 2010-09-09" xfId="4213"/>
    <cellStyle name="_Book2_Bench Request - Attachment B" xfId="4214"/>
    <cellStyle name="_Book2_Book2" xfId="4215"/>
    <cellStyle name="_Book2_Book2 2" xfId="4216"/>
    <cellStyle name="_Book2_Book2 2 2" xfId="4217"/>
    <cellStyle name="_Book2_Book2 2 2 2" xfId="4218"/>
    <cellStyle name="_Book2_Book2 2 3" xfId="4219"/>
    <cellStyle name="_Book2_Book2 3" xfId="4220"/>
    <cellStyle name="_Book2_Book2 3 2" xfId="4221"/>
    <cellStyle name="_Book2_Book2 4" xfId="4222"/>
    <cellStyle name="_Book2_Book2_Adj Bench DR 3 for Initial Briefs (Electric)" xfId="4223"/>
    <cellStyle name="_Book2_Book2_Adj Bench DR 3 for Initial Briefs (Electric) 2" xfId="4224"/>
    <cellStyle name="_Book2_Book2_Adj Bench DR 3 for Initial Briefs (Electric) 2 2" xfId="4225"/>
    <cellStyle name="_Book2_Book2_Adj Bench DR 3 for Initial Briefs (Electric) 2 2 2" xfId="4226"/>
    <cellStyle name="_Book2_Book2_Adj Bench DR 3 for Initial Briefs (Electric) 2 3" xfId="4227"/>
    <cellStyle name="_Book2_Book2_Adj Bench DR 3 for Initial Briefs (Electric) 3" xfId="4228"/>
    <cellStyle name="_Book2_Book2_Adj Bench DR 3 for Initial Briefs (Electric) 3 2" xfId="4229"/>
    <cellStyle name="_Book2_Book2_Adj Bench DR 3 for Initial Briefs (Electric) 4" xfId="4230"/>
    <cellStyle name="_Book2_Book2_Adj Bench DR 3 for Initial Briefs (Electric)_DEM-WP(C) ENERG10C--ctn Mid-C_042010 2010GRC" xfId="4231"/>
    <cellStyle name="_Book2_Book2_DEM-WP(C) ENERG10C--ctn Mid-C_042010 2010GRC" xfId="4232"/>
    <cellStyle name="_Book2_Book2_Electric Rev Req Model (2009 GRC) Rebuttal" xfId="4233"/>
    <cellStyle name="_Book2_Book2_Electric Rev Req Model (2009 GRC) Rebuttal 2" xfId="4234"/>
    <cellStyle name="_Book2_Book2_Electric Rev Req Model (2009 GRC) Rebuttal 2 2" xfId="4235"/>
    <cellStyle name="_Book2_Book2_Electric Rev Req Model (2009 GRC) Rebuttal 2 2 2" xfId="4236"/>
    <cellStyle name="_Book2_Book2_Electric Rev Req Model (2009 GRC) Rebuttal 2 3" xfId="4237"/>
    <cellStyle name="_Book2_Book2_Electric Rev Req Model (2009 GRC) Rebuttal 3" xfId="4238"/>
    <cellStyle name="_Book2_Book2_Electric Rev Req Model (2009 GRC) Rebuttal 3 2" xfId="4239"/>
    <cellStyle name="_Book2_Book2_Electric Rev Req Model (2009 GRC) Rebuttal 4" xfId="4240"/>
    <cellStyle name="_Book2_Book2_Electric Rev Req Model (2009 GRC) Rebuttal REmoval of New  WH Solar AdjustMI" xfId="4241"/>
    <cellStyle name="_Book2_Book2_Electric Rev Req Model (2009 GRC) Rebuttal REmoval of New  WH Solar AdjustMI 2" xfId="4242"/>
    <cellStyle name="_Book2_Book2_Electric Rev Req Model (2009 GRC) Rebuttal REmoval of New  WH Solar AdjustMI 2 2" xfId="4243"/>
    <cellStyle name="_Book2_Book2_Electric Rev Req Model (2009 GRC) Rebuttal REmoval of New  WH Solar AdjustMI 2 2 2" xfId="4244"/>
    <cellStyle name="_Book2_Book2_Electric Rev Req Model (2009 GRC) Rebuttal REmoval of New  WH Solar AdjustMI 2 3" xfId="4245"/>
    <cellStyle name="_Book2_Book2_Electric Rev Req Model (2009 GRC) Rebuttal REmoval of New  WH Solar AdjustMI 3" xfId="4246"/>
    <cellStyle name="_Book2_Book2_Electric Rev Req Model (2009 GRC) Rebuttal REmoval of New  WH Solar AdjustMI 3 2" xfId="4247"/>
    <cellStyle name="_Book2_Book2_Electric Rev Req Model (2009 GRC) Rebuttal REmoval of New  WH Solar AdjustMI 4" xfId="4248"/>
    <cellStyle name="_Book2_Book2_Electric Rev Req Model (2009 GRC) Rebuttal REmoval of New  WH Solar AdjustMI_DEM-WP(C) ENERG10C--ctn Mid-C_042010 2010GRC" xfId="4249"/>
    <cellStyle name="_Book2_Book2_Electric Rev Req Model (2009 GRC) Revised 01-18-2010" xfId="4250"/>
    <cellStyle name="_Book2_Book2_Electric Rev Req Model (2009 GRC) Revised 01-18-2010 2" xfId="4251"/>
    <cellStyle name="_Book2_Book2_Electric Rev Req Model (2009 GRC) Revised 01-18-2010 2 2" xfId="4252"/>
    <cellStyle name="_Book2_Book2_Electric Rev Req Model (2009 GRC) Revised 01-18-2010 2 2 2" xfId="4253"/>
    <cellStyle name="_Book2_Book2_Electric Rev Req Model (2009 GRC) Revised 01-18-2010 2 3" xfId="4254"/>
    <cellStyle name="_Book2_Book2_Electric Rev Req Model (2009 GRC) Revised 01-18-2010 3" xfId="4255"/>
    <cellStyle name="_Book2_Book2_Electric Rev Req Model (2009 GRC) Revised 01-18-2010 3 2" xfId="4256"/>
    <cellStyle name="_Book2_Book2_Electric Rev Req Model (2009 GRC) Revised 01-18-2010 4" xfId="4257"/>
    <cellStyle name="_Book2_Book2_Electric Rev Req Model (2009 GRC) Revised 01-18-2010_DEM-WP(C) ENERG10C--ctn Mid-C_042010 2010GRC" xfId="4258"/>
    <cellStyle name="_Book2_Book2_Final Order Electric EXHIBIT A-1" xfId="4259"/>
    <cellStyle name="_Book2_Book2_Final Order Electric EXHIBIT A-1 2" xfId="4260"/>
    <cellStyle name="_Book2_Book2_Final Order Electric EXHIBIT A-1 2 2" xfId="4261"/>
    <cellStyle name="_Book2_Book2_Final Order Electric EXHIBIT A-1 2 2 2" xfId="4262"/>
    <cellStyle name="_Book2_Book2_Final Order Electric EXHIBIT A-1 2 3" xfId="4263"/>
    <cellStyle name="_Book2_Book2_Final Order Electric EXHIBIT A-1 3" xfId="4264"/>
    <cellStyle name="_Book2_Book2_Final Order Electric EXHIBIT A-1 3 2" xfId="4265"/>
    <cellStyle name="_Book2_Book2_Final Order Electric EXHIBIT A-1 4" xfId="4266"/>
    <cellStyle name="_Book2_Book4" xfId="4267"/>
    <cellStyle name="_Book2_Book4 2" xfId="4268"/>
    <cellStyle name="_Book2_Book4 2 2" xfId="4269"/>
    <cellStyle name="_Book2_Book4 2 2 2" xfId="4270"/>
    <cellStyle name="_Book2_Book4 2 3" xfId="4271"/>
    <cellStyle name="_Book2_Book4 3" xfId="4272"/>
    <cellStyle name="_Book2_Book4 3 2" xfId="4273"/>
    <cellStyle name="_Book2_Book4 4" xfId="4274"/>
    <cellStyle name="_Book2_Book4_DEM-WP(C) ENERG10C--ctn Mid-C_042010 2010GRC" xfId="4275"/>
    <cellStyle name="_Book2_Book9" xfId="4276"/>
    <cellStyle name="_Book2_Book9 2" xfId="4277"/>
    <cellStyle name="_Book2_Book9 2 2" xfId="4278"/>
    <cellStyle name="_Book2_Book9 2 2 2" xfId="4279"/>
    <cellStyle name="_Book2_Book9 2 3" xfId="4280"/>
    <cellStyle name="_Book2_Book9 3" xfId="4281"/>
    <cellStyle name="_Book2_Book9 3 2" xfId="4282"/>
    <cellStyle name="_Book2_Book9 4" xfId="4283"/>
    <cellStyle name="_Book2_Book9_DEM-WP(C) ENERG10C--ctn Mid-C_042010 2010GRC" xfId="4284"/>
    <cellStyle name="_Book2_Check the Interest Calculation" xfId="4285"/>
    <cellStyle name="_Book2_Check the Interest Calculation_Scenario 1 REC vs PTC Offset" xfId="4286"/>
    <cellStyle name="_Book2_Check the Interest Calculation_Scenario 3" xfId="4287"/>
    <cellStyle name="_Book2_Chelan PUD Power Costs (8-10)" xfId="4288"/>
    <cellStyle name="_Book2_Chelan PUD Power Costs (8-10) 2" xfId="4289"/>
    <cellStyle name="_Book2_DEM-WP(C) Chelan Power Costs" xfId="4290"/>
    <cellStyle name="_Book2_DEM-WP(C) Chelan Power Costs 2" xfId="4291"/>
    <cellStyle name="_Book2_DEM-WP(C) ENERG10C--ctn Mid-C_042010 2010GRC" xfId="4292"/>
    <cellStyle name="_x0013__Book2_DEM-WP(C) ENERG10C--ctn Mid-C_042010 2010GRC" xfId="4293"/>
    <cellStyle name="_Book2_DEM-WP(C) Gas Transport 2010GRC" xfId="4294"/>
    <cellStyle name="_Book2_DEM-WP(C) Gas Transport 2010GRC 2" xfId="4295"/>
    <cellStyle name="_Book2_DWH-08 (Rate Spread &amp; Design Workpapers)" xfId="4296"/>
    <cellStyle name="_x0013__Book2_Electric Rev Req Model (2009 GRC) Rebuttal" xfId="4297"/>
    <cellStyle name="_x0013__Book2_Electric Rev Req Model (2009 GRC) Rebuttal 2" xfId="4298"/>
    <cellStyle name="_x0013__Book2_Electric Rev Req Model (2009 GRC) Rebuttal 2 2" xfId="4299"/>
    <cellStyle name="_x0013__Book2_Electric Rev Req Model (2009 GRC) Rebuttal 2 2 2" xfId="4300"/>
    <cellStyle name="_x0013__Book2_Electric Rev Req Model (2009 GRC) Rebuttal 2 3" xfId="4301"/>
    <cellStyle name="_x0013__Book2_Electric Rev Req Model (2009 GRC) Rebuttal 3" xfId="4302"/>
    <cellStyle name="_x0013__Book2_Electric Rev Req Model (2009 GRC) Rebuttal 3 2" xfId="4303"/>
    <cellStyle name="_x0013__Book2_Electric Rev Req Model (2009 GRC) Rebuttal 4" xfId="4304"/>
    <cellStyle name="_x0013__Book2_Electric Rev Req Model (2009 GRC) Rebuttal REmoval of New  WH Solar AdjustMI" xfId="4305"/>
    <cellStyle name="_x0013__Book2_Electric Rev Req Model (2009 GRC) Rebuttal REmoval of New  WH Solar AdjustMI 2" xfId="4306"/>
    <cellStyle name="_x0013__Book2_Electric Rev Req Model (2009 GRC) Rebuttal REmoval of New  WH Solar AdjustMI 2 2" xfId="4307"/>
    <cellStyle name="_x0013__Book2_Electric Rev Req Model (2009 GRC) Rebuttal REmoval of New  WH Solar AdjustMI 2 2 2" xfId="4308"/>
    <cellStyle name="_x0013__Book2_Electric Rev Req Model (2009 GRC) Rebuttal REmoval of New  WH Solar AdjustMI 2 3" xfId="4309"/>
    <cellStyle name="_x0013__Book2_Electric Rev Req Model (2009 GRC) Rebuttal REmoval of New  WH Solar AdjustMI 3" xfId="4310"/>
    <cellStyle name="_x0013__Book2_Electric Rev Req Model (2009 GRC) Rebuttal REmoval of New  WH Solar AdjustMI 3 2" xfId="4311"/>
    <cellStyle name="_x0013__Book2_Electric Rev Req Model (2009 GRC) Rebuttal REmoval of New  WH Solar AdjustMI 4" xfId="4312"/>
    <cellStyle name="_x0013__Book2_Electric Rev Req Model (2009 GRC) Rebuttal REmoval of New  WH Solar AdjustMI_DEM-WP(C) ENERG10C--ctn Mid-C_042010 2010GRC" xfId="4313"/>
    <cellStyle name="_x0013__Book2_Electric Rev Req Model (2009 GRC) Revised 01-18-2010" xfId="4314"/>
    <cellStyle name="_x0013__Book2_Electric Rev Req Model (2009 GRC) Revised 01-18-2010 2" xfId="4315"/>
    <cellStyle name="_x0013__Book2_Electric Rev Req Model (2009 GRC) Revised 01-18-2010 2 2" xfId="4316"/>
    <cellStyle name="_x0013__Book2_Electric Rev Req Model (2009 GRC) Revised 01-18-2010 2 2 2" xfId="4317"/>
    <cellStyle name="_x0013__Book2_Electric Rev Req Model (2009 GRC) Revised 01-18-2010 2 3" xfId="4318"/>
    <cellStyle name="_x0013__Book2_Electric Rev Req Model (2009 GRC) Revised 01-18-2010 3" xfId="4319"/>
    <cellStyle name="_x0013__Book2_Electric Rev Req Model (2009 GRC) Revised 01-18-2010 3 2" xfId="4320"/>
    <cellStyle name="_x0013__Book2_Electric Rev Req Model (2009 GRC) Revised 01-18-2010 4" xfId="4321"/>
    <cellStyle name="_x0013__Book2_Electric Rev Req Model (2009 GRC) Revised 01-18-2010_DEM-WP(C) ENERG10C--ctn Mid-C_042010 2010GRC" xfId="4322"/>
    <cellStyle name="_Book2_Exh A-1 resulting from UE-112050 effective Jan 1 2012" xfId="4323"/>
    <cellStyle name="_Book2_Exh G - Klamath Peaker PPA fr C Locke 2-12" xfId="4324"/>
    <cellStyle name="_Book2_Exhibit A-1 effective 4-1-11 fr S Free 12-11" xfId="4325"/>
    <cellStyle name="_Book2_Final 2008 PTC Rate Design Workpapers 10.27.08" xfId="4326"/>
    <cellStyle name="_x0013__Book2_Final Order Electric EXHIBIT A-1" xfId="4327"/>
    <cellStyle name="_x0013__Book2_Final Order Electric EXHIBIT A-1 2" xfId="4328"/>
    <cellStyle name="_x0013__Book2_Final Order Electric EXHIBIT A-1 2 2" xfId="4329"/>
    <cellStyle name="_x0013__Book2_Final Order Electric EXHIBIT A-1 2 2 2" xfId="4330"/>
    <cellStyle name="_x0013__Book2_Final Order Electric EXHIBIT A-1 2 3" xfId="4331"/>
    <cellStyle name="_x0013__Book2_Final Order Electric EXHIBIT A-1 3" xfId="4332"/>
    <cellStyle name="_x0013__Book2_Final Order Electric EXHIBIT A-1 3 2" xfId="4333"/>
    <cellStyle name="_x0013__Book2_Final Order Electric EXHIBIT A-1 4" xfId="4334"/>
    <cellStyle name="_Book2_Gas Rev Req Model (2010 GRC)" xfId="4335"/>
    <cellStyle name="_Book2_INPUTS" xfId="31"/>
    <cellStyle name="_Book2_INPUTS 2" xfId="4336"/>
    <cellStyle name="_Book2_INPUTS 2 2" xfId="4337"/>
    <cellStyle name="_Book2_INPUTS 2 2 2" xfId="4338"/>
    <cellStyle name="_Book2_INPUTS 2 3" xfId="4339"/>
    <cellStyle name="_Book2_INPUTS 3" xfId="4340"/>
    <cellStyle name="_Book2_INPUTS 3 2" xfId="4341"/>
    <cellStyle name="_Book2_INPUTS 4" xfId="4342"/>
    <cellStyle name="_Book2_Mint Farm Generation BPA" xfId="4343"/>
    <cellStyle name="_Book2_NIM Summary" xfId="4344"/>
    <cellStyle name="_Book2_NIM Summary 09GRC" xfId="4345"/>
    <cellStyle name="_Book2_NIM Summary 09GRC 2" xfId="4346"/>
    <cellStyle name="_Book2_NIM Summary 09GRC 2 2" xfId="4347"/>
    <cellStyle name="_Book2_NIM Summary 09GRC 3" xfId="4348"/>
    <cellStyle name="_Book2_NIM Summary 09GRC_DEM-WP(C) ENERG10C--ctn Mid-C_042010 2010GRC" xfId="4349"/>
    <cellStyle name="_Book2_NIM Summary 10" xfId="4350"/>
    <cellStyle name="_Book2_NIM Summary 11" xfId="4351"/>
    <cellStyle name="_Book2_NIM Summary 12" xfId="4352"/>
    <cellStyle name="_Book2_NIM Summary 13" xfId="4353"/>
    <cellStyle name="_Book2_NIM Summary 14" xfId="4354"/>
    <cellStyle name="_Book2_NIM Summary 15" xfId="4355"/>
    <cellStyle name="_Book2_NIM Summary 16" xfId="4356"/>
    <cellStyle name="_Book2_NIM Summary 17" xfId="4357"/>
    <cellStyle name="_Book2_NIM Summary 18" xfId="4358"/>
    <cellStyle name="_Book2_NIM Summary 19" xfId="4359"/>
    <cellStyle name="_Book2_NIM Summary 2" xfId="4360"/>
    <cellStyle name="_Book2_NIM Summary 2 2" xfId="4361"/>
    <cellStyle name="_Book2_NIM Summary 20" xfId="4362"/>
    <cellStyle name="_Book2_NIM Summary 21" xfId="4363"/>
    <cellStyle name="_Book2_NIM Summary 22" xfId="4364"/>
    <cellStyle name="_Book2_NIM Summary 23" xfId="4365"/>
    <cellStyle name="_Book2_NIM Summary 24" xfId="4366"/>
    <cellStyle name="_Book2_NIM Summary 25" xfId="4367"/>
    <cellStyle name="_Book2_NIM Summary 26" xfId="4368"/>
    <cellStyle name="_Book2_NIM Summary 27" xfId="4369"/>
    <cellStyle name="_Book2_NIM Summary 28" xfId="4370"/>
    <cellStyle name="_Book2_NIM Summary 29" xfId="4371"/>
    <cellStyle name="_Book2_NIM Summary 3" xfId="4372"/>
    <cellStyle name="_Book2_NIM Summary 3 2" xfId="4373"/>
    <cellStyle name="_Book2_NIM Summary 30" xfId="4374"/>
    <cellStyle name="_Book2_NIM Summary 31" xfId="4375"/>
    <cellStyle name="_Book2_NIM Summary 32" xfId="4376"/>
    <cellStyle name="_Book2_NIM Summary 33" xfId="4377"/>
    <cellStyle name="_Book2_NIM Summary 34" xfId="4378"/>
    <cellStyle name="_Book2_NIM Summary 35" xfId="4379"/>
    <cellStyle name="_Book2_NIM Summary 36" xfId="4380"/>
    <cellStyle name="_Book2_NIM Summary 37" xfId="4381"/>
    <cellStyle name="_Book2_NIM Summary 38" xfId="4382"/>
    <cellStyle name="_Book2_NIM Summary 39" xfId="4383"/>
    <cellStyle name="_Book2_NIM Summary 4" xfId="4384"/>
    <cellStyle name="_Book2_NIM Summary 4 2" xfId="4385"/>
    <cellStyle name="_Book2_NIM Summary 40" xfId="4386"/>
    <cellStyle name="_Book2_NIM Summary 41" xfId="4387"/>
    <cellStyle name="_Book2_NIM Summary 42" xfId="4388"/>
    <cellStyle name="_Book2_NIM Summary 43" xfId="4389"/>
    <cellStyle name="_Book2_NIM Summary 44" xfId="4390"/>
    <cellStyle name="_Book2_NIM Summary 45" xfId="4391"/>
    <cellStyle name="_Book2_NIM Summary 46" xfId="4392"/>
    <cellStyle name="_Book2_NIM Summary 47" xfId="4393"/>
    <cellStyle name="_Book2_NIM Summary 48" xfId="4394"/>
    <cellStyle name="_Book2_NIM Summary 49" xfId="4395"/>
    <cellStyle name="_Book2_NIM Summary 5" xfId="4396"/>
    <cellStyle name="_Book2_NIM Summary 5 2" xfId="4397"/>
    <cellStyle name="_Book2_NIM Summary 50" xfId="4398"/>
    <cellStyle name="_Book2_NIM Summary 51" xfId="4399"/>
    <cellStyle name="_Book2_NIM Summary 6" xfId="4400"/>
    <cellStyle name="_Book2_NIM Summary 6 2" xfId="4401"/>
    <cellStyle name="_Book2_NIM Summary 7" xfId="4402"/>
    <cellStyle name="_Book2_NIM Summary 7 2" xfId="4403"/>
    <cellStyle name="_Book2_NIM Summary 8" xfId="4404"/>
    <cellStyle name="_Book2_NIM Summary 8 2" xfId="4405"/>
    <cellStyle name="_Book2_NIM Summary 9" xfId="4406"/>
    <cellStyle name="_Book2_NIM Summary 9 2" xfId="4407"/>
    <cellStyle name="_Book2_NIM Summary_DEM-WP(C) ENERG10C--ctn Mid-C_042010 2010GRC" xfId="4408"/>
    <cellStyle name="_Book2_PCA 10 -  Exhibit D Dec 2011" xfId="4409"/>
    <cellStyle name="_Book2_PCA 10 -  Exhibit D from A Kellogg Jan 2011" xfId="4410"/>
    <cellStyle name="_Book2_PCA 10 -  Exhibit D from A Kellogg July 2011" xfId="4411"/>
    <cellStyle name="_Book2_PCA 10 -  Exhibit D from S Free Rcv'd 12-11" xfId="4412"/>
    <cellStyle name="_Book2_PCA 11 -  Exhibit D Jan 2012 fr A Kellogg" xfId="4413"/>
    <cellStyle name="_Book2_PCA 11 -  Exhibit D Jan 2012 WF" xfId="4414"/>
    <cellStyle name="_Book2_PCA 9 -  Exhibit D April 2010" xfId="4415"/>
    <cellStyle name="_Book2_PCA 9 -  Exhibit D April 2010 (3)" xfId="4416"/>
    <cellStyle name="_Book2_PCA 9 -  Exhibit D April 2010 (3) 2" xfId="4417"/>
    <cellStyle name="_Book2_PCA 9 -  Exhibit D April 2010 (3) 2 2" xfId="4418"/>
    <cellStyle name="_Book2_PCA 9 -  Exhibit D April 2010 (3) 3" xfId="4419"/>
    <cellStyle name="_Book2_PCA 9 -  Exhibit D April 2010 (3)_DEM-WP(C) ENERG10C--ctn Mid-C_042010 2010GRC" xfId="4420"/>
    <cellStyle name="_Book2_PCA 9 -  Exhibit D April 2010 2" xfId="4421"/>
    <cellStyle name="_Book2_PCA 9 -  Exhibit D April 2010 3" xfId="4422"/>
    <cellStyle name="_Book2_PCA 9 -  Exhibit D April 2010 4" xfId="4423"/>
    <cellStyle name="_Book2_PCA 9 -  Exhibit D April 2010 5" xfId="4424"/>
    <cellStyle name="_Book2_PCA 9 -  Exhibit D April 2010 6" xfId="4425"/>
    <cellStyle name="_Book2_PCA 9 -  Exhibit D Nov 2010" xfId="4426"/>
    <cellStyle name="_Book2_PCA 9 -  Exhibit D Nov 2010 2" xfId="4427"/>
    <cellStyle name="_Book2_PCA 9 - Exhibit D at August 2010" xfId="4428"/>
    <cellStyle name="_Book2_PCA 9 - Exhibit D at August 2010 2" xfId="4429"/>
    <cellStyle name="_Book2_PCA 9 - Exhibit D June 2010 GRC" xfId="4430"/>
    <cellStyle name="_Book2_PCA 9 - Exhibit D June 2010 GRC 2" xfId="4431"/>
    <cellStyle name="_Book2_Power Costs - Comparison bx Rbtl-Staff-Jt-PC" xfId="4432"/>
    <cellStyle name="_Book2_Power Costs - Comparison bx Rbtl-Staff-Jt-PC 2" xfId="4433"/>
    <cellStyle name="_Book2_Power Costs - Comparison bx Rbtl-Staff-Jt-PC 2 2" xfId="4434"/>
    <cellStyle name="_Book2_Power Costs - Comparison bx Rbtl-Staff-Jt-PC 2 2 2" xfId="4435"/>
    <cellStyle name="_Book2_Power Costs - Comparison bx Rbtl-Staff-Jt-PC 2 3" xfId="4436"/>
    <cellStyle name="_Book2_Power Costs - Comparison bx Rbtl-Staff-Jt-PC 3" xfId="4437"/>
    <cellStyle name="_Book2_Power Costs - Comparison bx Rbtl-Staff-Jt-PC 3 2" xfId="4438"/>
    <cellStyle name="_Book2_Power Costs - Comparison bx Rbtl-Staff-Jt-PC 4" xfId="4439"/>
    <cellStyle name="_Book2_Power Costs - Comparison bx Rbtl-Staff-Jt-PC_Adj Bench DR 3 for Initial Briefs (Electric)" xfId="4440"/>
    <cellStyle name="_Book2_Power Costs - Comparison bx Rbtl-Staff-Jt-PC_Adj Bench DR 3 for Initial Briefs (Electric) 2" xfId="4441"/>
    <cellStyle name="_Book2_Power Costs - Comparison bx Rbtl-Staff-Jt-PC_Adj Bench DR 3 for Initial Briefs (Electric) 2 2" xfId="4442"/>
    <cellStyle name="_Book2_Power Costs - Comparison bx Rbtl-Staff-Jt-PC_Adj Bench DR 3 for Initial Briefs (Electric) 2 2 2" xfId="4443"/>
    <cellStyle name="_Book2_Power Costs - Comparison bx Rbtl-Staff-Jt-PC_Adj Bench DR 3 for Initial Briefs (Electric) 2 3" xfId="4444"/>
    <cellStyle name="_Book2_Power Costs - Comparison bx Rbtl-Staff-Jt-PC_Adj Bench DR 3 for Initial Briefs (Electric) 3" xfId="4445"/>
    <cellStyle name="_Book2_Power Costs - Comparison bx Rbtl-Staff-Jt-PC_Adj Bench DR 3 for Initial Briefs (Electric) 3 2" xfId="4446"/>
    <cellStyle name="_Book2_Power Costs - Comparison bx Rbtl-Staff-Jt-PC_Adj Bench DR 3 for Initial Briefs (Electric) 4" xfId="4447"/>
    <cellStyle name="_Book2_Power Costs - Comparison bx Rbtl-Staff-Jt-PC_Adj Bench DR 3 for Initial Briefs (Electric)_DEM-WP(C) ENERG10C--ctn Mid-C_042010 2010GRC" xfId="4448"/>
    <cellStyle name="_Book2_Power Costs - Comparison bx Rbtl-Staff-Jt-PC_DEM-WP(C) ENERG10C--ctn Mid-C_042010 2010GRC" xfId="4449"/>
    <cellStyle name="_Book2_Power Costs - Comparison bx Rbtl-Staff-Jt-PC_Electric Rev Req Model (2009 GRC) Rebuttal" xfId="4450"/>
    <cellStyle name="_Book2_Power Costs - Comparison bx Rbtl-Staff-Jt-PC_Electric Rev Req Model (2009 GRC) Rebuttal 2" xfId="4451"/>
    <cellStyle name="_Book2_Power Costs - Comparison bx Rbtl-Staff-Jt-PC_Electric Rev Req Model (2009 GRC) Rebuttal 2 2" xfId="4452"/>
    <cellStyle name="_Book2_Power Costs - Comparison bx Rbtl-Staff-Jt-PC_Electric Rev Req Model (2009 GRC) Rebuttal 2 2 2" xfId="4453"/>
    <cellStyle name="_Book2_Power Costs - Comparison bx Rbtl-Staff-Jt-PC_Electric Rev Req Model (2009 GRC) Rebuttal 2 3" xfId="4454"/>
    <cellStyle name="_Book2_Power Costs - Comparison bx Rbtl-Staff-Jt-PC_Electric Rev Req Model (2009 GRC) Rebuttal 3" xfId="4455"/>
    <cellStyle name="_Book2_Power Costs - Comparison bx Rbtl-Staff-Jt-PC_Electric Rev Req Model (2009 GRC) Rebuttal 3 2" xfId="4456"/>
    <cellStyle name="_Book2_Power Costs - Comparison bx Rbtl-Staff-Jt-PC_Electric Rev Req Model (2009 GRC) Rebuttal 4" xfId="4457"/>
    <cellStyle name="_Book2_Power Costs - Comparison bx Rbtl-Staff-Jt-PC_Electric Rev Req Model (2009 GRC) Rebuttal REmoval of New  WH Solar AdjustMI" xfId="4458"/>
    <cellStyle name="_Book2_Power Costs - Comparison bx Rbtl-Staff-Jt-PC_Electric Rev Req Model (2009 GRC) Rebuttal REmoval of New  WH Solar AdjustMI 2" xfId="4459"/>
    <cellStyle name="_Book2_Power Costs - Comparison bx Rbtl-Staff-Jt-PC_Electric Rev Req Model (2009 GRC) Rebuttal REmoval of New  WH Solar AdjustMI 2 2" xfId="4460"/>
    <cellStyle name="_Book2_Power Costs - Comparison bx Rbtl-Staff-Jt-PC_Electric Rev Req Model (2009 GRC) Rebuttal REmoval of New  WH Solar AdjustMI 2 2 2" xfId="4461"/>
    <cellStyle name="_Book2_Power Costs - Comparison bx Rbtl-Staff-Jt-PC_Electric Rev Req Model (2009 GRC) Rebuttal REmoval of New  WH Solar AdjustMI 2 3" xfId="4462"/>
    <cellStyle name="_Book2_Power Costs - Comparison bx Rbtl-Staff-Jt-PC_Electric Rev Req Model (2009 GRC) Rebuttal REmoval of New  WH Solar AdjustMI 3" xfId="4463"/>
    <cellStyle name="_Book2_Power Costs - Comparison bx Rbtl-Staff-Jt-PC_Electric Rev Req Model (2009 GRC) Rebuttal REmoval of New  WH Solar AdjustMI 3 2" xfId="4464"/>
    <cellStyle name="_Book2_Power Costs - Comparison bx Rbtl-Staff-Jt-PC_Electric Rev Req Model (2009 GRC) Rebuttal REmoval of New  WH Solar AdjustMI 4" xfId="4465"/>
    <cellStyle name="_Book2_Power Costs - Comparison bx Rbtl-Staff-Jt-PC_Electric Rev Req Model (2009 GRC) Rebuttal REmoval of New  WH Solar AdjustMI_DEM-WP(C) ENERG10C--ctn Mid-C_042010 2010GRC" xfId="4466"/>
    <cellStyle name="_Book2_Power Costs - Comparison bx Rbtl-Staff-Jt-PC_Electric Rev Req Model (2009 GRC) Revised 01-18-2010" xfId="4467"/>
    <cellStyle name="_Book2_Power Costs - Comparison bx Rbtl-Staff-Jt-PC_Electric Rev Req Model (2009 GRC) Revised 01-18-2010 2" xfId="4468"/>
    <cellStyle name="_Book2_Power Costs - Comparison bx Rbtl-Staff-Jt-PC_Electric Rev Req Model (2009 GRC) Revised 01-18-2010 2 2" xfId="4469"/>
    <cellStyle name="_Book2_Power Costs - Comparison bx Rbtl-Staff-Jt-PC_Electric Rev Req Model (2009 GRC) Revised 01-18-2010 2 2 2" xfId="4470"/>
    <cellStyle name="_Book2_Power Costs - Comparison bx Rbtl-Staff-Jt-PC_Electric Rev Req Model (2009 GRC) Revised 01-18-2010 2 3" xfId="4471"/>
    <cellStyle name="_Book2_Power Costs - Comparison bx Rbtl-Staff-Jt-PC_Electric Rev Req Model (2009 GRC) Revised 01-18-2010 3" xfId="4472"/>
    <cellStyle name="_Book2_Power Costs - Comparison bx Rbtl-Staff-Jt-PC_Electric Rev Req Model (2009 GRC) Revised 01-18-2010 3 2" xfId="4473"/>
    <cellStyle name="_Book2_Power Costs - Comparison bx Rbtl-Staff-Jt-PC_Electric Rev Req Model (2009 GRC) Revised 01-18-2010 4" xfId="4474"/>
    <cellStyle name="_Book2_Power Costs - Comparison bx Rbtl-Staff-Jt-PC_Electric Rev Req Model (2009 GRC) Revised 01-18-2010_DEM-WP(C) ENERG10C--ctn Mid-C_042010 2010GRC" xfId="4475"/>
    <cellStyle name="_Book2_Power Costs - Comparison bx Rbtl-Staff-Jt-PC_Final Order Electric EXHIBIT A-1" xfId="4476"/>
    <cellStyle name="_Book2_Power Costs - Comparison bx Rbtl-Staff-Jt-PC_Final Order Electric EXHIBIT A-1 2" xfId="4477"/>
    <cellStyle name="_Book2_Power Costs - Comparison bx Rbtl-Staff-Jt-PC_Final Order Electric EXHIBIT A-1 2 2" xfId="4478"/>
    <cellStyle name="_Book2_Power Costs - Comparison bx Rbtl-Staff-Jt-PC_Final Order Electric EXHIBIT A-1 2 2 2" xfId="4479"/>
    <cellStyle name="_Book2_Power Costs - Comparison bx Rbtl-Staff-Jt-PC_Final Order Electric EXHIBIT A-1 2 3" xfId="4480"/>
    <cellStyle name="_Book2_Power Costs - Comparison bx Rbtl-Staff-Jt-PC_Final Order Electric EXHIBIT A-1 3" xfId="4481"/>
    <cellStyle name="_Book2_Power Costs - Comparison bx Rbtl-Staff-Jt-PC_Final Order Electric EXHIBIT A-1 3 2" xfId="4482"/>
    <cellStyle name="_Book2_Power Costs - Comparison bx Rbtl-Staff-Jt-PC_Final Order Electric EXHIBIT A-1 4" xfId="4483"/>
    <cellStyle name="_Book2_Production Adj 4.37" xfId="32"/>
    <cellStyle name="_Book2_Production Adj 4.37 2" xfId="4484"/>
    <cellStyle name="_Book2_Production Adj 4.37 2 2" xfId="4485"/>
    <cellStyle name="_Book2_Production Adj 4.37 2 2 2" xfId="4486"/>
    <cellStyle name="_Book2_Production Adj 4.37 2 3" xfId="4487"/>
    <cellStyle name="_Book2_Production Adj 4.37 3" xfId="4488"/>
    <cellStyle name="_Book2_Production Adj 4.37 3 2" xfId="4489"/>
    <cellStyle name="_Book2_Production Adj 4.37 4" xfId="4490"/>
    <cellStyle name="_Book2_Purchased Power Adj 4.03" xfId="33"/>
    <cellStyle name="_Book2_Purchased Power Adj 4.03 2" xfId="4491"/>
    <cellStyle name="_Book2_Purchased Power Adj 4.03 2 2" xfId="4492"/>
    <cellStyle name="_Book2_Purchased Power Adj 4.03 2 2 2" xfId="4493"/>
    <cellStyle name="_Book2_Purchased Power Adj 4.03 2 3" xfId="4494"/>
    <cellStyle name="_Book2_Purchased Power Adj 4.03 3" xfId="4495"/>
    <cellStyle name="_Book2_Purchased Power Adj 4.03 3 2" xfId="4496"/>
    <cellStyle name="_Book2_Purchased Power Adj 4.03 4" xfId="4497"/>
    <cellStyle name="_Book2_Rebuttal Power Costs" xfId="4498"/>
    <cellStyle name="_Book2_Rebuttal Power Costs 2" xfId="4499"/>
    <cellStyle name="_Book2_Rebuttal Power Costs 2 2" xfId="4500"/>
    <cellStyle name="_Book2_Rebuttal Power Costs 2 2 2" xfId="4501"/>
    <cellStyle name="_Book2_Rebuttal Power Costs 2 3" xfId="4502"/>
    <cellStyle name="_Book2_Rebuttal Power Costs 3" xfId="4503"/>
    <cellStyle name="_Book2_Rebuttal Power Costs 3 2" xfId="4504"/>
    <cellStyle name="_Book2_Rebuttal Power Costs 4" xfId="4505"/>
    <cellStyle name="_Book2_Rebuttal Power Costs_Adj Bench DR 3 for Initial Briefs (Electric)" xfId="4506"/>
    <cellStyle name="_Book2_Rebuttal Power Costs_Adj Bench DR 3 for Initial Briefs (Electric) 2" xfId="4507"/>
    <cellStyle name="_Book2_Rebuttal Power Costs_Adj Bench DR 3 for Initial Briefs (Electric) 2 2" xfId="4508"/>
    <cellStyle name="_Book2_Rebuttal Power Costs_Adj Bench DR 3 for Initial Briefs (Electric) 2 2 2" xfId="4509"/>
    <cellStyle name="_Book2_Rebuttal Power Costs_Adj Bench DR 3 for Initial Briefs (Electric) 2 3" xfId="4510"/>
    <cellStyle name="_Book2_Rebuttal Power Costs_Adj Bench DR 3 for Initial Briefs (Electric) 3" xfId="4511"/>
    <cellStyle name="_Book2_Rebuttal Power Costs_Adj Bench DR 3 for Initial Briefs (Electric) 3 2" xfId="4512"/>
    <cellStyle name="_Book2_Rebuttal Power Costs_Adj Bench DR 3 for Initial Briefs (Electric) 4" xfId="4513"/>
    <cellStyle name="_Book2_Rebuttal Power Costs_Adj Bench DR 3 for Initial Briefs (Electric)_DEM-WP(C) ENERG10C--ctn Mid-C_042010 2010GRC" xfId="4514"/>
    <cellStyle name="_Book2_Rebuttal Power Costs_DEM-WP(C) ENERG10C--ctn Mid-C_042010 2010GRC" xfId="4515"/>
    <cellStyle name="_Book2_Rebuttal Power Costs_Electric Rev Req Model (2009 GRC) Rebuttal" xfId="4516"/>
    <cellStyle name="_Book2_Rebuttal Power Costs_Electric Rev Req Model (2009 GRC) Rebuttal 2" xfId="4517"/>
    <cellStyle name="_Book2_Rebuttal Power Costs_Electric Rev Req Model (2009 GRC) Rebuttal 2 2" xfId="4518"/>
    <cellStyle name="_Book2_Rebuttal Power Costs_Electric Rev Req Model (2009 GRC) Rebuttal 2 2 2" xfId="4519"/>
    <cellStyle name="_Book2_Rebuttal Power Costs_Electric Rev Req Model (2009 GRC) Rebuttal 2 3" xfId="4520"/>
    <cellStyle name="_Book2_Rebuttal Power Costs_Electric Rev Req Model (2009 GRC) Rebuttal 3" xfId="4521"/>
    <cellStyle name="_Book2_Rebuttal Power Costs_Electric Rev Req Model (2009 GRC) Rebuttal 3 2" xfId="4522"/>
    <cellStyle name="_Book2_Rebuttal Power Costs_Electric Rev Req Model (2009 GRC) Rebuttal 4" xfId="4523"/>
    <cellStyle name="_Book2_Rebuttal Power Costs_Electric Rev Req Model (2009 GRC) Rebuttal REmoval of New  WH Solar AdjustMI" xfId="4524"/>
    <cellStyle name="_Book2_Rebuttal Power Costs_Electric Rev Req Model (2009 GRC) Rebuttal REmoval of New  WH Solar AdjustMI 2" xfId="4525"/>
    <cellStyle name="_Book2_Rebuttal Power Costs_Electric Rev Req Model (2009 GRC) Rebuttal REmoval of New  WH Solar AdjustMI 2 2" xfId="4526"/>
    <cellStyle name="_Book2_Rebuttal Power Costs_Electric Rev Req Model (2009 GRC) Rebuttal REmoval of New  WH Solar AdjustMI 2 2 2" xfId="4527"/>
    <cellStyle name="_Book2_Rebuttal Power Costs_Electric Rev Req Model (2009 GRC) Rebuttal REmoval of New  WH Solar AdjustMI 2 3" xfId="4528"/>
    <cellStyle name="_Book2_Rebuttal Power Costs_Electric Rev Req Model (2009 GRC) Rebuttal REmoval of New  WH Solar AdjustMI 3" xfId="4529"/>
    <cellStyle name="_Book2_Rebuttal Power Costs_Electric Rev Req Model (2009 GRC) Rebuttal REmoval of New  WH Solar AdjustMI 3 2" xfId="4530"/>
    <cellStyle name="_Book2_Rebuttal Power Costs_Electric Rev Req Model (2009 GRC) Rebuttal REmoval of New  WH Solar AdjustMI 4" xfId="4531"/>
    <cellStyle name="_Book2_Rebuttal Power Costs_Electric Rev Req Model (2009 GRC) Rebuttal REmoval of New  WH Solar AdjustMI_DEM-WP(C) ENERG10C--ctn Mid-C_042010 2010GRC" xfId="4532"/>
    <cellStyle name="_Book2_Rebuttal Power Costs_Electric Rev Req Model (2009 GRC) Revised 01-18-2010" xfId="4533"/>
    <cellStyle name="_Book2_Rebuttal Power Costs_Electric Rev Req Model (2009 GRC) Revised 01-18-2010 2" xfId="4534"/>
    <cellStyle name="_Book2_Rebuttal Power Costs_Electric Rev Req Model (2009 GRC) Revised 01-18-2010 2 2" xfId="4535"/>
    <cellStyle name="_Book2_Rebuttal Power Costs_Electric Rev Req Model (2009 GRC) Revised 01-18-2010 2 2 2" xfId="4536"/>
    <cellStyle name="_Book2_Rebuttal Power Costs_Electric Rev Req Model (2009 GRC) Revised 01-18-2010 2 3" xfId="4537"/>
    <cellStyle name="_Book2_Rebuttal Power Costs_Electric Rev Req Model (2009 GRC) Revised 01-18-2010 3" xfId="4538"/>
    <cellStyle name="_Book2_Rebuttal Power Costs_Electric Rev Req Model (2009 GRC) Revised 01-18-2010 3 2" xfId="4539"/>
    <cellStyle name="_Book2_Rebuttal Power Costs_Electric Rev Req Model (2009 GRC) Revised 01-18-2010 4" xfId="4540"/>
    <cellStyle name="_Book2_Rebuttal Power Costs_Electric Rev Req Model (2009 GRC) Revised 01-18-2010_DEM-WP(C) ENERG10C--ctn Mid-C_042010 2010GRC" xfId="4541"/>
    <cellStyle name="_Book2_Rebuttal Power Costs_Final Order Electric EXHIBIT A-1" xfId="4542"/>
    <cellStyle name="_Book2_Rebuttal Power Costs_Final Order Electric EXHIBIT A-1 2" xfId="4543"/>
    <cellStyle name="_Book2_Rebuttal Power Costs_Final Order Electric EXHIBIT A-1 2 2" xfId="4544"/>
    <cellStyle name="_Book2_Rebuttal Power Costs_Final Order Electric EXHIBIT A-1 2 2 2" xfId="4545"/>
    <cellStyle name="_Book2_Rebuttal Power Costs_Final Order Electric EXHIBIT A-1 2 3" xfId="4546"/>
    <cellStyle name="_Book2_Rebuttal Power Costs_Final Order Electric EXHIBIT A-1 3" xfId="4547"/>
    <cellStyle name="_Book2_Rebuttal Power Costs_Final Order Electric EXHIBIT A-1 3 2" xfId="4548"/>
    <cellStyle name="_Book2_Rebuttal Power Costs_Final Order Electric EXHIBIT A-1 4" xfId="4549"/>
    <cellStyle name="_Book2_RECS vs PTC's w Interest 6-28-10" xfId="4550"/>
    <cellStyle name="_Book2_ROR &amp; CONV FACTOR" xfId="34"/>
    <cellStyle name="_Book2_ROR &amp; CONV FACTOR 2" xfId="4551"/>
    <cellStyle name="_Book2_ROR &amp; CONV FACTOR 2 2" xfId="4552"/>
    <cellStyle name="_Book2_ROR &amp; CONV FACTOR 2 2 2" xfId="4553"/>
    <cellStyle name="_Book2_ROR &amp; CONV FACTOR 2 3" xfId="4554"/>
    <cellStyle name="_Book2_ROR &amp; CONV FACTOR 3" xfId="4555"/>
    <cellStyle name="_Book2_ROR &amp; CONV FACTOR 3 2" xfId="4556"/>
    <cellStyle name="_Book2_ROR &amp; CONV FACTOR 4" xfId="4557"/>
    <cellStyle name="_Book2_ROR 5.02" xfId="35"/>
    <cellStyle name="_Book2_ROR 5.02 2" xfId="4558"/>
    <cellStyle name="_Book2_ROR 5.02 2 2" xfId="4559"/>
    <cellStyle name="_Book2_ROR 5.02 2 2 2" xfId="4560"/>
    <cellStyle name="_Book2_ROR 5.02 2 3" xfId="4561"/>
    <cellStyle name="_Book2_ROR 5.02 3" xfId="4562"/>
    <cellStyle name="_Book2_ROR 5.02 3 2" xfId="4563"/>
    <cellStyle name="_Book2_ROR 5.02 4" xfId="4564"/>
    <cellStyle name="_Book2_Wind Integration 10GRC" xfId="4565"/>
    <cellStyle name="_Book2_Wind Integration 10GRC 2" xfId="4566"/>
    <cellStyle name="_Book2_Wind Integration 10GRC 2 2" xfId="4567"/>
    <cellStyle name="_Book2_Wind Integration 10GRC 3" xfId="4568"/>
    <cellStyle name="_Book2_Wind Integration 10GRC_DEM-WP(C) ENERG10C--ctn Mid-C_042010 2010GRC" xfId="4569"/>
    <cellStyle name="_Book3" xfId="4570"/>
    <cellStyle name="_Book5" xfId="4571"/>
    <cellStyle name="_Book5 2" xfId="4572"/>
    <cellStyle name="_Book5 2 2" xfId="4573"/>
    <cellStyle name="_Book5 2 2 2" xfId="4574"/>
    <cellStyle name="_Book5 2 3" xfId="4575"/>
    <cellStyle name="_Book5 3" xfId="4576"/>
    <cellStyle name="_Book5 3 2" xfId="4577"/>
    <cellStyle name="_Book5 4" xfId="4578"/>
    <cellStyle name="_Book5 4 2" xfId="4579"/>
    <cellStyle name="_Book5 5" xfId="4580"/>
    <cellStyle name="_Book5 5 2" xfId="4581"/>
    <cellStyle name="_Book5 6" xfId="4582"/>
    <cellStyle name="_Book5 6 2" xfId="4583"/>
    <cellStyle name="_Book5 7" xfId="4584"/>
    <cellStyle name="_Book5_4 31E Reg Asset  Liab and EXH D" xfId="4585"/>
    <cellStyle name="_Book5_4 31E Reg Asset  Liab and EXH D _ Aug 10 Filing (2)" xfId="4586"/>
    <cellStyle name="_Book5_Chelan PUD Power Costs (8-10)" xfId="4587"/>
    <cellStyle name="_Book5_Chelan PUD Power Costs (8-10) 2" xfId="4588"/>
    <cellStyle name="_Book5_compare wind integration" xfId="4589"/>
    <cellStyle name="_Book5_DEM-WP(C) Chelan Power Costs" xfId="4590"/>
    <cellStyle name="_Book5_DEM-WP(C) Chelan Power Costs 2" xfId="4591"/>
    <cellStyle name="_Book5_DEM-WP(C) Costs Not In AURORA 2010GRC As Filed" xfId="4592"/>
    <cellStyle name="_Book5_DEM-WP(C) Costs Not In AURORA 2010GRC As Filed 2" xfId="4593"/>
    <cellStyle name="_Book5_DEM-WP(C) Costs Not In AURORA 2010GRC As Filed 2 2" xfId="4594"/>
    <cellStyle name="_Book5_DEM-WP(C) Costs Not In AURORA 2010GRC As Filed 3" xfId="4595"/>
    <cellStyle name="_Book5_DEM-WP(C) Costs Not In AURORA 2010GRC As Filed 3 2" xfId="4596"/>
    <cellStyle name="_Book5_DEM-WP(C) Costs Not In AURORA 2010GRC As Filed 4" xfId="4597"/>
    <cellStyle name="_Book5_DEM-WP(C) Costs Not In AURORA 2010GRC As Filed 4 2" xfId="4598"/>
    <cellStyle name="_Book5_DEM-WP(C) Costs Not In AURORA 2010GRC As Filed 5" xfId="4599"/>
    <cellStyle name="_Book5_DEM-WP(C) Costs Not In AURORA 2010GRC As Filed 5 2" xfId="4600"/>
    <cellStyle name="_Book5_DEM-WP(C) Costs Not In AURORA 2010GRC As Filed 6" xfId="4601"/>
    <cellStyle name="_Book5_DEM-WP(C) Costs Not In AURORA 2010GRC As Filed 6 2" xfId="4602"/>
    <cellStyle name="_Book5_DEM-WP(C) Costs Not In AURORA 2010GRC As Filed_DEM-WP(C) ENERG10C--ctn Mid-C_042010 2010GRC" xfId="4603"/>
    <cellStyle name="_Book5_DEM-WP(C) Gas Transport 2010GRC" xfId="4604"/>
    <cellStyle name="_Book5_DEM-WP(C) Gas Transport 2010GRC 2" xfId="4605"/>
    <cellStyle name="_Book5_NIM Summary" xfId="4606"/>
    <cellStyle name="_Book5_NIM Summary 09GRC" xfId="4607"/>
    <cellStyle name="_Book5_NIM Summary 10" xfId="4608"/>
    <cellStyle name="_Book5_NIM Summary 11" xfId="4609"/>
    <cellStyle name="_Book5_NIM Summary 12" xfId="4610"/>
    <cellStyle name="_Book5_NIM Summary 13" xfId="4611"/>
    <cellStyle name="_Book5_NIM Summary 14" xfId="4612"/>
    <cellStyle name="_Book5_NIM Summary 15" xfId="4613"/>
    <cellStyle name="_Book5_NIM Summary 16" xfId="4614"/>
    <cellStyle name="_Book5_NIM Summary 17" xfId="4615"/>
    <cellStyle name="_Book5_NIM Summary 18" xfId="4616"/>
    <cellStyle name="_Book5_NIM Summary 19" xfId="4617"/>
    <cellStyle name="_Book5_NIM Summary 2" xfId="4618"/>
    <cellStyle name="_Book5_NIM Summary 2 2" xfId="4619"/>
    <cellStyle name="_Book5_NIM Summary 20" xfId="4620"/>
    <cellStyle name="_Book5_NIM Summary 21" xfId="4621"/>
    <cellStyle name="_Book5_NIM Summary 22" xfId="4622"/>
    <cellStyle name="_Book5_NIM Summary 23" xfId="4623"/>
    <cellStyle name="_Book5_NIM Summary 24" xfId="4624"/>
    <cellStyle name="_Book5_NIM Summary 25" xfId="4625"/>
    <cellStyle name="_Book5_NIM Summary 26" xfId="4626"/>
    <cellStyle name="_Book5_NIM Summary 27" xfId="4627"/>
    <cellStyle name="_Book5_NIM Summary 28" xfId="4628"/>
    <cellStyle name="_Book5_NIM Summary 29" xfId="4629"/>
    <cellStyle name="_Book5_NIM Summary 3" xfId="4630"/>
    <cellStyle name="_Book5_NIM Summary 3 2" xfId="4631"/>
    <cellStyle name="_Book5_NIM Summary 30" xfId="4632"/>
    <cellStyle name="_Book5_NIM Summary 31" xfId="4633"/>
    <cellStyle name="_Book5_NIM Summary 32" xfId="4634"/>
    <cellStyle name="_Book5_NIM Summary 33" xfId="4635"/>
    <cellStyle name="_Book5_NIM Summary 34" xfId="4636"/>
    <cellStyle name="_Book5_NIM Summary 35" xfId="4637"/>
    <cellStyle name="_Book5_NIM Summary 36" xfId="4638"/>
    <cellStyle name="_Book5_NIM Summary 37" xfId="4639"/>
    <cellStyle name="_Book5_NIM Summary 38" xfId="4640"/>
    <cellStyle name="_Book5_NIM Summary 39" xfId="4641"/>
    <cellStyle name="_Book5_NIM Summary 4" xfId="4642"/>
    <cellStyle name="_Book5_NIM Summary 4 2" xfId="4643"/>
    <cellStyle name="_Book5_NIM Summary 40" xfId="4644"/>
    <cellStyle name="_Book5_NIM Summary 41" xfId="4645"/>
    <cellStyle name="_Book5_NIM Summary 42" xfId="4646"/>
    <cellStyle name="_Book5_NIM Summary 43" xfId="4647"/>
    <cellStyle name="_Book5_NIM Summary 44" xfId="4648"/>
    <cellStyle name="_Book5_NIM Summary 45" xfId="4649"/>
    <cellStyle name="_Book5_NIM Summary 46" xfId="4650"/>
    <cellStyle name="_Book5_NIM Summary 47" xfId="4651"/>
    <cellStyle name="_Book5_NIM Summary 48" xfId="4652"/>
    <cellStyle name="_Book5_NIM Summary 49" xfId="4653"/>
    <cellStyle name="_Book5_NIM Summary 5" xfId="4654"/>
    <cellStyle name="_Book5_NIM Summary 5 2" xfId="4655"/>
    <cellStyle name="_Book5_NIM Summary 50" xfId="4656"/>
    <cellStyle name="_Book5_NIM Summary 51" xfId="4657"/>
    <cellStyle name="_Book5_NIM Summary 6" xfId="4658"/>
    <cellStyle name="_Book5_NIM Summary 6 2" xfId="4659"/>
    <cellStyle name="_Book5_NIM Summary 7" xfId="4660"/>
    <cellStyle name="_Book5_NIM Summary 7 2" xfId="4661"/>
    <cellStyle name="_Book5_NIM Summary 8" xfId="4662"/>
    <cellStyle name="_Book5_NIM Summary 8 2" xfId="4663"/>
    <cellStyle name="_Book5_NIM Summary 9" xfId="4664"/>
    <cellStyle name="_Book5_NIM Summary 9 2" xfId="4665"/>
    <cellStyle name="_Book5_NIM Summary_DEM-WP(C) ENERG10C--ctn Mid-C_042010 2010GRC" xfId="4666"/>
    <cellStyle name="_Book5_PCA 9 -  Exhibit D April 2010 (3)" xfId="4667"/>
    <cellStyle name="_Book5_Reconciliation" xfId="4668"/>
    <cellStyle name="_Book5_Reconciliation 2" xfId="4669"/>
    <cellStyle name="_Book5_Reconciliation 2 2" xfId="4670"/>
    <cellStyle name="_Book5_Reconciliation 3" xfId="4671"/>
    <cellStyle name="_Book5_Reconciliation 3 2" xfId="4672"/>
    <cellStyle name="_Book5_Reconciliation 4" xfId="4673"/>
    <cellStyle name="_Book5_Reconciliation 4 2" xfId="4674"/>
    <cellStyle name="_Book5_Reconciliation 5" xfId="4675"/>
    <cellStyle name="_Book5_Reconciliation 5 2" xfId="4676"/>
    <cellStyle name="_Book5_Reconciliation 6" xfId="4677"/>
    <cellStyle name="_Book5_Reconciliation 6 2" xfId="4678"/>
    <cellStyle name="_Book5_Reconciliation_DEM-WP(C) ENERG10C--ctn Mid-C_042010 2010GRC" xfId="4679"/>
    <cellStyle name="_Book5_Wind Integration 10GRC" xfId="4680"/>
    <cellStyle name="_Book5_Wind Integration 10GRC 2" xfId="4681"/>
    <cellStyle name="_Book5_Wind Integration 10GRC 2 2" xfId="4682"/>
    <cellStyle name="_Book5_Wind Integration 10GRC 3" xfId="4683"/>
    <cellStyle name="_Book5_Wind Integration 10GRC_DEM-WP(C) ENERG10C--ctn Mid-C_042010 2010GRC" xfId="4684"/>
    <cellStyle name="_BPA NOS" xfId="4685"/>
    <cellStyle name="_BPA NOS 2" xfId="4686"/>
    <cellStyle name="_BPA NOS 2 2" xfId="4687"/>
    <cellStyle name="_BPA NOS 2 2 2" xfId="4688"/>
    <cellStyle name="_BPA NOS 2 3" xfId="4689"/>
    <cellStyle name="_BPA NOS 3" xfId="4690"/>
    <cellStyle name="_BPA NOS 3 2" xfId="4691"/>
    <cellStyle name="_BPA NOS 4" xfId="4692"/>
    <cellStyle name="_BPA NOS 4 2" xfId="4693"/>
    <cellStyle name="_BPA NOS 5" xfId="4694"/>
    <cellStyle name="_BPA NOS 5 2" xfId="4695"/>
    <cellStyle name="_BPA NOS 6" xfId="4696"/>
    <cellStyle name="_BPA NOS 6 2" xfId="4697"/>
    <cellStyle name="_BPA NOS_DEM-WP(C) Chelan Power Costs" xfId="4698"/>
    <cellStyle name="_BPA NOS_DEM-WP(C) Chelan Power Costs 2" xfId="4699"/>
    <cellStyle name="_BPA NOS_DEM-WP(C) ENERG10C--ctn Mid-C_042010 2010GRC" xfId="4700"/>
    <cellStyle name="_BPA NOS_DEM-WP(C) Gas Transport 2010GRC" xfId="4701"/>
    <cellStyle name="_BPA NOS_DEM-WP(C) Gas Transport 2010GRC 2" xfId="4702"/>
    <cellStyle name="_BPA NOS_DEM-WP(C) Wind Integration Summary 2010GRC" xfId="4703"/>
    <cellStyle name="_BPA NOS_DEM-WP(C) Wind Integration Summary 2010GRC 2" xfId="4704"/>
    <cellStyle name="_BPA NOS_DEM-WP(C) Wind Integration Summary 2010GRC 2 2" xfId="4705"/>
    <cellStyle name="_BPA NOS_DEM-WP(C) Wind Integration Summary 2010GRC 3" xfId="4706"/>
    <cellStyle name="_BPA NOS_DEM-WP(C) Wind Integration Summary 2010GRC_DEM-WP(C) ENERG10C--ctn Mid-C_042010 2010GRC" xfId="4707"/>
    <cellStyle name="_BPA NOS_NIM Summary" xfId="4708"/>
    <cellStyle name="_BPA NOS_NIM Summary 2" xfId="4709"/>
    <cellStyle name="_BPA NOS_NIM Summary 2 2" xfId="4710"/>
    <cellStyle name="_BPA NOS_NIM Summary 3" xfId="4711"/>
    <cellStyle name="_BPA NOS_NIM Summary_DEM-WP(C) ENERG10C--ctn Mid-C_042010 2010GRC" xfId="4712"/>
    <cellStyle name="_Chelan Debt Forecast 12.19.05" xfId="36"/>
    <cellStyle name="_Chelan Debt Forecast 12.19.05 10" xfId="4713"/>
    <cellStyle name="_Chelan Debt Forecast 12.19.05 10 2" xfId="4714"/>
    <cellStyle name="_Chelan Debt Forecast 12.19.05 2" xfId="4715"/>
    <cellStyle name="_Chelan Debt Forecast 12.19.05 2 2" xfId="4716"/>
    <cellStyle name="_Chelan Debt Forecast 12.19.05 2 2 2" xfId="4717"/>
    <cellStyle name="_Chelan Debt Forecast 12.19.05 2 2 2 2" xfId="4718"/>
    <cellStyle name="_Chelan Debt Forecast 12.19.05 2 2 3" xfId="4719"/>
    <cellStyle name="_Chelan Debt Forecast 12.19.05 2 3" xfId="4720"/>
    <cellStyle name="_Chelan Debt Forecast 12.19.05 2 3 2" xfId="4721"/>
    <cellStyle name="_Chelan Debt Forecast 12.19.05 2 4" xfId="4722"/>
    <cellStyle name="_Chelan Debt Forecast 12.19.05 3" xfId="4723"/>
    <cellStyle name="_Chelan Debt Forecast 12.19.05 3 2" xfId="4724"/>
    <cellStyle name="_Chelan Debt Forecast 12.19.05 3 2 2" xfId="4725"/>
    <cellStyle name="_Chelan Debt Forecast 12.19.05 3 2 2 2" xfId="4726"/>
    <cellStyle name="_Chelan Debt Forecast 12.19.05 3 2 3" xfId="4727"/>
    <cellStyle name="_Chelan Debt Forecast 12.19.05 3 3" xfId="4728"/>
    <cellStyle name="_Chelan Debt Forecast 12.19.05 3 3 2" xfId="4729"/>
    <cellStyle name="_Chelan Debt Forecast 12.19.05 3 3 2 2" xfId="4730"/>
    <cellStyle name="_Chelan Debt Forecast 12.19.05 3 3 3" xfId="4731"/>
    <cellStyle name="_Chelan Debt Forecast 12.19.05 3 4" xfId="4732"/>
    <cellStyle name="_Chelan Debt Forecast 12.19.05 3 4 2" xfId="4733"/>
    <cellStyle name="_Chelan Debt Forecast 12.19.05 3 4 2 2" xfId="4734"/>
    <cellStyle name="_Chelan Debt Forecast 12.19.05 3 4 3" xfId="4735"/>
    <cellStyle name="_Chelan Debt Forecast 12.19.05 3 5" xfId="4736"/>
    <cellStyle name="_Chelan Debt Forecast 12.19.05 4" xfId="4737"/>
    <cellStyle name="_Chelan Debt Forecast 12.19.05 4 2" xfId="4738"/>
    <cellStyle name="_Chelan Debt Forecast 12.19.05 4 2 2" xfId="4739"/>
    <cellStyle name="_Chelan Debt Forecast 12.19.05 4 3" xfId="4740"/>
    <cellStyle name="_Chelan Debt Forecast 12.19.05 5" xfId="4741"/>
    <cellStyle name="_Chelan Debt Forecast 12.19.05 5 2" xfId="4742"/>
    <cellStyle name="_Chelan Debt Forecast 12.19.05 5 2 2" xfId="4743"/>
    <cellStyle name="_Chelan Debt Forecast 12.19.05 5 2 3" xfId="4744"/>
    <cellStyle name="_Chelan Debt Forecast 12.19.05 5 3" xfId="4745"/>
    <cellStyle name="_Chelan Debt Forecast 12.19.05 5 3 2" xfId="4746"/>
    <cellStyle name="_Chelan Debt Forecast 12.19.05 6" xfId="4747"/>
    <cellStyle name="_Chelan Debt Forecast 12.19.05 6 2" xfId="4748"/>
    <cellStyle name="_Chelan Debt Forecast 12.19.05 6 2 2" xfId="4749"/>
    <cellStyle name="_Chelan Debt Forecast 12.19.05 6 3" xfId="4750"/>
    <cellStyle name="_Chelan Debt Forecast 12.19.05 7" xfId="4751"/>
    <cellStyle name="_Chelan Debt Forecast 12.19.05 7 2" xfId="4752"/>
    <cellStyle name="_Chelan Debt Forecast 12.19.05 8" xfId="4753"/>
    <cellStyle name="_Chelan Debt Forecast 12.19.05 8 2" xfId="4754"/>
    <cellStyle name="_Chelan Debt Forecast 12.19.05 9" xfId="4755"/>
    <cellStyle name="_Chelan Debt Forecast 12.19.05 9 2" xfId="4756"/>
    <cellStyle name="_Chelan Debt Forecast 12.19.05_(C) WHE Proforma with ITC cash grant 10 Yr Amort_for deferral_102809" xfId="4757"/>
    <cellStyle name="_Chelan Debt Forecast 12.19.05_(C) WHE Proforma with ITC cash grant 10 Yr Amort_for deferral_102809 2" xfId="4758"/>
    <cellStyle name="_Chelan Debt Forecast 12.19.05_(C) WHE Proforma with ITC cash grant 10 Yr Amort_for deferral_102809 2 2" xfId="4759"/>
    <cellStyle name="_Chelan Debt Forecast 12.19.05_(C) WHE Proforma with ITC cash grant 10 Yr Amort_for deferral_102809 2 2 2" xfId="4760"/>
    <cellStyle name="_Chelan Debt Forecast 12.19.05_(C) WHE Proforma with ITC cash grant 10 Yr Amort_for deferral_102809 2 3" xfId="4761"/>
    <cellStyle name="_Chelan Debt Forecast 12.19.05_(C) WHE Proforma with ITC cash grant 10 Yr Amort_for deferral_102809 3" xfId="4762"/>
    <cellStyle name="_Chelan Debt Forecast 12.19.05_(C) WHE Proforma with ITC cash grant 10 Yr Amort_for deferral_102809 3 2" xfId="4763"/>
    <cellStyle name="_Chelan Debt Forecast 12.19.05_(C) WHE Proforma with ITC cash grant 10 Yr Amort_for deferral_102809 4" xfId="4764"/>
    <cellStyle name="_Chelan Debt Forecast 12.19.05_(C) WHE Proforma with ITC cash grant 10 Yr Amort_for deferral_102809_16.07E Wild Horse Wind Expansionwrkingfile" xfId="4765"/>
    <cellStyle name="_Chelan Debt Forecast 12.19.05_(C) WHE Proforma with ITC cash grant 10 Yr Amort_for deferral_102809_16.07E Wild Horse Wind Expansionwrkingfile 2" xfId="4766"/>
    <cellStyle name="_Chelan Debt Forecast 12.19.05_(C) WHE Proforma with ITC cash grant 10 Yr Amort_for deferral_102809_16.07E Wild Horse Wind Expansionwrkingfile 2 2" xfId="4767"/>
    <cellStyle name="_Chelan Debt Forecast 12.19.05_(C) WHE Proforma with ITC cash grant 10 Yr Amort_for deferral_102809_16.07E Wild Horse Wind Expansionwrkingfile 2 2 2" xfId="4768"/>
    <cellStyle name="_Chelan Debt Forecast 12.19.05_(C) WHE Proforma with ITC cash grant 10 Yr Amort_for deferral_102809_16.07E Wild Horse Wind Expansionwrkingfile 2 3" xfId="4769"/>
    <cellStyle name="_Chelan Debt Forecast 12.19.05_(C) WHE Proforma with ITC cash grant 10 Yr Amort_for deferral_102809_16.07E Wild Horse Wind Expansionwrkingfile 3" xfId="4770"/>
    <cellStyle name="_Chelan Debt Forecast 12.19.05_(C) WHE Proforma with ITC cash grant 10 Yr Amort_for deferral_102809_16.07E Wild Horse Wind Expansionwrkingfile 3 2" xfId="4771"/>
    <cellStyle name="_Chelan Debt Forecast 12.19.05_(C) WHE Proforma with ITC cash grant 10 Yr Amort_for deferral_102809_16.07E Wild Horse Wind Expansionwrkingfile 4" xfId="4772"/>
    <cellStyle name="_Chelan Debt Forecast 12.19.05_(C) WHE Proforma with ITC cash grant 10 Yr Amort_for deferral_102809_16.07E Wild Horse Wind Expansionwrkingfile SF" xfId="4773"/>
    <cellStyle name="_Chelan Debt Forecast 12.19.05_(C) WHE Proforma with ITC cash grant 10 Yr Amort_for deferral_102809_16.07E Wild Horse Wind Expansionwrkingfile SF 2" xfId="4774"/>
    <cellStyle name="_Chelan Debt Forecast 12.19.05_(C) WHE Proforma with ITC cash grant 10 Yr Amort_for deferral_102809_16.07E Wild Horse Wind Expansionwrkingfile SF 2 2" xfId="4775"/>
    <cellStyle name="_Chelan Debt Forecast 12.19.05_(C) WHE Proforma with ITC cash grant 10 Yr Amort_for deferral_102809_16.07E Wild Horse Wind Expansionwrkingfile SF 2 2 2" xfId="4776"/>
    <cellStyle name="_Chelan Debt Forecast 12.19.05_(C) WHE Proforma with ITC cash grant 10 Yr Amort_for deferral_102809_16.07E Wild Horse Wind Expansionwrkingfile SF 2 3" xfId="4777"/>
    <cellStyle name="_Chelan Debt Forecast 12.19.05_(C) WHE Proforma with ITC cash grant 10 Yr Amort_for deferral_102809_16.07E Wild Horse Wind Expansionwrkingfile SF 3" xfId="4778"/>
    <cellStyle name="_Chelan Debt Forecast 12.19.05_(C) WHE Proforma with ITC cash grant 10 Yr Amort_for deferral_102809_16.07E Wild Horse Wind Expansionwrkingfile SF 3 2" xfId="4779"/>
    <cellStyle name="_Chelan Debt Forecast 12.19.05_(C) WHE Proforma with ITC cash grant 10 Yr Amort_for deferral_102809_16.07E Wild Horse Wind Expansionwrkingfile SF 4" xfId="4780"/>
    <cellStyle name="_Chelan Debt Forecast 12.19.05_(C) WHE Proforma with ITC cash grant 10 Yr Amort_for deferral_102809_16.07E Wild Horse Wind Expansionwrkingfile SF_DEM-WP(C) ENERG10C--ctn Mid-C_042010 2010GRC" xfId="4781"/>
    <cellStyle name="_Chelan Debt Forecast 12.19.05_(C) WHE Proforma with ITC cash grant 10 Yr Amort_for deferral_102809_16.07E Wild Horse Wind Expansionwrkingfile_DEM-WP(C) ENERG10C--ctn Mid-C_042010 2010GRC" xfId="4782"/>
    <cellStyle name="_Chelan Debt Forecast 12.19.05_(C) WHE Proforma with ITC cash grant 10 Yr Amort_for deferral_102809_16.37E Wild Horse Expansion DeferralRevwrkingfile SF" xfId="4783"/>
    <cellStyle name="_Chelan Debt Forecast 12.19.05_(C) WHE Proforma with ITC cash grant 10 Yr Amort_for deferral_102809_16.37E Wild Horse Expansion DeferralRevwrkingfile SF 2" xfId="4784"/>
    <cellStyle name="_Chelan Debt Forecast 12.19.05_(C) WHE Proforma with ITC cash grant 10 Yr Amort_for deferral_102809_16.37E Wild Horse Expansion DeferralRevwrkingfile SF 2 2" xfId="4785"/>
    <cellStyle name="_Chelan Debt Forecast 12.19.05_(C) WHE Proforma with ITC cash grant 10 Yr Amort_for deferral_102809_16.37E Wild Horse Expansion DeferralRevwrkingfile SF 2 2 2" xfId="4786"/>
    <cellStyle name="_Chelan Debt Forecast 12.19.05_(C) WHE Proforma with ITC cash grant 10 Yr Amort_for deferral_102809_16.37E Wild Horse Expansion DeferralRevwrkingfile SF 2 3" xfId="4787"/>
    <cellStyle name="_Chelan Debt Forecast 12.19.05_(C) WHE Proforma with ITC cash grant 10 Yr Amort_for deferral_102809_16.37E Wild Horse Expansion DeferralRevwrkingfile SF 3" xfId="4788"/>
    <cellStyle name="_Chelan Debt Forecast 12.19.05_(C) WHE Proforma with ITC cash grant 10 Yr Amort_for deferral_102809_16.37E Wild Horse Expansion DeferralRevwrkingfile SF 3 2" xfId="4789"/>
    <cellStyle name="_Chelan Debt Forecast 12.19.05_(C) WHE Proforma with ITC cash grant 10 Yr Amort_for deferral_102809_16.37E Wild Horse Expansion DeferralRevwrkingfile SF 4" xfId="4790"/>
    <cellStyle name="_Chelan Debt Forecast 12.19.05_(C) WHE Proforma with ITC cash grant 10 Yr Amort_for deferral_102809_16.37E Wild Horse Expansion DeferralRevwrkingfile SF_DEM-WP(C) ENERG10C--ctn Mid-C_042010 2010GRC" xfId="4791"/>
    <cellStyle name="_Chelan Debt Forecast 12.19.05_(C) WHE Proforma with ITC cash grant 10 Yr Amort_for deferral_102809_DEM-WP(C) ENERG10C--ctn Mid-C_042010 2010GRC" xfId="4792"/>
    <cellStyle name="_Chelan Debt Forecast 12.19.05_(C) WHE Proforma with ITC cash grant 10 Yr Amort_for rebuttal_120709" xfId="4793"/>
    <cellStyle name="_Chelan Debt Forecast 12.19.05_(C) WHE Proforma with ITC cash grant 10 Yr Amort_for rebuttal_120709 2" xfId="4794"/>
    <cellStyle name="_Chelan Debt Forecast 12.19.05_(C) WHE Proforma with ITC cash grant 10 Yr Amort_for rebuttal_120709 2 2" xfId="4795"/>
    <cellStyle name="_Chelan Debt Forecast 12.19.05_(C) WHE Proforma with ITC cash grant 10 Yr Amort_for rebuttal_120709 2 2 2" xfId="4796"/>
    <cellStyle name="_Chelan Debt Forecast 12.19.05_(C) WHE Proforma with ITC cash grant 10 Yr Amort_for rebuttal_120709 2 3" xfId="4797"/>
    <cellStyle name="_Chelan Debt Forecast 12.19.05_(C) WHE Proforma with ITC cash grant 10 Yr Amort_for rebuttal_120709 3" xfId="4798"/>
    <cellStyle name="_Chelan Debt Forecast 12.19.05_(C) WHE Proforma with ITC cash grant 10 Yr Amort_for rebuttal_120709 3 2" xfId="4799"/>
    <cellStyle name="_Chelan Debt Forecast 12.19.05_(C) WHE Proforma with ITC cash grant 10 Yr Amort_for rebuttal_120709 4" xfId="4800"/>
    <cellStyle name="_Chelan Debt Forecast 12.19.05_(C) WHE Proforma with ITC cash grant 10 Yr Amort_for rebuttal_120709_DEM-WP(C) ENERG10C--ctn Mid-C_042010 2010GRC" xfId="4801"/>
    <cellStyle name="_Chelan Debt Forecast 12.19.05_04.07E Wild Horse Wind Expansion" xfId="4802"/>
    <cellStyle name="_Chelan Debt Forecast 12.19.05_04.07E Wild Horse Wind Expansion 2" xfId="4803"/>
    <cellStyle name="_Chelan Debt Forecast 12.19.05_04.07E Wild Horse Wind Expansion 2 2" xfId="4804"/>
    <cellStyle name="_Chelan Debt Forecast 12.19.05_04.07E Wild Horse Wind Expansion 2 2 2" xfId="4805"/>
    <cellStyle name="_Chelan Debt Forecast 12.19.05_04.07E Wild Horse Wind Expansion 2 3" xfId="4806"/>
    <cellStyle name="_Chelan Debt Forecast 12.19.05_04.07E Wild Horse Wind Expansion 3" xfId="4807"/>
    <cellStyle name="_Chelan Debt Forecast 12.19.05_04.07E Wild Horse Wind Expansion 3 2" xfId="4808"/>
    <cellStyle name="_Chelan Debt Forecast 12.19.05_04.07E Wild Horse Wind Expansion 4" xfId="4809"/>
    <cellStyle name="_Chelan Debt Forecast 12.19.05_04.07E Wild Horse Wind Expansion_16.07E Wild Horse Wind Expansionwrkingfile" xfId="4810"/>
    <cellStyle name="_Chelan Debt Forecast 12.19.05_04.07E Wild Horse Wind Expansion_16.07E Wild Horse Wind Expansionwrkingfile 2" xfId="4811"/>
    <cellStyle name="_Chelan Debt Forecast 12.19.05_04.07E Wild Horse Wind Expansion_16.07E Wild Horse Wind Expansionwrkingfile 2 2" xfId="4812"/>
    <cellStyle name="_Chelan Debt Forecast 12.19.05_04.07E Wild Horse Wind Expansion_16.07E Wild Horse Wind Expansionwrkingfile 2 2 2" xfId="4813"/>
    <cellStyle name="_Chelan Debt Forecast 12.19.05_04.07E Wild Horse Wind Expansion_16.07E Wild Horse Wind Expansionwrkingfile 2 3" xfId="4814"/>
    <cellStyle name="_Chelan Debt Forecast 12.19.05_04.07E Wild Horse Wind Expansion_16.07E Wild Horse Wind Expansionwrkingfile 3" xfId="4815"/>
    <cellStyle name="_Chelan Debt Forecast 12.19.05_04.07E Wild Horse Wind Expansion_16.07E Wild Horse Wind Expansionwrkingfile 3 2" xfId="4816"/>
    <cellStyle name="_Chelan Debt Forecast 12.19.05_04.07E Wild Horse Wind Expansion_16.07E Wild Horse Wind Expansionwrkingfile 4" xfId="4817"/>
    <cellStyle name="_Chelan Debt Forecast 12.19.05_04.07E Wild Horse Wind Expansion_16.07E Wild Horse Wind Expansionwrkingfile SF" xfId="4818"/>
    <cellStyle name="_Chelan Debt Forecast 12.19.05_04.07E Wild Horse Wind Expansion_16.07E Wild Horse Wind Expansionwrkingfile SF 2" xfId="4819"/>
    <cellStyle name="_Chelan Debt Forecast 12.19.05_04.07E Wild Horse Wind Expansion_16.07E Wild Horse Wind Expansionwrkingfile SF 2 2" xfId="4820"/>
    <cellStyle name="_Chelan Debt Forecast 12.19.05_04.07E Wild Horse Wind Expansion_16.07E Wild Horse Wind Expansionwrkingfile SF 2 2 2" xfId="4821"/>
    <cellStyle name="_Chelan Debt Forecast 12.19.05_04.07E Wild Horse Wind Expansion_16.07E Wild Horse Wind Expansionwrkingfile SF 2 3" xfId="4822"/>
    <cellStyle name="_Chelan Debt Forecast 12.19.05_04.07E Wild Horse Wind Expansion_16.07E Wild Horse Wind Expansionwrkingfile SF 3" xfId="4823"/>
    <cellStyle name="_Chelan Debt Forecast 12.19.05_04.07E Wild Horse Wind Expansion_16.07E Wild Horse Wind Expansionwrkingfile SF 3 2" xfId="4824"/>
    <cellStyle name="_Chelan Debt Forecast 12.19.05_04.07E Wild Horse Wind Expansion_16.07E Wild Horse Wind Expansionwrkingfile SF 4" xfId="4825"/>
    <cellStyle name="_Chelan Debt Forecast 12.19.05_04.07E Wild Horse Wind Expansion_16.07E Wild Horse Wind Expansionwrkingfile SF_DEM-WP(C) ENERG10C--ctn Mid-C_042010 2010GRC" xfId="4826"/>
    <cellStyle name="_Chelan Debt Forecast 12.19.05_04.07E Wild Horse Wind Expansion_16.07E Wild Horse Wind Expansionwrkingfile_DEM-WP(C) ENERG10C--ctn Mid-C_042010 2010GRC" xfId="4827"/>
    <cellStyle name="_Chelan Debt Forecast 12.19.05_04.07E Wild Horse Wind Expansion_16.37E Wild Horse Expansion DeferralRevwrkingfile SF" xfId="4828"/>
    <cellStyle name="_Chelan Debt Forecast 12.19.05_04.07E Wild Horse Wind Expansion_16.37E Wild Horse Expansion DeferralRevwrkingfile SF 2" xfId="4829"/>
    <cellStyle name="_Chelan Debt Forecast 12.19.05_04.07E Wild Horse Wind Expansion_16.37E Wild Horse Expansion DeferralRevwrkingfile SF 2 2" xfId="4830"/>
    <cellStyle name="_Chelan Debt Forecast 12.19.05_04.07E Wild Horse Wind Expansion_16.37E Wild Horse Expansion DeferralRevwrkingfile SF 2 2 2" xfId="4831"/>
    <cellStyle name="_Chelan Debt Forecast 12.19.05_04.07E Wild Horse Wind Expansion_16.37E Wild Horse Expansion DeferralRevwrkingfile SF 2 3" xfId="4832"/>
    <cellStyle name="_Chelan Debt Forecast 12.19.05_04.07E Wild Horse Wind Expansion_16.37E Wild Horse Expansion DeferralRevwrkingfile SF 3" xfId="4833"/>
    <cellStyle name="_Chelan Debt Forecast 12.19.05_04.07E Wild Horse Wind Expansion_16.37E Wild Horse Expansion DeferralRevwrkingfile SF 3 2" xfId="4834"/>
    <cellStyle name="_Chelan Debt Forecast 12.19.05_04.07E Wild Horse Wind Expansion_16.37E Wild Horse Expansion DeferralRevwrkingfile SF 4" xfId="4835"/>
    <cellStyle name="_Chelan Debt Forecast 12.19.05_04.07E Wild Horse Wind Expansion_16.37E Wild Horse Expansion DeferralRevwrkingfile SF_DEM-WP(C) ENERG10C--ctn Mid-C_042010 2010GRC" xfId="4836"/>
    <cellStyle name="_Chelan Debt Forecast 12.19.05_04.07E Wild Horse Wind Expansion_DEM-WP(C) ENERG10C--ctn Mid-C_042010 2010GRC" xfId="4837"/>
    <cellStyle name="_Chelan Debt Forecast 12.19.05_16.07E Wild Horse Wind Expansionwrkingfile" xfId="4838"/>
    <cellStyle name="_Chelan Debt Forecast 12.19.05_16.07E Wild Horse Wind Expansionwrkingfile 2" xfId="4839"/>
    <cellStyle name="_Chelan Debt Forecast 12.19.05_16.07E Wild Horse Wind Expansionwrkingfile 2 2" xfId="4840"/>
    <cellStyle name="_Chelan Debt Forecast 12.19.05_16.07E Wild Horse Wind Expansionwrkingfile 2 2 2" xfId="4841"/>
    <cellStyle name="_Chelan Debt Forecast 12.19.05_16.07E Wild Horse Wind Expansionwrkingfile 2 3" xfId="4842"/>
    <cellStyle name="_Chelan Debt Forecast 12.19.05_16.07E Wild Horse Wind Expansionwrkingfile 3" xfId="4843"/>
    <cellStyle name="_Chelan Debt Forecast 12.19.05_16.07E Wild Horse Wind Expansionwrkingfile 3 2" xfId="4844"/>
    <cellStyle name="_Chelan Debt Forecast 12.19.05_16.07E Wild Horse Wind Expansionwrkingfile 4" xfId="4845"/>
    <cellStyle name="_Chelan Debt Forecast 12.19.05_16.07E Wild Horse Wind Expansionwrkingfile SF" xfId="4846"/>
    <cellStyle name="_Chelan Debt Forecast 12.19.05_16.07E Wild Horse Wind Expansionwrkingfile SF 2" xfId="4847"/>
    <cellStyle name="_Chelan Debt Forecast 12.19.05_16.07E Wild Horse Wind Expansionwrkingfile SF 2 2" xfId="4848"/>
    <cellStyle name="_Chelan Debt Forecast 12.19.05_16.07E Wild Horse Wind Expansionwrkingfile SF 2 2 2" xfId="4849"/>
    <cellStyle name="_Chelan Debt Forecast 12.19.05_16.07E Wild Horse Wind Expansionwrkingfile SF 2 3" xfId="4850"/>
    <cellStyle name="_Chelan Debt Forecast 12.19.05_16.07E Wild Horse Wind Expansionwrkingfile SF 3" xfId="4851"/>
    <cellStyle name="_Chelan Debt Forecast 12.19.05_16.07E Wild Horse Wind Expansionwrkingfile SF 3 2" xfId="4852"/>
    <cellStyle name="_Chelan Debt Forecast 12.19.05_16.07E Wild Horse Wind Expansionwrkingfile SF 4" xfId="4853"/>
    <cellStyle name="_Chelan Debt Forecast 12.19.05_16.07E Wild Horse Wind Expansionwrkingfile SF_DEM-WP(C) ENERG10C--ctn Mid-C_042010 2010GRC" xfId="4854"/>
    <cellStyle name="_Chelan Debt Forecast 12.19.05_16.07E Wild Horse Wind Expansionwrkingfile_DEM-WP(C) ENERG10C--ctn Mid-C_042010 2010GRC" xfId="4855"/>
    <cellStyle name="_Chelan Debt Forecast 12.19.05_16.37E Wild Horse Expansion DeferralRevwrkingfile SF" xfId="4856"/>
    <cellStyle name="_Chelan Debt Forecast 12.19.05_16.37E Wild Horse Expansion DeferralRevwrkingfile SF 2" xfId="4857"/>
    <cellStyle name="_Chelan Debt Forecast 12.19.05_16.37E Wild Horse Expansion DeferralRevwrkingfile SF 2 2" xfId="4858"/>
    <cellStyle name="_Chelan Debt Forecast 12.19.05_16.37E Wild Horse Expansion DeferralRevwrkingfile SF 2 2 2" xfId="4859"/>
    <cellStyle name="_Chelan Debt Forecast 12.19.05_16.37E Wild Horse Expansion DeferralRevwrkingfile SF 2 3" xfId="4860"/>
    <cellStyle name="_Chelan Debt Forecast 12.19.05_16.37E Wild Horse Expansion DeferralRevwrkingfile SF 3" xfId="4861"/>
    <cellStyle name="_Chelan Debt Forecast 12.19.05_16.37E Wild Horse Expansion DeferralRevwrkingfile SF 3 2" xfId="4862"/>
    <cellStyle name="_Chelan Debt Forecast 12.19.05_16.37E Wild Horse Expansion DeferralRevwrkingfile SF 4" xfId="4863"/>
    <cellStyle name="_Chelan Debt Forecast 12.19.05_16.37E Wild Horse Expansion DeferralRevwrkingfile SF_DEM-WP(C) ENERG10C--ctn Mid-C_042010 2010GRC" xfId="4864"/>
    <cellStyle name="_Chelan Debt Forecast 12.19.05_2009 Compliance Filing PCA Exhibits for GRC" xfId="4865"/>
    <cellStyle name="_Chelan Debt Forecast 12.19.05_2009 Compliance Filing PCA Exhibits for GRC 2" xfId="4866"/>
    <cellStyle name="_Chelan Debt Forecast 12.19.05_2009 GRC Compl Filing - Exhibit D" xfId="4867"/>
    <cellStyle name="_Chelan Debt Forecast 12.19.05_2009 GRC Compl Filing - Exhibit D 2" xfId="4868"/>
    <cellStyle name="_Chelan Debt Forecast 12.19.05_2009 GRC Compl Filing - Exhibit D 2 2" xfId="4869"/>
    <cellStyle name="_Chelan Debt Forecast 12.19.05_2009 GRC Compl Filing - Exhibit D 3" xfId="4870"/>
    <cellStyle name="_Chelan Debt Forecast 12.19.05_2009 GRC Compl Filing - Exhibit D_DEM-WP(C) ENERG10C--ctn Mid-C_042010 2010GRC" xfId="4871"/>
    <cellStyle name="_Chelan Debt Forecast 12.19.05_2010 PTC's July1_Dec31 2010 " xfId="4872"/>
    <cellStyle name="_Chelan Debt Forecast 12.19.05_2010 PTC's Sept10_Aug11 (Version 4)" xfId="4873"/>
    <cellStyle name="_Chelan Debt Forecast 12.19.05_3.01 Income Statement" xfId="4874"/>
    <cellStyle name="_Chelan Debt Forecast 12.19.05_4 31 Regulatory Assets and Liabilities  7 06- Exhibit D" xfId="4875"/>
    <cellStyle name="_Chelan Debt Forecast 12.19.05_4 31 Regulatory Assets and Liabilities  7 06- Exhibit D 2" xfId="4876"/>
    <cellStyle name="_Chelan Debt Forecast 12.19.05_4 31 Regulatory Assets and Liabilities  7 06- Exhibit D 2 2" xfId="4877"/>
    <cellStyle name="_Chelan Debt Forecast 12.19.05_4 31 Regulatory Assets and Liabilities  7 06- Exhibit D 2 2 2" xfId="4878"/>
    <cellStyle name="_Chelan Debt Forecast 12.19.05_4 31 Regulatory Assets and Liabilities  7 06- Exhibit D 3" xfId="4879"/>
    <cellStyle name="_Chelan Debt Forecast 12.19.05_4 31 Regulatory Assets and Liabilities  7 06- Exhibit D 3 2" xfId="4880"/>
    <cellStyle name="_Chelan Debt Forecast 12.19.05_4 31 Regulatory Assets and Liabilities  7 06- Exhibit D_DEM-WP(C) ENERG10C--ctn Mid-C_042010 2010GRC" xfId="4881"/>
    <cellStyle name="_Chelan Debt Forecast 12.19.05_4 31 Regulatory Assets and Liabilities  7 06- Exhibit D_NIM Summary" xfId="4882"/>
    <cellStyle name="_Chelan Debt Forecast 12.19.05_4 31 Regulatory Assets and Liabilities  7 06- Exhibit D_NIM Summary 2" xfId="4883"/>
    <cellStyle name="_Chelan Debt Forecast 12.19.05_4 31 Regulatory Assets and Liabilities  7 06- Exhibit D_NIM Summary 2 2" xfId="4884"/>
    <cellStyle name="_Chelan Debt Forecast 12.19.05_4 31 Regulatory Assets and Liabilities  7 06- Exhibit D_NIM Summary 3" xfId="4885"/>
    <cellStyle name="_Chelan Debt Forecast 12.19.05_4 31 Regulatory Assets and Liabilities  7 06- Exhibit D_NIM Summary_DEM-WP(C) ENERG10C--ctn Mid-C_042010 2010GRC" xfId="4886"/>
    <cellStyle name="_Chelan Debt Forecast 12.19.05_4 31 Regulatory Assets and Liabilities  7 06- Exhibit D_NIM+O&amp;M" xfId="4887"/>
    <cellStyle name="_Chelan Debt Forecast 12.19.05_4 31 Regulatory Assets and Liabilities  7 06- Exhibit D_NIM+O&amp;M 2" xfId="4888"/>
    <cellStyle name="_Chelan Debt Forecast 12.19.05_4 31 Regulatory Assets and Liabilities  7 06- Exhibit D_NIM+O&amp;M Monthly" xfId="4889"/>
    <cellStyle name="_Chelan Debt Forecast 12.19.05_4 31 Regulatory Assets and Liabilities  7 06- Exhibit D_NIM+O&amp;M Monthly 2" xfId="4890"/>
    <cellStyle name="_Chelan Debt Forecast 12.19.05_4 31E Reg Asset  Liab and EXH D" xfId="4891"/>
    <cellStyle name="_Chelan Debt Forecast 12.19.05_4 31E Reg Asset  Liab and EXH D _ Aug 10 Filing (2)" xfId="4892"/>
    <cellStyle name="_Chelan Debt Forecast 12.19.05_4 31E Reg Asset  Liab and EXH D _ Aug 10 Filing (2) 2" xfId="4893"/>
    <cellStyle name="_Chelan Debt Forecast 12.19.05_4 31E Reg Asset  Liab and EXH D 10" xfId="4894"/>
    <cellStyle name="_Chelan Debt Forecast 12.19.05_4 31E Reg Asset  Liab and EXH D 11" xfId="4895"/>
    <cellStyle name="_Chelan Debt Forecast 12.19.05_4 31E Reg Asset  Liab and EXH D 12" xfId="4896"/>
    <cellStyle name="_Chelan Debt Forecast 12.19.05_4 31E Reg Asset  Liab and EXH D 13" xfId="4897"/>
    <cellStyle name="_Chelan Debt Forecast 12.19.05_4 31E Reg Asset  Liab and EXH D 14" xfId="4898"/>
    <cellStyle name="_Chelan Debt Forecast 12.19.05_4 31E Reg Asset  Liab and EXH D 15" xfId="4899"/>
    <cellStyle name="_Chelan Debt Forecast 12.19.05_4 31E Reg Asset  Liab and EXH D 16" xfId="4900"/>
    <cellStyle name="_Chelan Debt Forecast 12.19.05_4 31E Reg Asset  Liab and EXH D 17" xfId="4901"/>
    <cellStyle name="_Chelan Debt Forecast 12.19.05_4 31E Reg Asset  Liab and EXH D 18" xfId="4902"/>
    <cellStyle name="_Chelan Debt Forecast 12.19.05_4 31E Reg Asset  Liab and EXH D 19" xfId="4903"/>
    <cellStyle name="_Chelan Debt Forecast 12.19.05_4 31E Reg Asset  Liab and EXH D 2" xfId="4904"/>
    <cellStyle name="_Chelan Debt Forecast 12.19.05_4 31E Reg Asset  Liab and EXH D 20" xfId="4905"/>
    <cellStyle name="_Chelan Debt Forecast 12.19.05_4 31E Reg Asset  Liab and EXH D 21" xfId="4906"/>
    <cellStyle name="_Chelan Debt Forecast 12.19.05_4 31E Reg Asset  Liab and EXH D 22" xfId="4907"/>
    <cellStyle name="_Chelan Debt Forecast 12.19.05_4 31E Reg Asset  Liab and EXH D 23" xfId="4908"/>
    <cellStyle name="_Chelan Debt Forecast 12.19.05_4 31E Reg Asset  Liab and EXH D 24" xfId="4909"/>
    <cellStyle name="_Chelan Debt Forecast 12.19.05_4 31E Reg Asset  Liab and EXH D 25" xfId="4910"/>
    <cellStyle name="_Chelan Debt Forecast 12.19.05_4 31E Reg Asset  Liab and EXH D 26" xfId="4911"/>
    <cellStyle name="_Chelan Debt Forecast 12.19.05_4 31E Reg Asset  Liab and EXH D 27" xfId="4912"/>
    <cellStyle name="_Chelan Debt Forecast 12.19.05_4 31E Reg Asset  Liab and EXH D 28" xfId="4913"/>
    <cellStyle name="_Chelan Debt Forecast 12.19.05_4 31E Reg Asset  Liab and EXH D 29" xfId="4914"/>
    <cellStyle name="_Chelan Debt Forecast 12.19.05_4 31E Reg Asset  Liab and EXH D 3" xfId="4915"/>
    <cellStyle name="_Chelan Debt Forecast 12.19.05_4 31E Reg Asset  Liab and EXH D 30" xfId="4916"/>
    <cellStyle name="_Chelan Debt Forecast 12.19.05_4 31E Reg Asset  Liab and EXH D 31" xfId="4917"/>
    <cellStyle name="_Chelan Debt Forecast 12.19.05_4 31E Reg Asset  Liab and EXH D 32" xfId="4918"/>
    <cellStyle name="_Chelan Debt Forecast 12.19.05_4 31E Reg Asset  Liab and EXH D 33" xfId="4919"/>
    <cellStyle name="_Chelan Debt Forecast 12.19.05_4 31E Reg Asset  Liab and EXH D 34" xfId="4920"/>
    <cellStyle name="_Chelan Debt Forecast 12.19.05_4 31E Reg Asset  Liab and EXH D 35" xfId="4921"/>
    <cellStyle name="_Chelan Debt Forecast 12.19.05_4 31E Reg Asset  Liab and EXH D 36" xfId="4922"/>
    <cellStyle name="_Chelan Debt Forecast 12.19.05_4 31E Reg Asset  Liab and EXH D 4" xfId="4923"/>
    <cellStyle name="_Chelan Debt Forecast 12.19.05_4 31E Reg Asset  Liab and EXH D 5" xfId="4924"/>
    <cellStyle name="_Chelan Debt Forecast 12.19.05_4 31E Reg Asset  Liab and EXH D 6" xfId="4925"/>
    <cellStyle name="_Chelan Debt Forecast 12.19.05_4 31E Reg Asset  Liab and EXH D 7" xfId="4926"/>
    <cellStyle name="_Chelan Debt Forecast 12.19.05_4 31E Reg Asset  Liab and EXH D 8" xfId="4927"/>
    <cellStyle name="_Chelan Debt Forecast 12.19.05_4 31E Reg Asset  Liab and EXH D 9" xfId="4928"/>
    <cellStyle name="_Chelan Debt Forecast 12.19.05_4 32 Regulatory Assets and Liabilities  7 06- Exhibit D" xfId="4929"/>
    <cellStyle name="_Chelan Debt Forecast 12.19.05_4 32 Regulatory Assets and Liabilities  7 06- Exhibit D 2" xfId="4930"/>
    <cellStyle name="_Chelan Debt Forecast 12.19.05_4 32 Regulatory Assets and Liabilities  7 06- Exhibit D 2 2" xfId="4931"/>
    <cellStyle name="_Chelan Debt Forecast 12.19.05_4 32 Regulatory Assets and Liabilities  7 06- Exhibit D 2 2 2" xfId="4932"/>
    <cellStyle name="_Chelan Debt Forecast 12.19.05_4 32 Regulatory Assets and Liabilities  7 06- Exhibit D 3" xfId="4933"/>
    <cellStyle name="_Chelan Debt Forecast 12.19.05_4 32 Regulatory Assets and Liabilities  7 06- Exhibit D 3 2" xfId="4934"/>
    <cellStyle name="_Chelan Debt Forecast 12.19.05_4 32 Regulatory Assets and Liabilities  7 06- Exhibit D_DEM-WP(C) ENERG10C--ctn Mid-C_042010 2010GRC" xfId="4935"/>
    <cellStyle name="_Chelan Debt Forecast 12.19.05_4 32 Regulatory Assets and Liabilities  7 06- Exhibit D_NIM Summary" xfId="4936"/>
    <cellStyle name="_Chelan Debt Forecast 12.19.05_4 32 Regulatory Assets and Liabilities  7 06- Exhibit D_NIM Summary 2" xfId="4937"/>
    <cellStyle name="_Chelan Debt Forecast 12.19.05_4 32 Regulatory Assets and Liabilities  7 06- Exhibit D_NIM Summary 2 2" xfId="4938"/>
    <cellStyle name="_Chelan Debt Forecast 12.19.05_4 32 Regulatory Assets and Liabilities  7 06- Exhibit D_NIM Summary 3" xfId="4939"/>
    <cellStyle name="_Chelan Debt Forecast 12.19.05_4 32 Regulatory Assets and Liabilities  7 06- Exhibit D_NIM Summary_DEM-WP(C) ENERG10C--ctn Mid-C_042010 2010GRC" xfId="4940"/>
    <cellStyle name="_Chelan Debt Forecast 12.19.05_4 32 Regulatory Assets and Liabilities  7 06- Exhibit D_NIM+O&amp;M" xfId="4941"/>
    <cellStyle name="_Chelan Debt Forecast 12.19.05_4 32 Regulatory Assets and Liabilities  7 06- Exhibit D_NIM+O&amp;M 2" xfId="4942"/>
    <cellStyle name="_Chelan Debt Forecast 12.19.05_4 32 Regulatory Assets and Liabilities  7 06- Exhibit D_NIM+O&amp;M Monthly" xfId="4943"/>
    <cellStyle name="_Chelan Debt Forecast 12.19.05_4 32 Regulatory Assets and Liabilities  7 06- Exhibit D_NIM+O&amp;M Monthly 2" xfId="4944"/>
    <cellStyle name="_Chelan Debt Forecast 12.19.05_ACCOUNTS" xfId="4945"/>
    <cellStyle name="_Chelan Debt Forecast 12.19.05_Att B to RECs proceeds proposal" xfId="4946"/>
    <cellStyle name="_Chelan Debt Forecast 12.19.05_AURORA Total New" xfId="4947"/>
    <cellStyle name="_Chelan Debt Forecast 12.19.05_AURORA Total New 2" xfId="4948"/>
    <cellStyle name="_Chelan Debt Forecast 12.19.05_AURORA Total New 2 2" xfId="4949"/>
    <cellStyle name="_Chelan Debt Forecast 12.19.05_AURORA Total New 3" xfId="4950"/>
    <cellStyle name="_Chelan Debt Forecast 12.19.05_Backup for Attachment B 2010-09-09" xfId="4951"/>
    <cellStyle name="_Chelan Debt Forecast 12.19.05_Bench Request - Attachment B" xfId="4952"/>
    <cellStyle name="_Chelan Debt Forecast 12.19.05_Book1" xfId="4953"/>
    <cellStyle name="_Chelan Debt Forecast 12.19.05_Book2" xfId="4954"/>
    <cellStyle name="_Chelan Debt Forecast 12.19.05_Book2 2" xfId="4955"/>
    <cellStyle name="_Chelan Debt Forecast 12.19.05_Book2 2 2" xfId="4956"/>
    <cellStyle name="_Chelan Debt Forecast 12.19.05_Book2 2 2 2" xfId="4957"/>
    <cellStyle name="_Chelan Debt Forecast 12.19.05_Book2 2 3" xfId="4958"/>
    <cellStyle name="_Chelan Debt Forecast 12.19.05_Book2 3" xfId="4959"/>
    <cellStyle name="_Chelan Debt Forecast 12.19.05_Book2 3 2" xfId="4960"/>
    <cellStyle name="_Chelan Debt Forecast 12.19.05_Book2 4" xfId="4961"/>
    <cellStyle name="_Chelan Debt Forecast 12.19.05_Book2_Adj Bench DR 3 for Initial Briefs (Electric)" xfId="4962"/>
    <cellStyle name="_Chelan Debt Forecast 12.19.05_Book2_Adj Bench DR 3 for Initial Briefs (Electric) 2" xfId="4963"/>
    <cellStyle name="_Chelan Debt Forecast 12.19.05_Book2_Adj Bench DR 3 for Initial Briefs (Electric) 2 2" xfId="4964"/>
    <cellStyle name="_Chelan Debt Forecast 12.19.05_Book2_Adj Bench DR 3 for Initial Briefs (Electric) 2 2 2" xfId="4965"/>
    <cellStyle name="_Chelan Debt Forecast 12.19.05_Book2_Adj Bench DR 3 for Initial Briefs (Electric) 2 3" xfId="4966"/>
    <cellStyle name="_Chelan Debt Forecast 12.19.05_Book2_Adj Bench DR 3 for Initial Briefs (Electric) 3" xfId="4967"/>
    <cellStyle name="_Chelan Debt Forecast 12.19.05_Book2_Adj Bench DR 3 for Initial Briefs (Electric) 3 2" xfId="4968"/>
    <cellStyle name="_Chelan Debt Forecast 12.19.05_Book2_Adj Bench DR 3 for Initial Briefs (Electric) 4" xfId="4969"/>
    <cellStyle name="_Chelan Debt Forecast 12.19.05_Book2_Adj Bench DR 3 for Initial Briefs (Electric)_DEM-WP(C) ENERG10C--ctn Mid-C_042010 2010GRC" xfId="4970"/>
    <cellStyle name="_Chelan Debt Forecast 12.19.05_Book2_DEM-WP(C) ENERG10C--ctn Mid-C_042010 2010GRC" xfId="4971"/>
    <cellStyle name="_Chelan Debt Forecast 12.19.05_Book2_Electric Rev Req Model (2009 GRC) Rebuttal" xfId="4972"/>
    <cellStyle name="_Chelan Debt Forecast 12.19.05_Book2_Electric Rev Req Model (2009 GRC) Rebuttal 2" xfId="4973"/>
    <cellStyle name="_Chelan Debt Forecast 12.19.05_Book2_Electric Rev Req Model (2009 GRC) Rebuttal 2 2" xfId="4974"/>
    <cellStyle name="_Chelan Debt Forecast 12.19.05_Book2_Electric Rev Req Model (2009 GRC) Rebuttal 2 2 2" xfId="4975"/>
    <cellStyle name="_Chelan Debt Forecast 12.19.05_Book2_Electric Rev Req Model (2009 GRC) Rebuttal 2 3" xfId="4976"/>
    <cellStyle name="_Chelan Debt Forecast 12.19.05_Book2_Electric Rev Req Model (2009 GRC) Rebuttal 3" xfId="4977"/>
    <cellStyle name="_Chelan Debt Forecast 12.19.05_Book2_Electric Rev Req Model (2009 GRC) Rebuttal 3 2" xfId="4978"/>
    <cellStyle name="_Chelan Debt Forecast 12.19.05_Book2_Electric Rev Req Model (2009 GRC) Rebuttal 4" xfId="4979"/>
    <cellStyle name="_Chelan Debt Forecast 12.19.05_Book2_Electric Rev Req Model (2009 GRC) Rebuttal REmoval of New  WH Solar AdjustMI" xfId="4980"/>
    <cellStyle name="_Chelan Debt Forecast 12.19.05_Book2_Electric Rev Req Model (2009 GRC) Rebuttal REmoval of New  WH Solar AdjustMI 2" xfId="4981"/>
    <cellStyle name="_Chelan Debt Forecast 12.19.05_Book2_Electric Rev Req Model (2009 GRC) Rebuttal REmoval of New  WH Solar AdjustMI 2 2" xfId="4982"/>
    <cellStyle name="_Chelan Debt Forecast 12.19.05_Book2_Electric Rev Req Model (2009 GRC) Rebuttal REmoval of New  WH Solar AdjustMI 2 2 2" xfId="4983"/>
    <cellStyle name="_Chelan Debt Forecast 12.19.05_Book2_Electric Rev Req Model (2009 GRC) Rebuttal REmoval of New  WH Solar AdjustMI 2 3" xfId="4984"/>
    <cellStyle name="_Chelan Debt Forecast 12.19.05_Book2_Electric Rev Req Model (2009 GRC) Rebuttal REmoval of New  WH Solar AdjustMI 3" xfId="4985"/>
    <cellStyle name="_Chelan Debt Forecast 12.19.05_Book2_Electric Rev Req Model (2009 GRC) Rebuttal REmoval of New  WH Solar AdjustMI 3 2" xfId="4986"/>
    <cellStyle name="_Chelan Debt Forecast 12.19.05_Book2_Electric Rev Req Model (2009 GRC) Rebuttal REmoval of New  WH Solar AdjustMI 4" xfId="4987"/>
    <cellStyle name="_Chelan Debt Forecast 12.19.05_Book2_Electric Rev Req Model (2009 GRC) Rebuttal REmoval of New  WH Solar AdjustMI_DEM-WP(C) ENERG10C--ctn Mid-C_042010 2010GRC" xfId="4988"/>
    <cellStyle name="_Chelan Debt Forecast 12.19.05_Book2_Electric Rev Req Model (2009 GRC) Revised 01-18-2010" xfId="4989"/>
    <cellStyle name="_Chelan Debt Forecast 12.19.05_Book2_Electric Rev Req Model (2009 GRC) Revised 01-18-2010 2" xfId="4990"/>
    <cellStyle name="_Chelan Debt Forecast 12.19.05_Book2_Electric Rev Req Model (2009 GRC) Revised 01-18-2010 2 2" xfId="4991"/>
    <cellStyle name="_Chelan Debt Forecast 12.19.05_Book2_Electric Rev Req Model (2009 GRC) Revised 01-18-2010 2 2 2" xfId="4992"/>
    <cellStyle name="_Chelan Debt Forecast 12.19.05_Book2_Electric Rev Req Model (2009 GRC) Revised 01-18-2010 2 3" xfId="4993"/>
    <cellStyle name="_Chelan Debt Forecast 12.19.05_Book2_Electric Rev Req Model (2009 GRC) Revised 01-18-2010 3" xfId="4994"/>
    <cellStyle name="_Chelan Debt Forecast 12.19.05_Book2_Electric Rev Req Model (2009 GRC) Revised 01-18-2010 3 2" xfId="4995"/>
    <cellStyle name="_Chelan Debt Forecast 12.19.05_Book2_Electric Rev Req Model (2009 GRC) Revised 01-18-2010 4" xfId="4996"/>
    <cellStyle name="_Chelan Debt Forecast 12.19.05_Book2_Electric Rev Req Model (2009 GRC) Revised 01-18-2010_DEM-WP(C) ENERG10C--ctn Mid-C_042010 2010GRC" xfId="4997"/>
    <cellStyle name="_Chelan Debt Forecast 12.19.05_Book2_Final Order Electric EXHIBIT A-1" xfId="4998"/>
    <cellStyle name="_Chelan Debt Forecast 12.19.05_Book2_Final Order Electric EXHIBIT A-1 2" xfId="4999"/>
    <cellStyle name="_Chelan Debt Forecast 12.19.05_Book2_Final Order Electric EXHIBIT A-1 2 2" xfId="5000"/>
    <cellStyle name="_Chelan Debt Forecast 12.19.05_Book2_Final Order Electric EXHIBIT A-1 2 2 2" xfId="5001"/>
    <cellStyle name="_Chelan Debt Forecast 12.19.05_Book2_Final Order Electric EXHIBIT A-1 2 3" xfId="5002"/>
    <cellStyle name="_Chelan Debt Forecast 12.19.05_Book2_Final Order Electric EXHIBIT A-1 3" xfId="5003"/>
    <cellStyle name="_Chelan Debt Forecast 12.19.05_Book2_Final Order Electric EXHIBIT A-1 3 2" xfId="5004"/>
    <cellStyle name="_Chelan Debt Forecast 12.19.05_Book2_Final Order Electric EXHIBIT A-1 4" xfId="5005"/>
    <cellStyle name="_Chelan Debt Forecast 12.19.05_Book4" xfId="5006"/>
    <cellStyle name="_Chelan Debt Forecast 12.19.05_Book4 2" xfId="5007"/>
    <cellStyle name="_Chelan Debt Forecast 12.19.05_Book4 2 2" xfId="5008"/>
    <cellStyle name="_Chelan Debt Forecast 12.19.05_Book4 2 2 2" xfId="5009"/>
    <cellStyle name="_Chelan Debt Forecast 12.19.05_Book4 2 3" xfId="5010"/>
    <cellStyle name="_Chelan Debt Forecast 12.19.05_Book4 3" xfId="5011"/>
    <cellStyle name="_Chelan Debt Forecast 12.19.05_Book4 3 2" xfId="5012"/>
    <cellStyle name="_Chelan Debt Forecast 12.19.05_Book4 4" xfId="5013"/>
    <cellStyle name="_Chelan Debt Forecast 12.19.05_Book4_DEM-WP(C) ENERG10C--ctn Mid-C_042010 2010GRC" xfId="5014"/>
    <cellStyle name="_Chelan Debt Forecast 12.19.05_Book9" xfId="5015"/>
    <cellStyle name="_Chelan Debt Forecast 12.19.05_Book9 2" xfId="5016"/>
    <cellStyle name="_Chelan Debt Forecast 12.19.05_Book9 2 2" xfId="5017"/>
    <cellStyle name="_Chelan Debt Forecast 12.19.05_Book9 2 2 2" xfId="5018"/>
    <cellStyle name="_Chelan Debt Forecast 12.19.05_Book9 2 3" xfId="5019"/>
    <cellStyle name="_Chelan Debt Forecast 12.19.05_Book9 3" xfId="5020"/>
    <cellStyle name="_Chelan Debt Forecast 12.19.05_Book9 3 2" xfId="5021"/>
    <cellStyle name="_Chelan Debt Forecast 12.19.05_Book9 4" xfId="5022"/>
    <cellStyle name="_Chelan Debt Forecast 12.19.05_Book9_DEM-WP(C) ENERG10C--ctn Mid-C_042010 2010GRC" xfId="5023"/>
    <cellStyle name="_Chelan Debt Forecast 12.19.05_Check the Interest Calculation" xfId="5024"/>
    <cellStyle name="_Chelan Debt Forecast 12.19.05_Check the Interest Calculation_Scenario 1 REC vs PTC Offset" xfId="5025"/>
    <cellStyle name="_Chelan Debt Forecast 12.19.05_Check the Interest Calculation_Scenario 3" xfId="5026"/>
    <cellStyle name="_Chelan Debt Forecast 12.19.05_Chelan PUD Power Costs (8-10)" xfId="5027"/>
    <cellStyle name="_Chelan Debt Forecast 12.19.05_Chelan PUD Power Costs (8-10) 2" xfId="5028"/>
    <cellStyle name="_Chelan Debt Forecast 12.19.05_DEM-WP(C) Chelan Power Costs" xfId="5029"/>
    <cellStyle name="_Chelan Debt Forecast 12.19.05_DEM-WP(C) Chelan Power Costs 2" xfId="5030"/>
    <cellStyle name="_Chelan Debt Forecast 12.19.05_DEM-WP(C) ENERG10C--ctn Mid-C_042010 2010GRC" xfId="5031"/>
    <cellStyle name="_Chelan Debt Forecast 12.19.05_DEM-WP(C) Gas Transport 2010GRC" xfId="5032"/>
    <cellStyle name="_Chelan Debt Forecast 12.19.05_DEM-WP(C) Gas Transport 2010GRC 2" xfId="5033"/>
    <cellStyle name="_Chelan Debt Forecast 12.19.05_DWH-08 (Rate Spread &amp; Design Workpapers)" xfId="5034"/>
    <cellStyle name="_Chelan Debt Forecast 12.19.05_Exh A-1 resulting from UE-112050 effective Jan 1 2012" xfId="5035"/>
    <cellStyle name="_Chelan Debt Forecast 12.19.05_Exh G - Klamath Peaker PPA fr C Locke 2-12" xfId="5036"/>
    <cellStyle name="_Chelan Debt Forecast 12.19.05_Exhibit A-1 effective 4-1-11 fr S Free 12-11" xfId="5037"/>
    <cellStyle name="_Chelan Debt Forecast 12.19.05_Exhibit D fr R Gho 12-31-08" xfId="5038"/>
    <cellStyle name="_Chelan Debt Forecast 12.19.05_Exhibit D fr R Gho 12-31-08 2" xfId="5039"/>
    <cellStyle name="_Chelan Debt Forecast 12.19.05_Exhibit D fr R Gho 12-31-08 2 2" xfId="5040"/>
    <cellStyle name="_Chelan Debt Forecast 12.19.05_Exhibit D fr R Gho 12-31-08 3" xfId="5041"/>
    <cellStyle name="_Chelan Debt Forecast 12.19.05_Exhibit D fr R Gho 12-31-08 v2" xfId="5042"/>
    <cellStyle name="_Chelan Debt Forecast 12.19.05_Exhibit D fr R Gho 12-31-08 v2 2" xfId="5043"/>
    <cellStyle name="_Chelan Debt Forecast 12.19.05_Exhibit D fr R Gho 12-31-08 v2 2 2" xfId="5044"/>
    <cellStyle name="_Chelan Debt Forecast 12.19.05_Exhibit D fr R Gho 12-31-08 v2 3" xfId="5045"/>
    <cellStyle name="_Chelan Debt Forecast 12.19.05_Exhibit D fr R Gho 12-31-08 v2_DEM-WP(C) ENERG10C--ctn Mid-C_042010 2010GRC" xfId="5046"/>
    <cellStyle name="_Chelan Debt Forecast 12.19.05_Exhibit D fr R Gho 12-31-08 v2_NIM Summary" xfId="5047"/>
    <cellStyle name="_Chelan Debt Forecast 12.19.05_Exhibit D fr R Gho 12-31-08 v2_NIM Summary 2" xfId="5048"/>
    <cellStyle name="_Chelan Debt Forecast 12.19.05_Exhibit D fr R Gho 12-31-08 v2_NIM Summary 2 2" xfId="5049"/>
    <cellStyle name="_Chelan Debt Forecast 12.19.05_Exhibit D fr R Gho 12-31-08 v2_NIM Summary 3" xfId="5050"/>
    <cellStyle name="_Chelan Debt Forecast 12.19.05_Exhibit D fr R Gho 12-31-08 v2_NIM Summary_DEM-WP(C) ENERG10C--ctn Mid-C_042010 2010GRC" xfId="5051"/>
    <cellStyle name="_Chelan Debt Forecast 12.19.05_Exhibit D fr R Gho 12-31-08_DEM-WP(C) ENERG10C--ctn Mid-C_042010 2010GRC" xfId="5052"/>
    <cellStyle name="_Chelan Debt Forecast 12.19.05_Exhibit D fr R Gho 12-31-08_NIM Summary" xfId="5053"/>
    <cellStyle name="_Chelan Debt Forecast 12.19.05_Exhibit D fr R Gho 12-31-08_NIM Summary 2" xfId="5054"/>
    <cellStyle name="_Chelan Debt Forecast 12.19.05_Exhibit D fr R Gho 12-31-08_NIM Summary 2 2" xfId="5055"/>
    <cellStyle name="_Chelan Debt Forecast 12.19.05_Exhibit D fr R Gho 12-31-08_NIM Summary 3" xfId="5056"/>
    <cellStyle name="_Chelan Debt Forecast 12.19.05_Exhibit D fr R Gho 12-31-08_NIM Summary_DEM-WP(C) ENERG10C--ctn Mid-C_042010 2010GRC" xfId="5057"/>
    <cellStyle name="_Chelan Debt Forecast 12.19.05_Final 2008 PTC Rate Design Workpapers 10.27.08" xfId="5058"/>
    <cellStyle name="_Chelan Debt Forecast 12.19.05_Final 2009 Electric Low Income Workpapers" xfId="5059"/>
    <cellStyle name="_Chelan Debt Forecast 12.19.05_Gas Rev Req Model (2010 GRC)" xfId="5060"/>
    <cellStyle name="_Chelan Debt Forecast 12.19.05_Hopkins Ridge Prepaid Tran - Interest Earned RY 12ME Feb  '11" xfId="5061"/>
    <cellStyle name="_Chelan Debt Forecast 12.19.05_Hopkins Ridge Prepaid Tran - Interest Earned RY 12ME Feb  '11 2" xfId="5062"/>
    <cellStyle name="_Chelan Debt Forecast 12.19.05_Hopkins Ridge Prepaid Tran - Interest Earned RY 12ME Feb  '11 2 2" xfId="5063"/>
    <cellStyle name="_Chelan Debt Forecast 12.19.05_Hopkins Ridge Prepaid Tran - Interest Earned RY 12ME Feb  '11 3" xfId="5064"/>
    <cellStyle name="_Chelan Debt Forecast 12.19.05_Hopkins Ridge Prepaid Tran - Interest Earned RY 12ME Feb  '11_DEM-WP(C) ENERG10C--ctn Mid-C_042010 2010GRC" xfId="5065"/>
    <cellStyle name="_Chelan Debt Forecast 12.19.05_Hopkins Ridge Prepaid Tran - Interest Earned RY 12ME Feb  '11_NIM Summary" xfId="5066"/>
    <cellStyle name="_Chelan Debt Forecast 12.19.05_Hopkins Ridge Prepaid Tran - Interest Earned RY 12ME Feb  '11_NIM Summary 2" xfId="5067"/>
    <cellStyle name="_Chelan Debt Forecast 12.19.05_Hopkins Ridge Prepaid Tran - Interest Earned RY 12ME Feb  '11_NIM Summary 2 2" xfId="5068"/>
    <cellStyle name="_Chelan Debt Forecast 12.19.05_Hopkins Ridge Prepaid Tran - Interest Earned RY 12ME Feb  '11_NIM Summary 3" xfId="5069"/>
    <cellStyle name="_Chelan Debt Forecast 12.19.05_Hopkins Ridge Prepaid Tran - Interest Earned RY 12ME Feb  '11_NIM Summary_DEM-WP(C) ENERG10C--ctn Mid-C_042010 2010GRC" xfId="5070"/>
    <cellStyle name="_Chelan Debt Forecast 12.19.05_Hopkins Ridge Prepaid Tran - Interest Earned RY 12ME Feb  '11_Transmission Workbook for May BOD" xfId="5071"/>
    <cellStyle name="_Chelan Debt Forecast 12.19.05_Hopkins Ridge Prepaid Tran - Interest Earned RY 12ME Feb  '11_Transmission Workbook for May BOD 2" xfId="5072"/>
    <cellStyle name="_Chelan Debt Forecast 12.19.05_Hopkins Ridge Prepaid Tran - Interest Earned RY 12ME Feb  '11_Transmission Workbook for May BOD 2 2" xfId="5073"/>
    <cellStyle name="_Chelan Debt Forecast 12.19.05_Hopkins Ridge Prepaid Tran - Interest Earned RY 12ME Feb  '11_Transmission Workbook for May BOD 3" xfId="5074"/>
    <cellStyle name="_Chelan Debt Forecast 12.19.05_Hopkins Ridge Prepaid Tran - Interest Earned RY 12ME Feb  '11_Transmission Workbook for May BOD_DEM-WP(C) ENERG10C--ctn Mid-C_042010 2010GRC" xfId="5075"/>
    <cellStyle name="_Chelan Debt Forecast 12.19.05_INPUTS" xfId="37"/>
    <cellStyle name="_Chelan Debt Forecast 12.19.05_INPUTS 2" xfId="5076"/>
    <cellStyle name="_Chelan Debt Forecast 12.19.05_INPUTS 2 2" xfId="5077"/>
    <cellStyle name="_Chelan Debt Forecast 12.19.05_INPUTS 2 2 2" xfId="5078"/>
    <cellStyle name="_Chelan Debt Forecast 12.19.05_INPUTS 2 3" xfId="5079"/>
    <cellStyle name="_Chelan Debt Forecast 12.19.05_INPUTS 3" xfId="5080"/>
    <cellStyle name="_Chelan Debt Forecast 12.19.05_INPUTS 3 2" xfId="5081"/>
    <cellStyle name="_Chelan Debt Forecast 12.19.05_INPUTS 4" xfId="5082"/>
    <cellStyle name="_Chelan Debt Forecast 12.19.05_LSRWEP LGIA like Acctg Petition Aug 2010" xfId="5083"/>
    <cellStyle name="_Chelan Debt Forecast 12.19.05_LSRWEP LGIA like Acctg Petition Aug 2010 2" xfId="5084"/>
    <cellStyle name="_Chelan Debt Forecast 12.19.05_Mint Farm Generation BPA" xfId="5085"/>
    <cellStyle name="_Chelan Debt Forecast 12.19.05_NIM Summary" xfId="5086"/>
    <cellStyle name="_Chelan Debt Forecast 12.19.05_NIM Summary 09GRC" xfId="5087"/>
    <cellStyle name="_Chelan Debt Forecast 12.19.05_NIM Summary 09GRC 2" xfId="5088"/>
    <cellStyle name="_Chelan Debt Forecast 12.19.05_NIM Summary 09GRC 2 2" xfId="5089"/>
    <cellStyle name="_Chelan Debt Forecast 12.19.05_NIM Summary 09GRC 3" xfId="5090"/>
    <cellStyle name="_Chelan Debt Forecast 12.19.05_NIM Summary 09GRC_DEM-WP(C) ENERG10C--ctn Mid-C_042010 2010GRC" xfId="5091"/>
    <cellStyle name="_Chelan Debt Forecast 12.19.05_NIM Summary 10" xfId="5092"/>
    <cellStyle name="_Chelan Debt Forecast 12.19.05_NIM Summary 11" xfId="5093"/>
    <cellStyle name="_Chelan Debt Forecast 12.19.05_NIM Summary 12" xfId="5094"/>
    <cellStyle name="_Chelan Debt Forecast 12.19.05_NIM Summary 13" xfId="5095"/>
    <cellStyle name="_Chelan Debt Forecast 12.19.05_NIM Summary 14" xfId="5096"/>
    <cellStyle name="_Chelan Debt Forecast 12.19.05_NIM Summary 15" xfId="5097"/>
    <cellStyle name="_Chelan Debt Forecast 12.19.05_NIM Summary 16" xfId="5098"/>
    <cellStyle name="_Chelan Debt Forecast 12.19.05_NIM Summary 17" xfId="5099"/>
    <cellStyle name="_Chelan Debt Forecast 12.19.05_NIM Summary 18" xfId="5100"/>
    <cellStyle name="_Chelan Debt Forecast 12.19.05_NIM Summary 19" xfId="5101"/>
    <cellStyle name="_Chelan Debt Forecast 12.19.05_NIM Summary 2" xfId="5102"/>
    <cellStyle name="_Chelan Debt Forecast 12.19.05_NIM Summary 2 2" xfId="5103"/>
    <cellStyle name="_Chelan Debt Forecast 12.19.05_NIM Summary 20" xfId="5104"/>
    <cellStyle name="_Chelan Debt Forecast 12.19.05_NIM Summary 21" xfId="5105"/>
    <cellStyle name="_Chelan Debt Forecast 12.19.05_NIM Summary 22" xfId="5106"/>
    <cellStyle name="_Chelan Debt Forecast 12.19.05_NIM Summary 23" xfId="5107"/>
    <cellStyle name="_Chelan Debt Forecast 12.19.05_NIM Summary 24" xfId="5108"/>
    <cellStyle name="_Chelan Debt Forecast 12.19.05_NIM Summary 25" xfId="5109"/>
    <cellStyle name="_Chelan Debt Forecast 12.19.05_NIM Summary 26" xfId="5110"/>
    <cellStyle name="_Chelan Debt Forecast 12.19.05_NIM Summary 27" xfId="5111"/>
    <cellStyle name="_Chelan Debt Forecast 12.19.05_NIM Summary 28" xfId="5112"/>
    <cellStyle name="_Chelan Debt Forecast 12.19.05_NIM Summary 29" xfId="5113"/>
    <cellStyle name="_Chelan Debt Forecast 12.19.05_NIM Summary 3" xfId="5114"/>
    <cellStyle name="_Chelan Debt Forecast 12.19.05_NIM Summary 3 2" xfId="5115"/>
    <cellStyle name="_Chelan Debt Forecast 12.19.05_NIM Summary 30" xfId="5116"/>
    <cellStyle name="_Chelan Debt Forecast 12.19.05_NIM Summary 31" xfId="5117"/>
    <cellStyle name="_Chelan Debt Forecast 12.19.05_NIM Summary 32" xfId="5118"/>
    <cellStyle name="_Chelan Debt Forecast 12.19.05_NIM Summary 33" xfId="5119"/>
    <cellStyle name="_Chelan Debt Forecast 12.19.05_NIM Summary 34" xfId="5120"/>
    <cellStyle name="_Chelan Debt Forecast 12.19.05_NIM Summary 35" xfId="5121"/>
    <cellStyle name="_Chelan Debt Forecast 12.19.05_NIM Summary 36" xfId="5122"/>
    <cellStyle name="_Chelan Debt Forecast 12.19.05_NIM Summary 37" xfId="5123"/>
    <cellStyle name="_Chelan Debt Forecast 12.19.05_NIM Summary 38" xfId="5124"/>
    <cellStyle name="_Chelan Debt Forecast 12.19.05_NIM Summary 39" xfId="5125"/>
    <cellStyle name="_Chelan Debt Forecast 12.19.05_NIM Summary 4" xfId="5126"/>
    <cellStyle name="_Chelan Debt Forecast 12.19.05_NIM Summary 4 2" xfId="5127"/>
    <cellStyle name="_Chelan Debt Forecast 12.19.05_NIM Summary 40" xfId="5128"/>
    <cellStyle name="_Chelan Debt Forecast 12.19.05_NIM Summary 41" xfId="5129"/>
    <cellStyle name="_Chelan Debt Forecast 12.19.05_NIM Summary 42" xfId="5130"/>
    <cellStyle name="_Chelan Debt Forecast 12.19.05_NIM Summary 43" xfId="5131"/>
    <cellStyle name="_Chelan Debt Forecast 12.19.05_NIM Summary 44" xfId="5132"/>
    <cellStyle name="_Chelan Debt Forecast 12.19.05_NIM Summary 45" xfId="5133"/>
    <cellStyle name="_Chelan Debt Forecast 12.19.05_NIM Summary 46" xfId="5134"/>
    <cellStyle name="_Chelan Debt Forecast 12.19.05_NIM Summary 47" xfId="5135"/>
    <cellStyle name="_Chelan Debt Forecast 12.19.05_NIM Summary 48" xfId="5136"/>
    <cellStyle name="_Chelan Debt Forecast 12.19.05_NIM Summary 49" xfId="5137"/>
    <cellStyle name="_Chelan Debt Forecast 12.19.05_NIM Summary 5" xfId="5138"/>
    <cellStyle name="_Chelan Debt Forecast 12.19.05_NIM Summary 5 2" xfId="5139"/>
    <cellStyle name="_Chelan Debt Forecast 12.19.05_NIM Summary 50" xfId="5140"/>
    <cellStyle name="_Chelan Debt Forecast 12.19.05_NIM Summary 51" xfId="5141"/>
    <cellStyle name="_Chelan Debt Forecast 12.19.05_NIM Summary 6" xfId="5142"/>
    <cellStyle name="_Chelan Debt Forecast 12.19.05_NIM Summary 6 2" xfId="5143"/>
    <cellStyle name="_Chelan Debt Forecast 12.19.05_NIM Summary 7" xfId="5144"/>
    <cellStyle name="_Chelan Debt Forecast 12.19.05_NIM Summary 7 2" xfId="5145"/>
    <cellStyle name="_Chelan Debt Forecast 12.19.05_NIM Summary 8" xfId="5146"/>
    <cellStyle name="_Chelan Debt Forecast 12.19.05_NIM Summary 8 2" xfId="5147"/>
    <cellStyle name="_Chelan Debt Forecast 12.19.05_NIM Summary 9" xfId="5148"/>
    <cellStyle name="_Chelan Debt Forecast 12.19.05_NIM Summary 9 2" xfId="5149"/>
    <cellStyle name="_Chelan Debt Forecast 12.19.05_NIM Summary_DEM-WP(C) ENERG10C--ctn Mid-C_042010 2010GRC" xfId="5150"/>
    <cellStyle name="_Chelan Debt Forecast 12.19.05_NIM+O&amp;M" xfId="5151"/>
    <cellStyle name="_Chelan Debt Forecast 12.19.05_NIM+O&amp;M 2" xfId="5152"/>
    <cellStyle name="_Chelan Debt Forecast 12.19.05_NIM+O&amp;M 2 2" xfId="5153"/>
    <cellStyle name="_Chelan Debt Forecast 12.19.05_NIM+O&amp;M 3" xfId="5154"/>
    <cellStyle name="_Chelan Debt Forecast 12.19.05_NIM+O&amp;M Monthly" xfId="5155"/>
    <cellStyle name="_Chelan Debt Forecast 12.19.05_NIM+O&amp;M Monthly 2" xfId="5156"/>
    <cellStyle name="_Chelan Debt Forecast 12.19.05_NIM+O&amp;M Monthly 2 2" xfId="5157"/>
    <cellStyle name="_Chelan Debt Forecast 12.19.05_NIM+O&amp;M Monthly 3" xfId="5158"/>
    <cellStyle name="_Chelan Debt Forecast 12.19.05_PCA 10 -  Exhibit D Dec 2011" xfId="5159"/>
    <cellStyle name="_Chelan Debt Forecast 12.19.05_PCA 10 -  Exhibit D from A Kellogg Jan 2011" xfId="5160"/>
    <cellStyle name="_Chelan Debt Forecast 12.19.05_PCA 10 -  Exhibit D from A Kellogg July 2011" xfId="5161"/>
    <cellStyle name="_Chelan Debt Forecast 12.19.05_PCA 10 -  Exhibit D from S Free Rcv'd 12-11" xfId="5162"/>
    <cellStyle name="_Chelan Debt Forecast 12.19.05_PCA 11 -  Exhibit D Jan 2012 fr A Kellogg" xfId="5163"/>
    <cellStyle name="_Chelan Debt Forecast 12.19.05_PCA 11 -  Exhibit D Jan 2012 WF" xfId="5164"/>
    <cellStyle name="_Chelan Debt Forecast 12.19.05_PCA 7 - Exhibit D update 11_30_08 (2)" xfId="5165"/>
    <cellStyle name="_Chelan Debt Forecast 12.19.05_PCA 7 - Exhibit D update 11_30_08 (2) 2" xfId="5166"/>
    <cellStyle name="_Chelan Debt Forecast 12.19.05_PCA 7 - Exhibit D update 11_30_08 (2) 2 2" xfId="5167"/>
    <cellStyle name="_Chelan Debt Forecast 12.19.05_PCA 7 - Exhibit D update 11_30_08 (2) 2 2 2" xfId="5168"/>
    <cellStyle name="_Chelan Debt Forecast 12.19.05_PCA 7 - Exhibit D update 11_30_08 (2) 2 3" xfId="5169"/>
    <cellStyle name="_Chelan Debt Forecast 12.19.05_PCA 7 - Exhibit D update 11_30_08 (2) 3" xfId="5170"/>
    <cellStyle name="_Chelan Debt Forecast 12.19.05_PCA 7 - Exhibit D update 11_30_08 (2) 3 2" xfId="5171"/>
    <cellStyle name="_Chelan Debt Forecast 12.19.05_PCA 7 - Exhibit D update 11_30_08 (2) 4" xfId="5172"/>
    <cellStyle name="_Chelan Debt Forecast 12.19.05_PCA 7 - Exhibit D update 11_30_08 (2)_DEM-WP(C) ENERG10C--ctn Mid-C_042010 2010GRC" xfId="5173"/>
    <cellStyle name="_Chelan Debt Forecast 12.19.05_PCA 7 - Exhibit D update 11_30_08 (2)_NIM Summary" xfId="5174"/>
    <cellStyle name="_Chelan Debt Forecast 12.19.05_PCA 7 - Exhibit D update 11_30_08 (2)_NIM Summary 2" xfId="5175"/>
    <cellStyle name="_Chelan Debt Forecast 12.19.05_PCA 7 - Exhibit D update 11_30_08 (2)_NIM Summary 2 2" xfId="5176"/>
    <cellStyle name="_Chelan Debt Forecast 12.19.05_PCA 7 - Exhibit D update 11_30_08 (2)_NIM Summary 3" xfId="5177"/>
    <cellStyle name="_Chelan Debt Forecast 12.19.05_PCA 7 - Exhibit D update 11_30_08 (2)_NIM Summary_DEM-WP(C) ENERG10C--ctn Mid-C_042010 2010GRC" xfId="5178"/>
    <cellStyle name="_Chelan Debt Forecast 12.19.05_PCA 8 - Exhibit D update 12_31_09" xfId="5179"/>
    <cellStyle name="_Chelan Debt Forecast 12.19.05_PCA 8 - Exhibit D update 12_31_09 2" xfId="5180"/>
    <cellStyle name="_Chelan Debt Forecast 12.19.05_PCA 9 -  Exhibit D April 2010" xfId="5181"/>
    <cellStyle name="_Chelan Debt Forecast 12.19.05_PCA 9 -  Exhibit D April 2010 (3)" xfId="5182"/>
    <cellStyle name="_Chelan Debt Forecast 12.19.05_PCA 9 -  Exhibit D April 2010 (3) 2" xfId="5183"/>
    <cellStyle name="_Chelan Debt Forecast 12.19.05_PCA 9 -  Exhibit D April 2010 (3) 2 2" xfId="5184"/>
    <cellStyle name="_Chelan Debt Forecast 12.19.05_PCA 9 -  Exhibit D April 2010 (3) 3" xfId="5185"/>
    <cellStyle name="_Chelan Debt Forecast 12.19.05_PCA 9 -  Exhibit D April 2010 (3)_DEM-WP(C) ENERG10C--ctn Mid-C_042010 2010GRC" xfId="5186"/>
    <cellStyle name="_Chelan Debt Forecast 12.19.05_PCA 9 -  Exhibit D April 2010 2" xfId="5187"/>
    <cellStyle name="_Chelan Debt Forecast 12.19.05_PCA 9 -  Exhibit D April 2010 3" xfId="5188"/>
    <cellStyle name="_Chelan Debt Forecast 12.19.05_PCA 9 -  Exhibit D April 2010 4" xfId="5189"/>
    <cellStyle name="_Chelan Debt Forecast 12.19.05_PCA 9 -  Exhibit D April 2010 5" xfId="5190"/>
    <cellStyle name="_Chelan Debt Forecast 12.19.05_PCA 9 -  Exhibit D April 2010 6" xfId="5191"/>
    <cellStyle name="_Chelan Debt Forecast 12.19.05_PCA 9 -  Exhibit D Feb 2010" xfId="5192"/>
    <cellStyle name="_Chelan Debt Forecast 12.19.05_PCA 9 -  Exhibit D Feb 2010 2" xfId="5193"/>
    <cellStyle name="_Chelan Debt Forecast 12.19.05_PCA 9 -  Exhibit D Feb 2010 v2" xfId="5194"/>
    <cellStyle name="_Chelan Debt Forecast 12.19.05_PCA 9 -  Exhibit D Feb 2010 v2 2" xfId="5195"/>
    <cellStyle name="_Chelan Debt Forecast 12.19.05_PCA 9 -  Exhibit D Feb 2010 WF" xfId="5196"/>
    <cellStyle name="_Chelan Debt Forecast 12.19.05_PCA 9 -  Exhibit D Feb 2010 WF 2" xfId="5197"/>
    <cellStyle name="_Chelan Debt Forecast 12.19.05_PCA 9 -  Exhibit D Jan 2010" xfId="5198"/>
    <cellStyle name="_Chelan Debt Forecast 12.19.05_PCA 9 -  Exhibit D Jan 2010 2" xfId="5199"/>
    <cellStyle name="_Chelan Debt Forecast 12.19.05_PCA 9 -  Exhibit D March 2010 (2)" xfId="5200"/>
    <cellStyle name="_Chelan Debt Forecast 12.19.05_PCA 9 -  Exhibit D March 2010 (2) 2" xfId="5201"/>
    <cellStyle name="_Chelan Debt Forecast 12.19.05_PCA 9 -  Exhibit D Nov 2010" xfId="5202"/>
    <cellStyle name="_Chelan Debt Forecast 12.19.05_PCA 9 -  Exhibit D Nov 2010 2" xfId="5203"/>
    <cellStyle name="_Chelan Debt Forecast 12.19.05_PCA 9 - Exhibit D at August 2010" xfId="5204"/>
    <cellStyle name="_Chelan Debt Forecast 12.19.05_PCA 9 - Exhibit D at August 2010 2" xfId="5205"/>
    <cellStyle name="_Chelan Debt Forecast 12.19.05_PCA 9 - Exhibit D June 2010 GRC" xfId="5206"/>
    <cellStyle name="_Chelan Debt Forecast 12.19.05_PCA 9 - Exhibit D June 2010 GRC 2" xfId="5207"/>
    <cellStyle name="_Chelan Debt Forecast 12.19.05_Power Costs - Comparison bx Rbtl-Staff-Jt-PC" xfId="5208"/>
    <cellStyle name="_Chelan Debt Forecast 12.19.05_Power Costs - Comparison bx Rbtl-Staff-Jt-PC 2" xfId="5209"/>
    <cellStyle name="_Chelan Debt Forecast 12.19.05_Power Costs - Comparison bx Rbtl-Staff-Jt-PC 2 2" xfId="5210"/>
    <cellStyle name="_Chelan Debt Forecast 12.19.05_Power Costs - Comparison bx Rbtl-Staff-Jt-PC 2 2 2" xfId="5211"/>
    <cellStyle name="_Chelan Debt Forecast 12.19.05_Power Costs - Comparison bx Rbtl-Staff-Jt-PC 2 3" xfId="5212"/>
    <cellStyle name="_Chelan Debt Forecast 12.19.05_Power Costs - Comparison bx Rbtl-Staff-Jt-PC 3" xfId="5213"/>
    <cellStyle name="_Chelan Debt Forecast 12.19.05_Power Costs - Comparison bx Rbtl-Staff-Jt-PC 3 2" xfId="5214"/>
    <cellStyle name="_Chelan Debt Forecast 12.19.05_Power Costs - Comparison bx Rbtl-Staff-Jt-PC 4" xfId="5215"/>
    <cellStyle name="_Chelan Debt Forecast 12.19.05_Power Costs - Comparison bx Rbtl-Staff-Jt-PC_Adj Bench DR 3 for Initial Briefs (Electric)" xfId="5216"/>
    <cellStyle name="_Chelan Debt Forecast 12.19.05_Power Costs - Comparison bx Rbtl-Staff-Jt-PC_Adj Bench DR 3 for Initial Briefs (Electric) 2" xfId="5217"/>
    <cellStyle name="_Chelan Debt Forecast 12.19.05_Power Costs - Comparison bx Rbtl-Staff-Jt-PC_Adj Bench DR 3 for Initial Briefs (Electric) 2 2" xfId="5218"/>
    <cellStyle name="_Chelan Debt Forecast 12.19.05_Power Costs - Comparison bx Rbtl-Staff-Jt-PC_Adj Bench DR 3 for Initial Briefs (Electric) 2 2 2" xfId="5219"/>
    <cellStyle name="_Chelan Debt Forecast 12.19.05_Power Costs - Comparison bx Rbtl-Staff-Jt-PC_Adj Bench DR 3 for Initial Briefs (Electric) 2 3" xfId="5220"/>
    <cellStyle name="_Chelan Debt Forecast 12.19.05_Power Costs - Comparison bx Rbtl-Staff-Jt-PC_Adj Bench DR 3 for Initial Briefs (Electric) 3" xfId="5221"/>
    <cellStyle name="_Chelan Debt Forecast 12.19.05_Power Costs - Comparison bx Rbtl-Staff-Jt-PC_Adj Bench DR 3 for Initial Briefs (Electric) 3 2" xfId="5222"/>
    <cellStyle name="_Chelan Debt Forecast 12.19.05_Power Costs - Comparison bx Rbtl-Staff-Jt-PC_Adj Bench DR 3 for Initial Briefs (Electric) 4" xfId="5223"/>
    <cellStyle name="_Chelan Debt Forecast 12.19.05_Power Costs - Comparison bx Rbtl-Staff-Jt-PC_Adj Bench DR 3 for Initial Briefs (Electric)_DEM-WP(C) ENERG10C--ctn Mid-C_042010 2010GRC" xfId="5224"/>
    <cellStyle name="_Chelan Debt Forecast 12.19.05_Power Costs - Comparison bx Rbtl-Staff-Jt-PC_DEM-WP(C) ENERG10C--ctn Mid-C_042010 2010GRC" xfId="5225"/>
    <cellStyle name="_Chelan Debt Forecast 12.19.05_Power Costs - Comparison bx Rbtl-Staff-Jt-PC_Electric Rev Req Model (2009 GRC) Rebuttal" xfId="5226"/>
    <cellStyle name="_Chelan Debt Forecast 12.19.05_Power Costs - Comparison bx Rbtl-Staff-Jt-PC_Electric Rev Req Model (2009 GRC) Rebuttal 2" xfId="5227"/>
    <cellStyle name="_Chelan Debt Forecast 12.19.05_Power Costs - Comparison bx Rbtl-Staff-Jt-PC_Electric Rev Req Model (2009 GRC) Rebuttal 2 2" xfId="5228"/>
    <cellStyle name="_Chelan Debt Forecast 12.19.05_Power Costs - Comparison bx Rbtl-Staff-Jt-PC_Electric Rev Req Model (2009 GRC) Rebuttal 2 2 2" xfId="5229"/>
    <cellStyle name="_Chelan Debt Forecast 12.19.05_Power Costs - Comparison bx Rbtl-Staff-Jt-PC_Electric Rev Req Model (2009 GRC) Rebuttal 2 3" xfId="5230"/>
    <cellStyle name="_Chelan Debt Forecast 12.19.05_Power Costs - Comparison bx Rbtl-Staff-Jt-PC_Electric Rev Req Model (2009 GRC) Rebuttal 3" xfId="5231"/>
    <cellStyle name="_Chelan Debt Forecast 12.19.05_Power Costs - Comparison bx Rbtl-Staff-Jt-PC_Electric Rev Req Model (2009 GRC) Rebuttal 3 2" xfId="5232"/>
    <cellStyle name="_Chelan Debt Forecast 12.19.05_Power Costs - Comparison bx Rbtl-Staff-Jt-PC_Electric Rev Req Model (2009 GRC) Rebuttal 4" xfId="5233"/>
    <cellStyle name="_Chelan Debt Forecast 12.19.05_Power Costs - Comparison bx Rbtl-Staff-Jt-PC_Electric Rev Req Model (2009 GRC) Rebuttal REmoval of New  WH Solar AdjustMI" xfId="5234"/>
    <cellStyle name="_Chelan Debt Forecast 12.19.05_Power Costs - Comparison bx Rbtl-Staff-Jt-PC_Electric Rev Req Model (2009 GRC) Rebuttal REmoval of New  WH Solar AdjustMI 2" xfId="5235"/>
    <cellStyle name="_Chelan Debt Forecast 12.19.05_Power Costs - Comparison bx Rbtl-Staff-Jt-PC_Electric Rev Req Model (2009 GRC) Rebuttal REmoval of New  WH Solar AdjustMI 2 2" xfId="5236"/>
    <cellStyle name="_Chelan Debt Forecast 12.19.05_Power Costs - Comparison bx Rbtl-Staff-Jt-PC_Electric Rev Req Model (2009 GRC) Rebuttal REmoval of New  WH Solar AdjustMI 2 2 2" xfId="5237"/>
    <cellStyle name="_Chelan Debt Forecast 12.19.05_Power Costs - Comparison bx Rbtl-Staff-Jt-PC_Electric Rev Req Model (2009 GRC) Rebuttal REmoval of New  WH Solar AdjustMI 2 3" xfId="5238"/>
    <cellStyle name="_Chelan Debt Forecast 12.19.05_Power Costs - Comparison bx Rbtl-Staff-Jt-PC_Electric Rev Req Model (2009 GRC) Rebuttal REmoval of New  WH Solar AdjustMI 3" xfId="5239"/>
    <cellStyle name="_Chelan Debt Forecast 12.19.05_Power Costs - Comparison bx Rbtl-Staff-Jt-PC_Electric Rev Req Model (2009 GRC) Rebuttal REmoval of New  WH Solar AdjustMI 3 2" xfId="5240"/>
    <cellStyle name="_Chelan Debt Forecast 12.19.05_Power Costs - Comparison bx Rbtl-Staff-Jt-PC_Electric Rev Req Model (2009 GRC) Rebuttal REmoval of New  WH Solar AdjustMI 4" xfId="5241"/>
    <cellStyle name="_Chelan Debt Forecast 12.19.05_Power Costs - Comparison bx Rbtl-Staff-Jt-PC_Electric Rev Req Model (2009 GRC) Rebuttal REmoval of New  WH Solar AdjustMI_DEM-WP(C) ENERG10C--ctn Mid-C_042010 2010GRC" xfId="5242"/>
    <cellStyle name="_Chelan Debt Forecast 12.19.05_Power Costs - Comparison bx Rbtl-Staff-Jt-PC_Electric Rev Req Model (2009 GRC) Revised 01-18-2010" xfId="5243"/>
    <cellStyle name="_Chelan Debt Forecast 12.19.05_Power Costs - Comparison bx Rbtl-Staff-Jt-PC_Electric Rev Req Model (2009 GRC) Revised 01-18-2010 2" xfId="5244"/>
    <cellStyle name="_Chelan Debt Forecast 12.19.05_Power Costs - Comparison bx Rbtl-Staff-Jt-PC_Electric Rev Req Model (2009 GRC) Revised 01-18-2010 2 2" xfId="5245"/>
    <cellStyle name="_Chelan Debt Forecast 12.19.05_Power Costs - Comparison bx Rbtl-Staff-Jt-PC_Electric Rev Req Model (2009 GRC) Revised 01-18-2010 2 2 2" xfId="5246"/>
    <cellStyle name="_Chelan Debt Forecast 12.19.05_Power Costs - Comparison bx Rbtl-Staff-Jt-PC_Electric Rev Req Model (2009 GRC) Revised 01-18-2010 2 3" xfId="5247"/>
    <cellStyle name="_Chelan Debt Forecast 12.19.05_Power Costs - Comparison bx Rbtl-Staff-Jt-PC_Electric Rev Req Model (2009 GRC) Revised 01-18-2010 3" xfId="5248"/>
    <cellStyle name="_Chelan Debt Forecast 12.19.05_Power Costs - Comparison bx Rbtl-Staff-Jt-PC_Electric Rev Req Model (2009 GRC) Revised 01-18-2010 3 2" xfId="5249"/>
    <cellStyle name="_Chelan Debt Forecast 12.19.05_Power Costs - Comparison bx Rbtl-Staff-Jt-PC_Electric Rev Req Model (2009 GRC) Revised 01-18-2010 4" xfId="5250"/>
    <cellStyle name="_Chelan Debt Forecast 12.19.05_Power Costs - Comparison bx Rbtl-Staff-Jt-PC_Electric Rev Req Model (2009 GRC) Revised 01-18-2010_DEM-WP(C) ENERG10C--ctn Mid-C_042010 2010GRC" xfId="5251"/>
    <cellStyle name="_Chelan Debt Forecast 12.19.05_Power Costs - Comparison bx Rbtl-Staff-Jt-PC_Final Order Electric EXHIBIT A-1" xfId="5252"/>
    <cellStyle name="_Chelan Debt Forecast 12.19.05_Power Costs - Comparison bx Rbtl-Staff-Jt-PC_Final Order Electric EXHIBIT A-1 2" xfId="5253"/>
    <cellStyle name="_Chelan Debt Forecast 12.19.05_Power Costs - Comparison bx Rbtl-Staff-Jt-PC_Final Order Electric EXHIBIT A-1 2 2" xfId="5254"/>
    <cellStyle name="_Chelan Debt Forecast 12.19.05_Power Costs - Comparison bx Rbtl-Staff-Jt-PC_Final Order Electric EXHIBIT A-1 2 2 2" xfId="5255"/>
    <cellStyle name="_Chelan Debt Forecast 12.19.05_Power Costs - Comparison bx Rbtl-Staff-Jt-PC_Final Order Electric EXHIBIT A-1 2 3" xfId="5256"/>
    <cellStyle name="_Chelan Debt Forecast 12.19.05_Power Costs - Comparison bx Rbtl-Staff-Jt-PC_Final Order Electric EXHIBIT A-1 3" xfId="5257"/>
    <cellStyle name="_Chelan Debt Forecast 12.19.05_Power Costs - Comparison bx Rbtl-Staff-Jt-PC_Final Order Electric EXHIBIT A-1 3 2" xfId="5258"/>
    <cellStyle name="_Chelan Debt Forecast 12.19.05_Power Costs - Comparison bx Rbtl-Staff-Jt-PC_Final Order Electric EXHIBIT A-1 4" xfId="5259"/>
    <cellStyle name="_Chelan Debt Forecast 12.19.05_Production Adj 4.37" xfId="38"/>
    <cellStyle name="_Chelan Debt Forecast 12.19.05_Production Adj 4.37 2" xfId="5260"/>
    <cellStyle name="_Chelan Debt Forecast 12.19.05_Production Adj 4.37 2 2" xfId="5261"/>
    <cellStyle name="_Chelan Debt Forecast 12.19.05_Production Adj 4.37 2 2 2" xfId="5262"/>
    <cellStyle name="_Chelan Debt Forecast 12.19.05_Production Adj 4.37 2 3" xfId="5263"/>
    <cellStyle name="_Chelan Debt Forecast 12.19.05_Production Adj 4.37 3" xfId="5264"/>
    <cellStyle name="_Chelan Debt Forecast 12.19.05_Production Adj 4.37 3 2" xfId="5265"/>
    <cellStyle name="_Chelan Debt Forecast 12.19.05_Production Adj 4.37 4" xfId="5266"/>
    <cellStyle name="_Chelan Debt Forecast 12.19.05_Purchased Power Adj 4.03" xfId="39"/>
    <cellStyle name="_Chelan Debt Forecast 12.19.05_Purchased Power Adj 4.03 2" xfId="5267"/>
    <cellStyle name="_Chelan Debt Forecast 12.19.05_Purchased Power Adj 4.03 2 2" xfId="5268"/>
    <cellStyle name="_Chelan Debt Forecast 12.19.05_Purchased Power Adj 4.03 2 2 2" xfId="5269"/>
    <cellStyle name="_Chelan Debt Forecast 12.19.05_Purchased Power Adj 4.03 2 3" xfId="5270"/>
    <cellStyle name="_Chelan Debt Forecast 12.19.05_Purchased Power Adj 4.03 3" xfId="5271"/>
    <cellStyle name="_Chelan Debt Forecast 12.19.05_Purchased Power Adj 4.03 3 2" xfId="5272"/>
    <cellStyle name="_Chelan Debt Forecast 12.19.05_Purchased Power Adj 4.03 4" xfId="5273"/>
    <cellStyle name="_Chelan Debt Forecast 12.19.05_Rebuttal Power Costs" xfId="5274"/>
    <cellStyle name="_Chelan Debt Forecast 12.19.05_Rebuttal Power Costs 2" xfId="5275"/>
    <cellStyle name="_Chelan Debt Forecast 12.19.05_Rebuttal Power Costs 2 2" xfId="5276"/>
    <cellStyle name="_Chelan Debt Forecast 12.19.05_Rebuttal Power Costs 2 2 2" xfId="5277"/>
    <cellStyle name="_Chelan Debt Forecast 12.19.05_Rebuttal Power Costs 2 3" xfId="5278"/>
    <cellStyle name="_Chelan Debt Forecast 12.19.05_Rebuttal Power Costs 3" xfId="5279"/>
    <cellStyle name="_Chelan Debt Forecast 12.19.05_Rebuttal Power Costs 3 2" xfId="5280"/>
    <cellStyle name="_Chelan Debt Forecast 12.19.05_Rebuttal Power Costs 4" xfId="5281"/>
    <cellStyle name="_Chelan Debt Forecast 12.19.05_Rebuttal Power Costs_Adj Bench DR 3 for Initial Briefs (Electric)" xfId="5282"/>
    <cellStyle name="_Chelan Debt Forecast 12.19.05_Rebuttal Power Costs_Adj Bench DR 3 for Initial Briefs (Electric) 2" xfId="5283"/>
    <cellStyle name="_Chelan Debt Forecast 12.19.05_Rebuttal Power Costs_Adj Bench DR 3 for Initial Briefs (Electric) 2 2" xfId="5284"/>
    <cellStyle name="_Chelan Debt Forecast 12.19.05_Rebuttal Power Costs_Adj Bench DR 3 for Initial Briefs (Electric) 2 2 2" xfId="5285"/>
    <cellStyle name="_Chelan Debt Forecast 12.19.05_Rebuttal Power Costs_Adj Bench DR 3 for Initial Briefs (Electric) 2 3" xfId="5286"/>
    <cellStyle name="_Chelan Debt Forecast 12.19.05_Rebuttal Power Costs_Adj Bench DR 3 for Initial Briefs (Electric) 3" xfId="5287"/>
    <cellStyle name="_Chelan Debt Forecast 12.19.05_Rebuttal Power Costs_Adj Bench DR 3 for Initial Briefs (Electric) 3 2" xfId="5288"/>
    <cellStyle name="_Chelan Debt Forecast 12.19.05_Rebuttal Power Costs_Adj Bench DR 3 for Initial Briefs (Electric) 4" xfId="5289"/>
    <cellStyle name="_Chelan Debt Forecast 12.19.05_Rebuttal Power Costs_Adj Bench DR 3 for Initial Briefs (Electric)_DEM-WP(C) ENERG10C--ctn Mid-C_042010 2010GRC" xfId="5290"/>
    <cellStyle name="_Chelan Debt Forecast 12.19.05_Rebuttal Power Costs_DEM-WP(C) ENERG10C--ctn Mid-C_042010 2010GRC" xfId="5291"/>
    <cellStyle name="_Chelan Debt Forecast 12.19.05_Rebuttal Power Costs_Electric Rev Req Model (2009 GRC) Rebuttal" xfId="5292"/>
    <cellStyle name="_Chelan Debt Forecast 12.19.05_Rebuttal Power Costs_Electric Rev Req Model (2009 GRC) Rebuttal 2" xfId="5293"/>
    <cellStyle name="_Chelan Debt Forecast 12.19.05_Rebuttal Power Costs_Electric Rev Req Model (2009 GRC) Rebuttal 2 2" xfId="5294"/>
    <cellStyle name="_Chelan Debt Forecast 12.19.05_Rebuttal Power Costs_Electric Rev Req Model (2009 GRC) Rebuttal 2 2 2" xfId="5295"/>
    <cellStyle name="_Chelan Debt Forecast 12.19.05_Rebuttal Power Costs_Electric Rev Req Model (2009 GRC) Rebuttal 2 3" xfId="5296"/>
    <cellStyle name="_Chelan Debt Forecast 12.19.05_Rebuttal Power Costs_Electric Rev Req Model (2009 GRC) Rebuttal 3" xfId="5297"/>
    <cellStyle name="_Chelan Debt Forecast 12.19.05_Rebuttal Power Costs_Electric Rev Req Model (2009 GRC) Rebuttal 3 2" xfId="5298"/>
    <cellStyle name="_Chelan Debt Forecast 12.19.05_Rebuttal Power Costs_Electric Rev Req Model (2009 GRC) Rebuttal 4" xfId="5299"/>
    <cellStyle name="_Chelan Debt Forecast 12.19.05_Rebuttal Power Costs_Electric Rev Req Model (2009 GRC) Rebuttal REmoval of New  WH Solar AdjustMI" xfId="5300"/>
    <cellStyle name="_Chelan Debt Forecast 12.19.05_Rebuttal Power Costs_Electric Rev Req Model (2009 GRC) Rebuttal REmoval of New  WH Solar AdjustMI 2" xfId="5301"/>
    <cellStyle name="_Chelan Debt Forecast 12.19.05_Rebuttal Power Costs_Electric Rev Req Model (2009 GRC) Rebuttal REmoval of New  WH Solar AdjustMI 2 2" xfId="5302"/>
    <cellStyle name="_Chelan Debt Forecast 12.19.05_Rebuttal Power Costs_Electric Rev Req Model (2009 GRC) Rebuttal REmoval of New  WH Solar AdjustMI 2 2 2" xfId="5303"/>
    <cellStyle name="_Chelan Debt Forecast 12.19.05_Rebuttal Power Costs_Electric Rev Req Model (2009 GRC) Rebuttal REmoval of New  WH Solar AdjustMI 2 3" xfId="5304"/>
    <cellStyle name="_Chelan Debt Forecast 12.19.05_Rebuttal Power Costs_Electric Rev Req Model (2009 GRC) Rebuttal REmoval of New  WH Solar AdjustMI 3" xfId="5305"/>
    <cellStyle name="_Chelan Debt Forecast 12.19.05_Rebuttal Power Costs_Electric Rev Req Model (2009 GRC) Rebuttal REmoval of New  WH Solar AdjustMI 3 2" xfId="5306"/>
    <cellStyle name="_Chelan Debt Forecast 12.19.05_Rebuttal Power Costs_Electric Rev Req Model (2009 GRC) Rebuttal REmoval of New  WH Solar AdjustMI 4" xfId="5307"/>
    <cellStyle name="_Chelan Debt Forecast 12.19.05_Rebuttal Power Costs_Electric Rev Req Model (2009 GRC) Rebuttal REmoval of New  WH Solar AdjustMI_DEM-WP(C) ENERG10C--ctn Mid-C_042010 2010GRC" xfId="5308"/>
    <cellStyle name="_Chelan Debt Forecast 12.19.05_Rebuttal Power Costs_Electric Rev Req Model (2009 GRC) Revised 01-18-2010" xfId="5309"/>
    <cellStyle name="_Chelan Debt Forecast 12.19.05_Rebuttal Power Costs_Electric Rev Req Model (2009 GRC) Revised 01-18-2010 2" xfId="5310"/>
    <cellStyle name="_Chelan Debt Forecast 12.19.05_Rebuttal Power Costs_Electric Rev Req Model (2009 GRC) Revised 01-18-2010 2 2" xfId="5311"/>
    <cellStyle name="_Chelan Debt Forecast 12.19.05_Rebuttal Power Costs_Electric Rev Req Model (2009 GRC) Revised 01-18-2010 2 2 2" xfId="5312"/>
    <cellStyle name="_Chelan Debt Forecast 12.19.05_Rebuttal Power Costs_Electric Rev Req Model (2009 GRC) Revised 01-18-2010 2 3" xfId="5313"/>
    <cellStyle name="_Chelan Debt Forecast 12.19.05_Rebuttal Power Costs_Electric Rev Req Model (2009 GRC) Revised 01-18-2010 3" xfId="5314"/>
    <cellStyle name="_Chelan Debt Forecast 12.19.05_Rebuttal Power Costs_Electric Rev Req Model (2009 GRC) Revised 01-18-2010 3 2" xfId="5315"/>
    <cellStyle name="_Chelan Debt Forecast 12.19.05_Rebuttal Power Costs_Electric Rev Req Model (2009 GRC) Revised 01-18-2010 4" xfId="5316"/>
    <cellStyle name="_Chelan Debt Forecast 12.19.05_Rebuttal Power Costs_Electric Rev Req Model (2009 GRC) Revised 01-18-2010_DEM-WP(C) ENERG10C--ctn Mid-C_042010 2010GRC" xfId="5317"/>
    <cellStyle name="_Chelan Debt Forecast 12.19.05_Rebuttal Power Costs_Final Order Electric EXHIBIT A-1" xfId="5318"/>
    <cellStyle name="_Chelan Debt Forecast 12.19.05_Rebuttal Power Costs_Final Order Electric EXHIBIT A-1 2" xfId="5319"/>
    <cellStyle name="_Chelan Debt Forecast 12.19.05_Rebuttal Power Costs_Final Order Electric EXHIBIT A-1 2 2" xfId="5320"/>
    <cellStyle name="_Chelan Debt Forecast 12.19.05_Rebuttal Power Costs_Final Order Electric EXHIBIT A-1 2 2 2" xfId="5321"/>
    <cellStyle name="_Chelan Debt Forecast 12.19.05_Rebuttal Power Costs_Final Order Electric EXHIBIT A-1 2 3" xfId="5322"/>
    <cellStyle name="_Chelan Debt Forecast 12.19.05_Rebuttal Power Costs_Final Order Electric EXHIBIT A-1 3" xfId="5323"/>
    <cellStyle name="_Chelan Debt Forecast 12.19.05_Rebuttal Power Costs_Final Order Electric EXHIBIT A-1 3 2" xfId="5324"/>
    <cellStyle name="_Chelan Debt Forecast 12.19.05_Rebuttal Power Costs_Final Order Electric EXHIBIT A-1 4" xfId="5325"/>
    <cellStyle name="_Chelan Debt Forecast 12.19.05_RECS vs PTC's w Interest 6-28-10" xfId="5326"/>
    <cellStyle name="_Chelan Debt Forecast 12.19.05_ROR &amp; CONV FACTOR" xfId="40"/>
    <cellStyle name="_Chelan Debt Forecast 12.19.05_ROR &amp; CONV FACTOR 2" xfId="5327"/>
    <cellStyle name="_Chelan Debt Forecast 12.19.05_ROR &amp; CONV FACTOR 2 2" xfId="5328"/>
    <cellStyle name="_Chelan Debt Forecast 12.19.05_ROR &amp; CONV FACTOR 2 2 2" xfId="5329"/>
    <cellStyle name="_Chelan Debt Forecast 12.19.05_ROR &amp; CONV FACTOR 2 3" xfId="5330"/>
    <cellStyle name="_Chelan Debt Forecast 12.19.05_ROR &amp; CONV FACTOR 3" xfId="5331"/>
    <cellStyle name="_Chelan Debt Forecast 12.19.05_ROR &amp; CONV FACTOR 3 2" xfId="5332"/>
    <cellStyle name="_Chelan Debt Forecast 12.19.05_ROR &amp; CONV FACTOR 4" xfId="5333"/>
    <cellStyle name="_Chelan Debt Forecast 12.19.05_ROR 5.02" xfId="41"/>
    <cellStyle name="_Chelan Debt Forecast 12.19.05_ROR 5.02 2" xfId="5334"/>
    <cellStyle name="_Chelan Debt Forecast 12.19.05_ROR 5.02 2 2" xfId="5335"/>
    <cellStyle name="_Chelan Debt Forecast 12.19.05_ROR 5.02 2 2 2" xfId="5336"/>
    <cellStyle name="_Chelan Debt Forecast 12.19.05_ROR 5.02 2 3" xfId="5337"/>
    <cellStyle name="_Chelan Debt Forecast 12.19.05_ROR 5.02 3" xfId="5338"/>
    <cellStyle name="_Chelan Debt Forecast 12.19.05_ROR 5.02 3 2" xfId="5339"/>
    <cellStyle name="_Chelan Debt Forecast 12.19.05_ROR 5.02 4" xfId="5340"/>
    <cellStyle name="_Chelan Debt Forecast 12.19.05_Transmission Workbook for May BOD" xfId="5341"/>
    <cellStyle name="_Chelan Debt Forecast 12.19.05_Transmission Workbook for May BOD 2" xfId="5342"/>
    <cellStyle name="_Chelan Debt Forecast 12.19.05_Transmission Workbook for May BOD 2 2" xfId="5343"/>
    <cellStyle name="_Chelan Debt Forecast 12.19.05_Transmission Workbook for May BOD 3" xfId="5344"/>
    <cellStyle name="_Chelan Debt Forecast 12.19.05_Transmission Workbook for May BOD_DEM-WP(C) ENERG10C--ctn Mid-C_042010 2010GRC" xfId="5345"/>
    <cellStyle name="_Chelan Debt Forecast 12.19.05_Typical Residential Impacts 10.27.08" xfId="5346"/>
    <cellStyle name="_Chelan Debt Forecast 12.19.05_Wind Integration 10GRC" xfId="5347"/>
    <cellStyle name="_Chelan Debt Forecast 12.19.05_Wind Integration 10GRC 2" xfId="5348"/>
    <cellStyle name="_Chelan Debt Forecast 12.19.05_Wind Integration 10GRC 2 2" xfId="5349"/>
    <cellStyle name="_Chelan Debt Forecast 12.19.05_Wind Integration 10GRC 3" xfId="5350"/>
    <cellStyle name="_Chelan Debt Forecast 12.19.05_Wind Integration 10GRC_DEM-WP(C) ENERG10C--ctn Mid-C_042010 2010GRC" xfId="5351"/>
    <cellStyle name="_x0013__Colstrip 1&amp;2 Annual O&amp;M Budgets" xfId="5352"/>
    <cellStyle name="_Colstrip FOR - GADS 1990-2009" xfId="5353"/>
    <cellStyle name="_Colstrip FOR - GADS 1990-2009 2" xfId="5354"/>
    <cellStyle name="_Colstrip FOR - GADS 1990-2009 2 2" xfId="5355"/>
    <cellStyle name="_Colstrip FOR - GADS 1990-2009 3" xfId="5356"/>
    <cellStyle name="_Colstrip FOR - GADS 1990-2009 3 2" xfId="5357"/>
    <cellStyle name="_Colstrip FOR - GADS 1990-2009 4" xfId="5358"/>
    <cellStyle name="_Colstrip FOR - GADS 1990-2009 4 2" xfId="5359"/>
    <cellStyle name="_Colstrip FOR - GADS 1990-2009 5" xfId="5360"/>
    <cellStyle name="_Colstrip FOR - GADS 1990-2009 5 2" xfId="5361"/>
    <cellStyle name="_Colstrip FOR - GADS 1990-2009 6" xfId="5362"/>
    <cellStyle name="_Colstrip FOR - GADS 1990-2009 6 2" xfId="5363"/>
    <cellStyle name="_compare wind integration" xfId="5364"/>
    <cellStyle name="_x0013__Confidential Material" xfId="5365"/>
    <cellStyle name="_x0013__Confidential Material 2" xfId="5366"/>
    <cellStyle name="_Copy 11-9 Sumas Proforma - Current" xfId="5367"/>
    <cellStyle name="_Costs not in AURORA 06GRC" xfId="42"/>
    <cellStyle name="_Costs not in AURORA 06GRC 2" xfId="5368"/>
    <cellStyle name="_Costs not in AURORA 06GRC 2 2" xfId="5369"/>
    <cellStyle name="_Costs not in AURORA 06GRC 2 2 2" xfId="5370"/>
    <cellStyle name="_Costs not in AURORA 06GRC 2 2 2 2" xfId="5371"/>
    <cellStyle name="_Costs not in AURORA 06GRC 2 2 3" xfId="5372"/>
    <cellStyle name="_Costs not in AURORA 06GRC 2 3" xfId="5373"/>
    <cellStyle name="_Costs not in AURORA 06GRC 2 3 2" xfId="5374"/>
    <cellStyle name="_Costs not in AURORA 06GRC 2 4" xfId="5375"/>
    <cellStyle name="_Costs not in AURORA 06GRC 3" xfId="5376"/>
    <cellStyle name="_Costs not in AURORA 06GRC 3 2" xfId="5377"/>
    <cellStyle name="_Costs not in AURORA 06GRC 3 2 2" xfId="5378"/>
    <cellStyle name="_Costs not in AURORA 06GRC 3 2 2 2" xfId="5379"/>
    <cellStyle name="_Costs not in AURORA 06GRC 3 2 3" xfId="5380"/>
    <cellStyle name="_Costs not in AURORA 06GRC 3 3" xfId="5381"/>
    <cellStyle name="_Costs not in AURORA 06GRC 3 3 2" xfId="5382"/>
    <cellStyle name="_Costs not in AURORA 06GRC 3 3 2 2" xfId="5383"/>
    <cellStyle name="_Costs not in AURORA 06GRC 3 3 3" xfId="5384"/>
    <cellStyle name="_Costs not in AURORA 06GRC 3 4" xfId="5385"/>
    <cellStyle name="_Costs not in AURORA 06GRC 3 4 2" xfId="5386"/>
    <cellStyle name="_Costs not in AURORA 06GRC 3 4 2 2" xfId="5387"/>
    <cellStyle name="_Costs not in AURORA 06GRC 3 4 3" xfId="5388"/>
    <cellStyle name="_Costs not in AURORA 06GRC 3 5" xfId="5389"/>
    <cellStyle name="_Costs not in AURORA 06GRC 4" xfId="5390"/>
    <cellStyle name="_Costs not in AURORA 06GRC 4 2" xfId="5391"/>
    <cellStyle name="_Costs not in AURORA 06GRC 4 2 2" xfId="5392"/>
    <cellStyle name="_Costs not in AURORA 06GRC 4 3" xfId="5393"/>
    <cellStyle name="_Costs not in AURORA 06GRC 5" xfId="5394"/>
    <cellStyle name="_Costs not in AURORA 06GRC 5 2" xfId="5395"/>
    <cellStyle name="_Costs not in AURORA 06GRC 5 2 2" xfId="5396"/>
    <cellStyle name="_Costs not in AURORA 06GRC 5 3" xfId="5397"/>
    <cellStyle name="_Costs not in AURORA 06GRC 6" xfId="5398"/>
    <cellStyle name="_Costs not in AURORA 06GRC 6 2" xfId="5399"/>
    <cellStyle name="_Costs not in AURORA 06GRC 7" xfId="5400"/>
    <cellStyle name="_Costs not in AURORA 06GRC 7 2" xfId="5401"/>
    <cellStyle name="_Costs not in AURORA 06GRC 8" xfId="5402"/>
    <cellStyle name="_Costs not in AURORA 06GRC 8 2" xfId="5403"/>
    <cellStyle name="_Costs not in AURORA 06GRC 9" xfId="5404"/>
    <cellStyle name="_Costs not in AURORA 06GRC 9 2" xfId="5405"/>
    <cellStyle name="_Costs not in AURORA 06GRC_04 07E Wild Horse Wind Expansion (C) (2)" xfId="43"/>
    <cellStyle name="_Costs not in AURORA 06GRC_04 07E Wild Horse Wind Expansion (C) (2) 2" xfId="5406"/>
    <cellStyle name="_Costs not in AURORA 06GRC_04 07E Wild Horse Wind Expansion (C) (2) 2 2" xfId="5407"/>
    <cellStyle name="_Costs not in AURORA 06GRC_04 07E Wild Horse Wind Expansion (C) (2) 2 2 2" xfId="5408"/>
    <cellStyle name="_Costs not in AURORA 06GRC_04 07E Wild Horse Wind Expansion (C) (2) 2 3" xfId="5409"/>
    <cellStyle name="_Costs not in AURORA 06GRC_04 07E Wild Horse Wind Expansion (C) (2) 3" xfId="5410"/>
    <cellStyle name="_Costs not in AURORA 06GRC_04 07E Wild Horse Wind Expansion (C) (2) 3 2" xfId="5411"/>
    <cellStyle name="_Costs not in AURORA 06GRC_04 07E Wild Horse Wind Expansion (C) (2) 4" xfId="5412"/>
    <cellStyle name="_Costs not in AURORA 06GRC_04 07E Wild Horse Wind Expansion (C) (2)_Adj Bench DR 3 for Initial Briefs (Electric)" xfId="5413"/>
    <cellStyle name="_Costs not in AURORA 06GRC_04 07E Wild Horse Wind Expansion (C) (2)_Adj Bench DR 3 for Initial Briefs (Electric) 2" xfId="5414"/>
    <cellStyle name="_Costs not in AURORA 06GRC_04 07E Wild Horse Wind Expansion (C) (2)_Adj Bench DR 3 for Initial Briefs (Electric) 2 2" xfId="5415"/>
    <cellStyle name="_Costs not in AURORA 06GRC_04 07E Wild Horse Wind Expansion (C) (2)_Adj Bench DR 3 for Initial Briefs (Electric) 2 2 2" xfId="5416"/>
    <cellStyle name="_Costs not in AURORA 06GRC_04 07E Wild Horse Wind Expansion (C) (2)_Adj Bench DR 3 for Initial Briefs (Electric) 2 3" xfId="5417"/>
    <cellStyle name="_Costs not in AURORA 06GRC_04 07E Wild Horse Wind Expansion (C) (2)_Adj Bench DR 3 for Initial Briefs (Electric) 3" xfId="5418"/>
    <cellStyle name="_Costs not in AURORA 06GRC_04 07E Wild Horse Wind Expansion (C) (2)_Adj Bench DR 3 for Initial Briefs (Electric) 3 2" xfId="5419"/>
    <cellStyle name="_Costs not in AURORA 06GRC_04 07E Wild Horse Wind Expansion (C) (2)_Adj Bench DR 3 for Initial Briefs (Electric) 4" xfId="5420"/>
    <cellStyle name="_Costs not in AURORA 06GRC_04 07E Wild Horse Wind Expansion (C) (2)_Adj Bench DR 3 for Initial Briefs (Electric)_DEM-WP(C) ENERG10C--ctn Mid-C_042010 2010GRC" xfId="5421"/>
    <cellStyle name="_Costs not in AURORA 06GRC_04 07E Wild Horse Wind Expansion (C) (2)_Book1" xfId="5422"/>
    <cellStyle name="_Costs not in AURORA 06GRC_04 07E Wild Horse Wind Expansion (C) (2)_DEM-WP(C) ENERG10C--ctn Mid-C_042010 2010GRC" xfId="5423"/>
    <cellStyle name="_Costs not in AURORA 06GRC_04 07E Wild Horse Wind Expansion (C) (2)_Electric Rev Req Model (2009 GRC) " xfId="400"/>
    <cellStyle name="_Costs not in AURORA 06GRC_04 07E Wild Horse Wind Expansion (C) (2)_Electric Rev Req Model (2009 GRC)  2" xfId="5424"/>
    <cellStyle name="_Costs not in AURORA 06GRC_04 07E Wild Horse Wind Expansion (C) (2)_Electric Rev Req Model (2009 GRC)  2 2" xfId="5425"/>
    <cellStyle name="_Costs not in AURORA 06GRC_04 07E Wild Horse Wind Expansion (C) (2)_Electric Rev Req Model (2009 GRC)  2 2 2" xfId="5426"/>
    <cellStyle name="_Costs not in AURORA 06GRC_04 07E Wild Horse Wind Expansion (C) (2)_Electric Rev Req Model (2009 GRC)  2 3" xfId="5427"/>
    <cellStyle name="_Costs not in AURORA 06GRC_04 07E Wild Horse Wind Expansion (C) (2)_Electric Rev Req Model (2009 GRC)  3" xfId="5428"/>
    <cellStyle name="_Costs not in AURORA 06GRC_04 07E Wild Horse Wind Expansion (C) (2)_Electric Rev Req Model (2009 GRC)  3 2" xfId="5429"/>
    <cellStyle name="_Costs not in AURORA 06GRC_04 07E Wild Horse Wind Expansion (C) (2)_Electric Rev Req Model (2009 GRC)  4" xfId="5430"/>
    <cellStyle name="_Costs not in AURORA 06GRC_04 07E Wild Horse Wind Expansion (C) (2)_Electric Rev Req Model (2009 GRC) _DEM-WP(C) ENERG10C--ctn Mid-C_042010 2010GRC" xfId="5431"/>
    <cellStyle name="_Costs not in AURORA 06GRC_04 07E Wild Horse Wind Expansion (C) (2)_Electric Rev Req Model (2009 GRC) Rebuttal" xfId="5432"/>
    <cellStyle name="_Costs not in AURORA 06GRC_04 07E Wild Horse Wind Expansion (C) (2)_Electric Rev Req Model (2009 GRC) Rebuttal 2" xfId="5433"/>
    <cellStyle name="_Costs not in AURORA 06GRC_04 07E Wild Horse Wind Expansion (C) (2)_Electric Rev Req Model (2009 GRC) Rebuttal 2 2" xfId="5434"/>
    <cellStyle name="_Costs not in AURORA 06GRC_04 07E Wild Horse Wind Expansion (C) (2)_Electric Rev Req Model (2009 GRC) Rebuttal 2 2 2" xfId="5435"/>
    <cellStyle name="_Costs not in AURORA 06GRC_04 07E Wild Horse Wind Expansion (C) (2)_Electric Rev Req Model (2009 GRC) Rebuttal 2 3" xfId="5436"/>
    <cellStyle name="_Costs not in AURORA 06GRC_04 07E Wild Horse Wind Expansion (C) (2)_Electric Rev Req Model (2009 GRC) Rebuttal 3" xfId="5437"/>
    <cellStyle name="_Costs not in AURORA 06GRC_04 07E Wild Horse Wind Expansion (C) (2)_Electric Rev Req Model (2009 GRC) Rebuttal 3 2" xfId="5438"/>
    <cellStyle name="_Costs not in AURORA 06GRC_04 07E Wild Horse Wind Expansion (C) (2)_Electric Rev Req Model (2009 GRC) Rebuttal 4" xfId="5439"/>
    <cellStyle name="_Costs not in AURORA 06GRC_04 07E Wild Horse Wind Expansion (C) (2)_Electric Rev Req Model (2009 GRC) Rebuttal REmoval of New  WH Solar AdjustMI" xfId="5440"/>
    <cellStyle name="_Costs not in AURORA 06GRC_04 07E Wild Horse Wind Expansion (C) (2)_Electric Rev Req Model (2009 GRC) Rebuttal REmoval of New  WH Solar AdjustMI 2" xfId="5441"/>
    <cellStyle name="_Costs not in AURORA 06GRC_04 07E Wild Horse Wind Expansion (C) (2)_Electric Rev Req Model (2009 GRC) Rebuttal REmoval of New  WH Solar AdjustMI 2 2" xfId="5442"/>
    <cellStyle name="_Costs not in AURORA 06GRC_04 07E Wild Horse Wind Expansion (C) (2)_Electric Rev Req Model (2009 GRC) Rebuttal REmoval of New  WH Solar AdjustMI 2 2 2" xfId="5443"/>
    <cellStyle name="_Costs not in AURORA 06GRC_04 07E Wild Horse Wind Expansion (C) (2)_Electric Rev Req Model (2009 GRC) Rebuttal REmoval of New  WH Solar AdjustMI 2 3" xfId="5444"/>
    <cellStyle name="_Costs not in AURORA 06GRC_04 07E Wild Horse Wind Expansion (C) (2)_Electric Rev Req Model (2009 GRC) Rebuttal REmoval of New  WH Solar AdjustMI 3" xfId="5445"/>
    <cellStyle name="_Costs not in AURORA 06GRC_04 07E Wild Horse Wind Expansion (C) (2)_Electric Rev Req Model (2009 GRC) Rebuttal REmoval of New  WH Solar AdjustMI 3 2" xfId="5446"/>
    <cellStyle name="_Costs not in AURORA 06GRC_04 07E Wild Horse Wind Expansion (C) (2)_Electric Rev Req Model (2009 GRC) Rebuttal REmoval of New  WH Solar AdjustMI 4" xfId="5447"/>
    <cellStyle name="_Costs not in AURORA 06GRC_04 07E Wild Horse Wind Expansion (C) (2)_Electric Rev Req Model (2009 GRC) Rebuttal REmoval of New  WH Solar AdjustMI_DEM-WP(C) ENERG10C--ctn Mid-C_042010 2010GRC" xfId="5448"/>
    <cellStyle name="_Costs not in AURORA 06GRC_04 07E Wild Horse Wind Expansion (C) (2)_Electric Rev Req Model (2009 GRC) Revised 01-18-2010" xfId="5449"/>
    <cellStyle name="_Costs not in AURORA 06GRC_04 07E Wild Horse Wind Expansion (C) (2)_Electric Rev Req Model (2009 GRC) Revised 01-18-2010 2" xfId="5450"/>
    <cellStyle name="_Costs not in AURORA 06GRC_04 07E Wild Horse Wind Expansion (C) (2)_Electric Rev Req Model (2009 GRC) Revised 01-18-2010 2 2" xfId="5451"/>
    <cellStyle name="_Costs not in AURORA 06GRC_04 07E Wild Horse Wind Expansion (C) (2)_Electric Rev Req Model (2009 GRC) Revised 01-18-2010 2 2 2" xfId="5452"/>
    <cellStyle name="_Costs not in AURORA 06GRC_04 07E Wild Horse Wind Expansion (C) (2)_Electric Rev Req Model (2009 GRC) Revised 01-18-2010 2 3" xfId="5453"/>
    <cellStyle name="_Costs not in AURORA 06GRC_04 07E Wild Horse Wind Expansion (C) (2)_Electric Rev Req Model (2009 GRC) Revised 01-18-2010 3" xfId="5454"/>
    <cellStyle name="_Costs not in AURORA 06GRC_04 07E Wild Horse Wind Expansion (C) (2)_Electric Rev Req Model (2009 GRC) Revised 01-18-2010 3 2" xfId="5455"/>
    <cellStyle name="_Costs not in AURORA 06GRC_04 07E Wild Horse Wind Expansion (C) (2)_Electric Rev Req Model (2009 GRC) Revised 01-18-2010 4" xfId="5456"/>
    <cellStyle name="_Costs not in AURORA 06GRC_04 07E Wild Horse Wind Expansion (C) (2)_Electric Rev Req Model (2009 GRC) Revised 01-18-2010_DEM-WP(C) ENERG10C--ctn Mid-C_042010 2010GRC" xfId="5457"/>
    <cellStyle name="_Costs not in AURORA 06GRC_04 07E Wild Horse Wind Expansion (C) (2)_Electric Rev Req Model (2010 GRC)" xfId="5458"/>
    <cellStyle name="_Costs not in AURORA 06GRC_04 07E Wild Horse Wind Expansion (C) (2)_Electric Rev Req Model (2010 GRC) SF" xfId="5459"/>
    <cellStyle name="_Costs not in AURORA 06GRC_04 07E Wild Horse Wind Expansion (C) (2)_Final Order Electric EXHIBIT A-1" xfId="5460"/>
    <cellStyle name="_Costs not in AURORA 06GRC_04 07E Wild Horse Wind Expansion (C) (2)_Final Order Electric EXHIBIT A-1 2" xfId="5461"/>
    <cellStyle name="_Costs not in AURORA 06GRC_04 07E Wild Horse Wind Expansion (C) (2)_Final Order Electric EXHIBIT A-1 2 2" xfId="5462"/>
    <cellStyle name="_Costs not in AURORA 06GRC_04 07E Wild Horse Wind Expansion (C) (2)_Final Order Electric EXHIBIT A-1 2 2 2" xfId="5463"/>
    <cellStyle name="_Costs not in AURORA 06GRC_04 07E Wild Horse Wind Expansion (C) (2)_Final Order Electric EXHIBIT A-1 2 3" xfId="5464"/>
    <cellStyle name="_Costs not in AURORA 06GRC_04 07E Wild Horse Wind Expansion (C) (2)_Final Order Electric EXHIBIT A-1 3" xfId="5465"/>
    <cellStyle name="_Costs not in AURORA 06GRC_04 07E Wild Horse Wind Expansion (C) (2)_Final Order Electric EXHIBIT A-1 3 2" xfId="5466"/>
    <cellStyle name="_Costs not in AURORA 06GRC_04 07E Wild Horse Wind Expansion (C) (2)_Final Order Electric EXHIBIT A-1 4" xfId="5467"/>
    <cellStyle name="_Costs not in AURORA 06GRC_04 07E Wild Horse Wind Expansion (C) (2)_TENASKA REGULATORY ASSET" xfId="5468"/>
    <cellStyle name="_Costs not in AURORA 06GRC_04 07E Wild Horse Wind Expansion (C) (2)_TENASKA REGULATORY ASSET 2" xfId="5469"/>
    <cellStyle name="_Costs not in AURORA 06GRC_04 07E Wild Horse Wind Expansion (C) (2)_TENASKA REGULATORY ASSET 2 2" xfId="5470"/>
    <cellStyle name="_Costs not in AURORA 06GRC_04 07E Wild Horse Wind Expansion (C) (2)_TENASKA REGULATORY ASSET 2 2 2" xfId="5471"/>
    <cellStyle name="_Costs not in AURORA 06GRC_04 07E Wild Horse Wind Expansion (C) (2)_TENASKA REGULATORY ASSET 2 3" xfId="5472"/>
    <cellStyle name="_Costs not in AURORA 06GRC_04 07E Wild Horse Wind Expansion (C) (2)_TENASKA REGULATORY ASSET 3" xfId="5473"/>
    <cellStyle name="_Costs not in AURORA 06GRC_04 07E Wild Horse Wind Expansion (C) (2)_TENASKA REGULATORY ASSET 3 2" xfId="5474"/>
    <cellStyle name="_Costs not in AURORA 06GRC_04 07E Wild Horse Wind Expansion (C) (2)_TENASKA REGULATORY ASSET 4" xfId="5475"/>
    <cellStyle name="_Costs not in AURORA 06GRC_16.37E Wild Horse Expansion DeferralRevwrkingfile SF" xfId="5476"/>
    <cellStyle name="_Costs not in AURORA 06GRC_16.37E Wild Horse Expansion DeferralRevwrkingfile SF 2" xfId="5477"/>
    <cellStyle name="_Costs not in AURORA 06GRC_16.37E Wild Horse Expansion DeferralRevwrkingfile SF 2 2" xfId="5478"/>
    <cellStyle name="_Costs not in AURORA 06GRC_16.37E Wild Horse Expansion DeferralRevwrkingfile SF 2 2 2" xfId="5479"/>
    <cellStyle name="_Costs not in AURORA 06GRC_16.37E Wild Horse Expansion DeferralRevwrkingfile SF 2 3" xfId="5480"/>
    <cellStyle name="_Costs not in AURORA 06GRC_16.37E Wild Horse Expansion DeferralRevwrkingfile SF 3" xfId="5481"/>
    <cellStyle name="_Costs not in AURORA 06GRC_16.37E Wild Horse Expansion DeferralRevwrkingfile SF 3 2" xfId="5482"/>
    <cellStyle name="_Costs not in AURORA 06GRC_16.37E Wild Horse Expansion DeferralRevwrkingfile SF 4" xfId="5483"/>
    <cellStyle name="_Costs not in AURORA 06GRC_16.37E Wild Horse Expansion DeferralRevwrkingfile SF_DEM-WP(C) ENERG10C--ctn Mid-C_042010 2010GRC" xfId="5484"/>
    <cellStyle name="_Costs not in AURORA 06GRC_2009 Compliance Filing PCA Exhibits for GRC" xfId="5485"/>
    <cellStyle name="_Costs not in AURORA 06GRC_2009 Compliance Filing PCA Exhibits for GRC 2" xfId="5486"/>
    <cellStyle name="_Costs not in AURORA 06GRC_2009 GRC Compl Filing - Exhibit D" xfId="5487"/>
    <cellStyle name="_Costs not in AURORA 06GRC_2009 GRC Compl Filing - Exhibit D 2" xfId="5488"/>
    <cellStyle name="_Costs not in AURORA 06GRC_2009 GRC Compl Filing - Exhibit D 2 2" xfId="5489"/>
    <cellStyle name="_Costs not in AURORA 06GRC_2009 GRC Compl Filing - Exhibit D 3" xfId="5490"/>
    <cellStyle name="_Costs not in AURORA 06GRC_2009 GRC Compl Filing - Exhibit D_DEM-WP(C) ENERG10C--ctn Mid-C_042010 2010GRC" xfId="5491"/>
    <cellStyle name="_Costs not in AURORA 06GRC_2010 PTC's July1_Dec31 2010 " xfId="5492"/>
    <cellStyle name="_Costs not in AURORA 06GRC_2010 PTC's Sept10_Aug11 (Version 4)" xfId="5493"/>
    <cellStyle name="_Costs not in AURORA 06GRC_3.01 Income Statement" xfId="5494"/>
    <cellStyle name="_Costs not in AURORA 06GRC_4 31 Regulatory Assets and Liabilities  7 06- Exhibit D" xfId="5495"/>
    <cellStyle name="_Costs not in AURORA 06GRC_4 31 Regulatory Assets and Liabilities  7 06- Exhibit D 2" xfId="5496"/>
    <cellStyle name="_Costs not in AURORA 06GRC_4 31 Regulatory Assets and Liabilities  7 06- Exhibit D 2 2" xfId="5497"/>
    <cellStyle name="_Costs not in AURORA 06GRC_4 31 Regulatory Assets and Liabilities  7 06- Exhibit D 2 2 2" xfId="5498"/>
    <cellStyle name="_Costs not in AURORA 06GRC_4 31 Regulatory Assets and Liabilities  7 06- Exhibit D 2 3" xfId="5499"/>
    <cellStyle name="_Costs not in AURORA 06GRC_4 31 Regulatory Assets and Liabilities  7 06- Exhibit D 3" xfId="5500"/>
    <cellStyle name="_Costs not in AURORA 06GRC_4 31 Regulatory Assets and Liabilities  7 06- Exhibit D 3 2" xfId="5501"/>
    <cellStyle name="_Costs not in AURORA 06GRC_4 31 Regulatory Assets and Liabilities  7 06- Exhibit D 4" xfId="5502"/>
    <cellStyle name="_Costs not in AURORA 06GRC_4 31 Regulatory Assets and Liabilities  7 06- Exhibit D_DEM-WP(C) ENERG10C--ctn Mid-C_042010 2010GRC" xfId="5503"/>
    <cellStyle name="_Costs not in AURORA 06GRC_4 31 Regulatory Assets and Liabilities  7 06- Exhibit D_NIM Summary" xfId="5504"/>
    <cellStyle name="_Costs not in AURORA 06GRC_4 31 Regulatory Assets and Liabilities  7 06- Exhibit D_NIM Summary 2" xfId="5505"/>
    <cellStyle name="_Costs not in AURORA 06GRC_4 31 Regulatory Assets and Liabilities  7 06- Exhibit D_NIM Summary 2 2" xfId="5506"/>
    <cellStyle name="_Costs not in AURORA 06GRC_4 31 Regulatory Assets and Liabilities  7 06- Exhibit D_NIM Summary 3" xfId="5507"/>
    <cellStyle name="_Costs not in AURORA 06GRC_4 31 Regulatory Assets and Liabilities  7 06- Exhibit D_NIM Summary_DEM-WP(C) ENERG10C--ctn Mid-C_042010 2010GRC" xfId="5508"/>
    <cellStyle name="_Costs not in AURORA 06GRC_4 31E Reg Asset  Liab and EXH D" xfId="5509"/>
    <cellStyle name="_Costs not in AURORA 06GRC_4 31E Reg Asset  Liab and EXH D _ Aug 10 Filing (2)" xfId="5510"/>
    <cellStyle name="_Costs not in AURORA 06GRC_4 31E Reg Asset  Liab and EXH D _ Aug 10 Filing (2) 2" xfId="5511"/>
    <cellStyle name="_Costs not in AURORA 06GRC_4 31E Reg Asset  Liab and EXH D 10" xfId="5512"/>
    <cellStyle name="_Costs not in AURORA 06GRC_4 31E Reg Asset  Liab and EXH D 11" xfId="5513"/>
    <cellStyle name="_Costs not in AURORA 06GRC_4 31E Reg Asset  Liab and EXH D 12" xfId="5514"/>
    <cellStyle name="_Costs not in AURORA 06GRC_4 31E Reg Asset  Liab and EXH D 13" xfId="5515"/>
    <cellStyle name="_Costs not in AURORA 06GRC_4 31E Reg Asset  Liab and EXH D 14" xfId="5516"/>
    <cellStyle name="_Costs not in AURORA 06GRC_4 31E Reg Asset  Liab and EXH D 15" xfId="5517"/>
    <cellStyle name="_Costs not in AURORA 06GRC_4 31E Reg Asset  Liab and EXH D 16" xfId="5518"/>
    <cellStyle name="_Costs not in AURORA 06GRC_4 31E Reg Asset  Liab and EXH D 17" xfId="5519"/>
    <cellStyle name="_Costs not in AURORA 06GRC_4 31E Reg Asset  Liab and EXH D 18" xfId="5520"/>
    <cellStyle name="_Costs not in AURORA 06GRC_4 31E Reg Asset  Liab and EXH D 19" xfId="5521"/>
    <cellStyle name="_Costs not in AURORA 06GRC_4 31E Reg Asset  Liab and EXH D 2" xfId="5522"/>
    <cellStyle name="_Costs not in AURORA 06GRC_4 31E Reg Asset  Liab and EXH D 20" xfId="5523"/>
    <cellStyle name="_Costs not in AURORA 06GRC_4 31E Reg Asset  Liab and EXH D 21" xfId="5524"/>
    <cellStyle name="_Costs not in AURORA 06GRC_4 31E Reg Asset  Liab and EXH D 22" xfId="5525"/>
    <cellStyle name="_Costs not in AURORA 06GRC_4 31E Reg Asset  Liab and EXH D 23" xfId="5526"/>
    <cellStyle name="_Costs not in AURORA 06GRC_4 31E Reg Asset  Liab and EXH D 24" xfId="5527"/>
    <cellStyle name="_Costs not in AURORA 06GRC_4 31E Reg Asset  Liab and EXH D 25" xfId="5528"/>
    <cellStyle name="_Costs not in AURORA 06GRC_4 31E Reg Asset  Liab and EXH D 26" xfId="5529"/>
    <cellStyle name="_Costs not in AURORA 06GRC_4 31E Reg Asset  Liab and EXH D 27" xfId="5530"/>
    <cellStyle name="_Costs not in AURORA 06GRC_4 31E Reg Asset  Liab and EXH D 28" xfId="5531"/>
    <cellStyle name="_Costs not in AURORA 06GRC_4 31E Reg Asset  Liab and EXH D 29" xfId="5532"/>
    <cellStyle name="_Costs not in AURORA 06GRC_4 31E Reg Asset  Liab and EXH D 3" xfId="5533"/>
    <cellStyle name="_Costs not in AURORA 06GRC_4 31E Reg Asset  Liab and EXH D 30" xfId="5534"/>
    <cellStyle name="_Costs not in AURORA 06GRC_4 31E Reg Asset  Liab and EXH D 31" xfId="5535"/>
    <cellStyle name="_Costs not in AURORA 06GRC_4 31E Reg Asset  Liab and EXH D 32" xfId="5536"/>
    <cellStyle name="_Costs not in AURORA 06GRC_4 31E Reg Asset  Liab and EXH D 33" xfId="5537"/>
    <cellStyle name="_Costs not in AURORA 06GRC_4 31E Reg Asset  Liab and EXH D 34" xfId="5538"/>
    <cellStyle name="_Costs not in AURORA 06GRC_4 31E Reg Asset  Liab and EXH D 35" xfId="5539"/>
    <cellStyle name="_Costs not in AURORA 06GRC_4 31E Reg Asset  Liab and EXH D 36" xfId="5540"/>
    <cellStyle name="_Costs not in AURORA 06GRC_4 31E Reg Asset  Liab and EXH D 4" xfId="5541"/>
    <cellStyle name="_Costs not in AURORA 06GRC_4 31E Reg Asset  Liab and EXH D 5" xfId="5542"/>
    <cellStyle name="_Costs not in AURORA 06GRC_4 31E Reg Asset  Liab and EXH D 6" xfId="5543"/>
    <cellStyle name="_Costs not in AURORA 06GRC_4 31E Reg Asset  Liab and EXH D 7" xfId="5544"/>
    <cellStyle name="_Costs not in AURORA 06GRC_4 31E Reg Asset  Liab and EXH D 8" xfId="5545"/>
    <cellStyle name="_Costs not in AURORA 06GRC_4 31E Reg Asset  Liab and EXH D 9" xfId="5546"/>
    <cellStyle name="_Costs not in AURORA 06GRC_4 32 Regulatory Assets and Liabilities  7 06- Exhibit D" xfId="5547"/>
    <cellStyle name="_Costs not in AURORA 06GRC_4 32 Regulatory Assets and Liabilities  7 06- Exhibit D 2" xfId="5548"/>
    <cellStyle name="_Costs not in AURORA 06GRC_4 32 Regulatory Assets and Liabilities  7 06- Exhibit D 2 2" xfId="5549"/>
    <cellStyle name="_Costs not in AURORA 06GRC_4 32 Regulatory Assets and Liabilities  7 06- Exhibit D 2 2 2" xfId="5550"/>
    <cellStyle name="_Costs not in AURORA 06GRC_4 32 Regulatory Assets and Liabilities  7 06- Exhibit D 2 3" xfId="5551"/>
    <cellStyle name="_Costs not in AURORA 06GRC_4 32 Regulatory Assets and Liabilities  7 06- Exhibit D 3" xfId="5552"/>
    <cellStyle name="_Costs not in AURORA 06GRC_4 32 Regulatory Assets and Liabilities  7 06- Exhibit D 3 2" xfId="5553"/>
    <cellStyle name="_Costs not in AURORA 06GRC_4 32 Regulatory Assets and Liabilities  7 06- Exhibit D 4" xfId="5554"/>
    <cellStyle name="_Costs not in AURORA 06GRC_4 32 Regulatory Assets and Liabilities  7 06- Exhibit D_DEM-WP(C) ENERG10C--ctn Mid-C_042010 2010GRC" xfId="5555"/>
    <cellStyle name="_Costs not in AURORA 06GRC_4 32 Regulatory Assets and Liabilities  7 06- Exhibit D_NIM Summary" xfId="5556"/>
    <cellStyle name="_Costs not in AURORA 06GRC_4 32 Regulatory Assets and Liabilities  7 06- Exhibit D_NIM Summary 2" xfId="5557"/>
    <cellStyle name="_Costs not in AURORA 06GRC_4 32 Regulatory Assets and Liabilities  7 06- Exhibit D_NIM Summary 2 2" xfId="5558"/>
    <cellStyle name="_Costs not in AURORA 06GRC_4 32 Regulatory Assets and Liabilities  7 06- Exhibit D_NIM Summary 3" xfId="5559"/>
    <cellStyle name="_Costs not in AURORA 06GRC_4 32 Regulatory Assets and Liabilities  7 06- Exhibit D_NIM Summary_DEM-WP(C) ENERG10C--ctn Mid-C_042010 2010GRC" xfId="5560"/>
    <cellStyle name="_Costs not in AURORA 06GRC_ACCOUNTS" xfId="5561"/>
    <cellStyle name="_Costs not in AURORA 06GRC_Att B to RECs proceeds proposal" xfId="5562"/>
    <cellStyle name="_Costs not in AURORA 06GRC_AURORA Total New" xfId="5563"/>
    <cellStyle name="_Costs not in AURORA 06GRC_AURORA Total New 2" xfId="5564"/>
    <cellStyle name="_Costs not in AURORA 06GRC_AURORA Total New 2 2" xfId="5565"/>
    <cellStyle name="_Costs not in AURORA 06GRC_AURORA Total New 3" xfId="5566"/>
    <cellStyle name="_Costs not in AURORA 06GRC_Backup for Attachment B 2010-09-09" xfId="5567"/>
    <cellStyle name="_Costs not in AURORA 06GRC_Bench Request - Attachment B" xfId="5568"/>
    <cellStyle name="_Costs not in AURORA 06GRC_Book2" xfId="5569"/>
    <cellStyle name="_Costs not in AURORA 06GRC_Book2 2" xfId="5570"/>
    <cellStyle name="_Costs not in AURORA 06GRC_Book2 2 2" xfId="5571"/>
    <cellStyle name="_Costs not in AURORA 06GRC_Book2 2 2 2" xfId="5572"/>
    <cellStyle name="_Costs not in AURORA 06GRC_Book2 2 3" xfId="5573"/>
    <cellStyle name="_Costs not in AURORA 06GRC_Book2 3" xfId="5574"/>
    <cellStyle name="_Costs not in AURORA 06GRC_Book2 3 2" xfId="5575"/>
    <cellStyle name="_Costs not in AURORA 06GRC_Book2 4" xfId="5576"/>
    <cellStyle name="_Costs not in AURORA 06GRC_Book2_Adj Bench DR 3 for Initial Briefs (Electric)" xfId="5577"/>
    <cellStyle name="_Costs not in AURORA 06GRC_Book2_Adj Bench DR 3 for Initial Briefs (Electric) 2" xfId="5578"/>
    <cellStyle name="_Costs not in AURORA 06GRC_Book2_Adj Bench DR 3 for Initial Briefs (Electric) 2 2" xfId="5579"/>
    <cellStyle name="_Costs not in AURORA 06GRC_Book2_Adj Bench DR 3 for Initial Briefs (Electric) 2 2 2" xfId="5580"/>
    <cellStyle name="_Costs not in AURORA 06GRC_Book2_Adj Bench DR 3 for Initial Briefs (Electric) 2 3" xfId="5581"/>
    <cellStyle name="_Costs not in AURORA 06GRC_Book2_Adj Bench DR 3 for Initial Briefs (Electric) 3" xfId="5582"/>
    <cellStyle name="_Costs not in AURORA 06GRC_Book2_Adj Bench DR 3 for Initial Briefs (Electric) 3 2" xfId="5583"/>
    <cellStyle name="_Costs not in AURORA 06GRC_Book2_Adj Bench DR 3 for Initial Briefs (Electric) 4" xfId="5584"/>
    <cellStyle name="_Costs not in AURORA 06GRC_Book2_Adj Bench DR 3 for Initial Briefs (Electric)_DEM-WP(C) ENERG10C--ctn Mid-C_042010 2010GRC" xfId="5585"/>
    <cellStyle name="_Costs not in AURORA 06GRC_Book2_DEM-WP(C) ENERG10C--ctn Mid-C_042010 2010GRC" xfId="5586"/>
    <cellStyle name="_Costs not in AURORA 06GRC_Book2_Electric Rev Req Model (2009 GRC) Rebuttal" xfId="5587"/>
    <cellStyle name="_Costs not in AURORA 06GRC_Book2_Electric Rev Req Model (2009 GRC) Rebuttal 2" xfId="5588"/>
    <cellStyle name="_Costs not in AURORA 06GRC_Book2_Electric Rev Req Model (2009 GRC) Rebuttal 2 2" xfId="5589"/>
    <cellStyle name="_Costs not in AURORA 06GRC_Book2_Electric Rev Req Model (2009 GRC) Rebuttal 2 2 2" xfId="5590"/>
    <cellStyle name="_Costs not in AURORA 06GRC_Book2_Electric Rev Req Model (2009 GRC) Rebuttal 2 3" xfId="5591"/>
    <cellStyle name="_Costs not in AURORA 06GRC_Book2_Electric Rev Req Model (2009 GRC) Rebuttal 3" xfId="5592"/>
    <cellStyle name="_Costs not in AURORA 06GRC_Book2_Electric Rev Req Model (2009 GRC) Rebuttal 3 2" xfId="5593"/>
    <cellStyle name="_Costs not in AURORA 06GRC_Book2_Electric Rev Req Model (2009 GRC) Rebuttal 4" xfId="5594"/>
    <cellStyle name="_Costs not in AURORA 06GRC_Book2_Electric Rev Req Model (2009 GRC) Rebuttal REmoval of New  WH Solar AdjustMI" xfId="5595"/>
    <cellStyle name="_Costs not in AURORA 06GRC_Book2_Electric Rev Req Model (2009 GRC) Rebuttal REmoval of New  WH Solar AdjustMI 2" xfId="5596"/>
    <cellStyle name="_Costs not in AURORA 06GRC_Book2_Electric Rev Req Model (2009 GRC) Rebuttal REmoval of New  WH Solar AdjustMI 2 2" xfId="5597"/>
    <cellStyle name="_Costs not in AURORA 06GRC_Book2_Electric Rev Req Model (2009 GRC) Rebuttal REmoval of New  WH Solar AdjustMI 2 2 2" xfId="5598"/>
    <cellStyle name="_Costs not in AURORA 06GRC_Book2_Electric Rev Req Model (2009 GRC) Rebuttal REmoval of New  WH Solar AdjustMI 2 3" xfId="5599"/>
    <cellStyle name="_Costs not in AURORA 06GRC_Book2_Electric Rev Req Model (2009 GRC) Rebuttal REmoval of New  WH Solar AdjustMI 3" xfId="5600"/>
    <cellStyle name="_Costs not in AURORA 06GRC_Book2_Electric Rev Req Model (2009 GRC) Rebuttal REmoval of New  WH Solar AdjustMI 3 2" xfId="5601"/>
    <cellStyle name="_Costs not in AURORA 06GRC_Book2_Electric Rev Req Model (2009 GRC) Rebuttal REmoval of New  WH Solar AdjustMI 4" xfId="5602"/>
    <cellStyle name="_Costs not in AURORA 06GRC_Book2_Electric Rev Req Model (2009 GRC) Rebuttal REmoval of New  WH Solar AdjustMI_DEM-WP(C) ENERG10C--ctn Mid-C_042010 2010GRC" xfId="5603"/>
    <cellStyle name="_Costs not in AURORA 06GRC_Book2_Electric Rev Req Model (2009 GRC) Revised 01-18-2010" xfId="5604"/>
    <cellStyle name="_Costs not in AURORA 06GRC_Book2_Electric Rev Req Model (2009 GRC) Revised 01-18-2010 2" xfId="5605"/>
    <cellStyle name="_Costs not in AURORA 06GRC_Book2_Electric Rev Req Model (2009 GRC) Revised 01-18-2010 2 2" xfId="5606"/>
    <cellStyle name="_Costs not in AURORA 06GRC_Book2_Electric Rev Req Model (2009 GRC) Revised 01-18-2010 2 2 2" xfId="5607"/>
    <cellStyle name="_Costs not in AURORA 06GRC_Book2_Electric Rev Req Model (2009 GRC) Revised 01-18-2010 2 3" xfId="5608"/>
    <cellStyle name="_Costs not in AURORA 06GRC_Book2_Electric Rev Req Model (2009 GRC) Revised 01-18-2010 3" xfId="5609"/>
    <cellStyle name="_Costs not in AURORA 06GRC_Book2_Electric Rev Req Model (2009 GRC) Revised 01-18-2010 3 2" xfId="5610"/>
    <cellStyle name="_Costs not in AURORA 06GRC_Book2_Electric Rev Req Model (2009 GRC) Revised 01-18-2010 4" xfId="5611"/>
    <cellStyle name="_Costs not in AURORA 06GRC_Book2_Electric Rev Req Model (2009 GRC) Revised 01-18-2010_DEM-WP(C) ENERG10C--ctn Mid-C_042010 2010GRC" xfId="5612"/>
    <cellStyle name="_Costs not in AURORA 06GRC_Book2_Final Order Electric EXHIBIT A-1" xfId="5613"/>
    <cellStyle name="_Costs not in AURORA 06GRC_Book2_Final Order Electric EXHIBIT A-1 2" xfId="5614"/>
    <cellStyle name="_Costs not in AURORA 06GRC_Book2_Final Order Electric EXHIBIT A-1 2 2" xfId="5615"/>
    <cellStyle name="_Costs not in AURORA 06GRC_Book2_Final Order Electric EXHIBIT A-1 2 2 2" xfId="5616"/>
    <cellStyle name="_Costs not in AURORA 06GRC_Book2_Final Order Electric EXHIBIT A-1 2 3" xfId="5617"/>
    <cellStyle name="_Costs not in AURORA 06GRC_Book2_Final Order Electric EXHIBIT A-1 3" xfId="5618"/>
    <cellStyle name="_Costs not in AURORA 06GRC_Book2_Final Order Electric EXHIBIT A-1 3 2" xfId="5619"/>
    <cellStyle name="_Costs not in AURORA 06GRC_Book2_Final Order Electric EXHIBIT A-1 4" xfId="5620"/>
    <cellStyle name="_Costs not in AURORA 06GRC_Book4" xfId="5621"/>
    <cellStyle name="_Costs not in AURORA 06GRC_Book4 2" xfId="5622"/>
    <cellStyle name="_Costs not in AURORA 06GRC_Book4 2 2" xfId="5623"/>
    <cellStyle name="_Costs not in AURORA 06GRC_Book4 2 2 2" xfId="5624"/>
    <cellStyle name="_Costs not in AURORA 06GRC_Book4 2 3" xfId="5625"/>
    <cellStyle name="_Costs not in AURORA 06GRC_Book4 3" xfId="5626"/>
    <cellStyle name="_Costs not in AURORA 06GRC_Book4 3 2" xfId="5627"/>
    <cellStyle name="_Costs not in AURORA 06GRC_Book4 4" xfId="5628"/>
    <cellStyle name="_Costs not in AURORA 06GRC_Book4_DEM-WP(C) ENERG10C--ctn Mid-C_042010 2010GRC" xfId="5629"/>
    <cellStyle name="_Costs not in AURORA 06GRC_Book9" xfId="5630"/>
    <cellStyle name="_Costs not in AURORA 06GRC_Book9 2" xfId="5631"/>
    <cellStyle name="_Costs not in AURORA 06GRC_Book9 2 2" xfId="5632"/>
    <cellStyle name="_Costs not in AURORA 06GRC_Book9 2 2 2" xfId="5633"/>
    <cellStyle name="_Costs not in AURORA 06GRC_Book9 2 3" xfId="5634"/>
    <cellStyle name="_Costs not in AURORA 06GRC_Book9 3" xfId="5635"/>
    <cellStyle name="_Costs not in AURORA 06GRC_Book9 3 2" xfId="5636"/>
    <cellStyle name="_Costs not in AURORA 06GRC_Book9 4" xfId="5637"/>
    <cellStyle name="_Costs not in AURORA 06GRC_Book9_DEM-WP(C) ENERG10C--ctn Mid-C_042010 2010GRC" xfId="5638"/>
    <cellStyle name="_Costs not in AURORA 06GRC_Check the Interest Calculation" xfId="5639"/>
    <cellStyle name="_Costs not in AURORA 06GRC_Check the Interest Calculation_Scenario 1 REC vs PTC Offset" xfId="5640"/>
    <cellStyle name="_Costs not in AURORA 06GRC_Check the Interest Calculation_Scenario 3" xfId="5641"/>
    <cellStyle name="_Costs not in AURORA 06GRC_Chelan PUD Power Costs (8-10)" xfId="5642"/>
    <cellStyle name="_Costs not in AURORA 06GRC_Chelan PUD Power Costs (8-10) 2" xfId="5643"/>
    <cellStyle name="_Costs not in AURORA 06GRC_DEM-WP(C) Chelan Power Costs" xfId="5644"/>
    <cellStyle name="_Costs not in AURORA 06GRC_DEM-WP(C) Chelan Power Costs 2" xfId="5645"/>
    <cellStyle name="_Costs not in AURORA 06GRC_DEM-WP(C) ENERG10C--ctn Mid-C_042010 2010GRC" xfId="5646"/>
    <cellStyle name="_Costs not in AURORA 06GRC_DEM-WP(C) Gas Transport 2010GRC" xfId="5647"/>
    <cellStyle name="_Costs not in AURORA 06GRC_DEM-WP(C) Gas Transport 2010GRC 2" xfId="5648"/>
    <cellStyle name="_Costs not in AURORA 06GRC_DWH-08 (Rate Spread &amp; Design Workpapers)" xfId="5649"/>
    <cellStyle name="_Costs not in AURORA 06GRC_Exh A-1 resulting from UE-112050 effective Jan 1 2012" xfId="5650"/>
    <cellStyle name="_Costs not in AURORA 06GRC_Exh G - Klamath Peaker PPA fr C Locke 2-12" xfId="5651"/>
    <cellStyle name="_Costs not in AURORA 06GRC_Exhibit A-1 effective 4-1-11 fr S Free 12-11" xfId="5652"/>
    <cellStyle name="_Costs not in AURORA 06GRC_Exhibit D fr R Gho 12-31-08" xfId="5653"/>
    <cellStyle name="_Costs not in AURORA 06GRC_Exhibit D fr R Gho 12-31-08 2" xfId="5654"/>
    <cellStyle name="_Costs not in AURORA 06GRC_Exhibit D fr R Gho 12-31-08 2 2" xfId="5655"/>
    <cellStyle name="_Costs not in AURORA 06GRC_Exhibit D fr R Gho 12-31-08 3" xfId="5656"/>
    <cellStyle name="_Costs not in AURORA 06GRC_Exhibit D fr R Gho 12-31-08 v2" xfId="5657"/>
    <cellStyle name="_Costs not in AURORA 06GRC_Exhibit D fr R Gho 12-31-08 v2 2" xfId="5658"/>
    <cellStyle name="_Costs not in AURORA 06GRC_Exhibit D fr R Gho 12-31-08 v2 2 2" xfId="5659"/>
    <cellStyle name="_Costs not in AURORA 06GRC_Exhibit D fr R Gho 12-31-08 v2 3" xfId="5660"/>
    <cellStyle name="_Costs not in AURORA 06GRC_Exhibit D fr R Gho 12-31-08 v2_DEM-WP(C) ENERG10C--ctn Mid-C_042010 2010GRC" xfId="5661"/>
    <cellStyle name="_Costs not in AURORA 06GRC_Exhibit D fr R Gho 12-31-08 v2_NIM Summary" xfId="5662"/>
    <cellStyle name="_Costs not in AURORA 06GRC_Exhibit D fr R Gho 12-31-08 v2_NIM Summary 2" xfId="5663"/>
    <cellStyle name="_Costs not in AURORA 06GRC_Exhibit D fr R Gho 12-31-08 v2_NIM Summary 2 2" xfId="5664"/>
    <cellStyle name="_Costs not in AURORA 06GRC_Exhibit D fr R Gho 12-31-08 v2_NIM Summary 3" xfId="5665"/>
    <cellStyle name="_Costs not in AURORA 06GRC_Exhibit D fr R Gho 12-31-08 v2_NIM Summary_DEM-WP(C) ENERG10C--ctn Mid-C_042010 2010GRC" xfId="5666"/>
    <cellStyle name="_Costs not in AURORA 06GRC_Exhibit D fr R Gho 12-31-08_DEM-WP(C) ENERG10C--ctn Mid-C_042010 2010GRC" xfId="5667"/>
    <cellStyle name="_Costs not in AURORA 06GRC_Exhibit D fr R Gho 12-31-08_NIM Summary" xfId="5668"/>
    <cellStyle name="_Costs not in AURORA 06GRC_Exhibit D fr R Gho 12-31-08_NIM Summary 2" xfId="5669"/>
    <cellStyle name="_Costs not in AURORA 06GRC_Exhibit D fr R Gho 12-31-08_NIM Summary 2 2" xfId="5670"/>
    <cellStyle name="_Costs not in AURORA 06GRC_Exhibit D fr R Gho 12-31-08_NIM Summary 3" xfId="5671"/>
    <cellStyle name="_Costs not in AURORA 06GRC_Exhibit D fr R Gho 12-31-08_NIM Summary_DEM-WP(C) ENERG10C--ctn Mid-C_042010 2010GRC" xfId="5672"/>
    <cellStyle name="_Costs not in AURORA 06GRC_Final 2008 PTC Rate Design Workpapers 10.27.08" xfId="5673"/>
    <cellStyle name="_Costs not in AURORA 06GRC_Final 2009 Electric Low Income Workpapers" xfId="5674"/>
    <cellStyle name="_Costs not in AURORA 06GRC_Gas Rev Req Model (2010 GRC)" xfId="5675"/>
    <cellStyle name="_Costs not in AURORA 06GRC_Hopkins Ridge Prepaid Tran - Interest Earned RY 12ME Feb  '11" xfId="5676"/>
    <cellStyle name="_Costs not in AURORA 06GRC_Hopkins Ridge Prepaid Tran - Interest Earned RY 12ME Feb  '11 2" xfId="5677"/>
    <cellStyle name="_Costs not in AURORA 06GRC_Hopkins Ridge Prepaid Tran - Interest Earned RY 12ME Feb  '11 2 2" xfId="5678"/>
    <cellStyle name="_Costs not in AURORA 06GRC_Hopkins Ridge Prepaid Tran - Interest Earned RY 12ME Feb  '11 3" xfId="5679"/>
    <cellStyle name="_Costs not in AURORA 06GRC_Hopkins Ridge Prepaid Tran - Interest Earned RY 12ME Feb  '11_DEM-WP(C) ENERG10C--ctn Mid-C_042010 2010GRC" xfId="5680"/>
    <cellStyle name="_Costs not in AURORA 06GRC_Hopkins Ridge Prepaid Tran - Interest Earned RY 12ME Feb  '11_NIM Summary" xfId="5681"/>
    <cellStyle name="_Costs not in AURORA 06GRC_Hopkins Ridge Prepaid Tran - Interest Earned RY 12ME Feb  '11_NIM Summary 2" xfId="5682"/>
    <cellStyle name="_Costs not in AURORA 06GRC_Hopkins Ridge Prepaid Tran - Interest Earned RY 12ME Feb  '11_NIM Summary 2 2" xfId="5683"/>
    <cellStyle name="_Costs not in AURORA 06GRC_Hopkins Ridge Prepaid Tran - Interest Earned RY 12ME Feb  '11_NIM Summary 3" xfId="5684"/>
    <cellStyle name="_Costs not in AURORA 06GRC_Hopkins Ridge Prepaid Tran - Interest Earned RY 12ME Feb  '11_NIM Summary_DEM-WP(C) ENERG10C--ctn Mid-C_042010 2010GRC" xfId="5685"/>
    <cellStyle name="_Costs not in AURORA 06GRC_Hopkins Ridge Prepaid Tran - Interest Earned RY 12ME Feb  '11_Transmission Workbook for May BOD" xfId="5686"/>
    <cellStyle name="_Costs not in AURORA 06GRC_Hopkins Ridge Prepaid Tran - Interest Earned RY 12ME Feb  '11_Transmission Workbook for May BOD 2" xfId="5687"/>
    <cellStyle name="_Costs not in AURORA 06GRC_Hopkins Ridge Prepaid Tran - Interest Earned RY 12ME Feb  '11_Transmission Workbook for May BOD 2 2" xfId="5688"/>
    <cellStyle name="_Costs not in AURORA 06GRC_Hopkins Ridge Prepaid Tran - Interest Earned RY 12ME Feb  '11_Transmission Workbook for May BOD 3" xfId="5689"/>
    <cellStyle name="_Costs not in AURORA 06GRC_Hopkins Ridge Prepaid Tran - Interest Earned RY 12ME Feb  '11_Transmission Workbook for May BOD_DEM-WP(C) ENERG10C--ctn Mid-C_042010 2010GRC" xfId="5690"/>
    <cellStyle name="_Costs not in AURORA 06GRC_INPUTS" xfId="44"/>
    <cellStyle name="_Costs not in AURORA 06GRC_INPUTS 2" xfId="5691"/>
    <cellStyle name="_Costs not in AURORA 06GRC_INPUTS 2 2" xfId="5692"/>
    <cellStyle name="_Costs not in AURORA 06GRC_INPUTS 2 2 2" xfId="5693"/>
    <cellStyle name="_Costs not in AURORA 06GRC_INPUTS 2 3" xfId="5694"/>
    <cellStyle name="_Costs not in AURORA 06GRC_INPUTS 3" xfId="5695"/>
    <cellStyle name="_Costs not in AURORA 06GRC_INPUTS 3 2" xfId="5696"/>
    <cellStyle name="_Costs not in AURORA 06GRC_INPUTS 4" xfId="5697"/>
    <cellStyle name="_Costs not in AURORA 06GRC_Mint Farm Generation BPA" xfId="5698"/>
    <cellStyle name="_Costs not in AURORA 06GRC_NIM Summary" xfId="5699"/>
    <cellStyle name="_Costs not in AURORA 06GRC_NIM Summary 09GRC" xfId="5700"/>
    <cellStyle name="_Costs not in AURORA 06GRC_NIM Summary 09GRC 2" xfId="5701"/>
    <cellStyle name="_Costs not in AURORA 06GRC_NIM Summary 09GRC 2 2" xfId="5702"/>
    <cellStyle name="_Costs not in AURORA 06GRC_NIM Summary 09GRC 3" xfId="5703"/>
    <cellStyle name="_Costs not in AURORA 06GRC_NIM Summary 09GRC_DEM-WP(C) ENERG10C--ctn Mid-C_042010 2010GRC" xfId="5704"/>
    <cellStyle name="_Costs not in AURORA 06GRC_NIM Summary 10" xfId="5705"/>
    <cellStyle name="_Costs not in AURORA 06GRC_NIM Summary 11" xfId="5706"/>
    <cellStyle name="_Costs not in AURORA 06GRC_NIM Summary 12" xfId="5707"/>
    <cellStyle name="_Costs not in AURORA 06GRC_NIM Summary 13" xfId="5708"/>
    <cellStyle name="_Costs not in AURORA 06GRC_NIM Summary 14" xfId="5709"/>
    <cellStyle name="_Costs not in AURORA 06GRC_NIM Summary 15" xfId="5710"/>
    <cellStyle name="_Costs not in AURORA 06GRC_NIM Summary 16" xfId="5711"/>
    <cellStyle name="_Costs not in AURORA 06GRC_NIM Summary 17" xfId="5712"/>
    <cellStyle name="_Costs not in AURORA 06GRC_NIM Summary 18" xfId="5713"/>
    <cellStyle name="_Costs not in AURORA 06GRC_NIM Summary 19" xfId="5714"/>
    <cellStyle name="_Costs not in AURORA 06GRC_NIM Summary 2" xfId="5715"/>
    <cellStyle name="_Costs not in AURORA 06GRC_NIM Summary 2 2" xfId="5716"/>
    <cellStyle name="_Costs not in AURORA 06GRC_NIM Summary 20" xfId="5717"/>
    <cellStyle name="_Costs not in AURORA 06GRC_NIM Summary 21" xfId="5718"/>
    <cellStyle name="_Costs not in AURORA 06GRC_NIM Summary 22" xfId="5719"/>
    <cellStyle name="_Costs not in AURORA 06GRC_NIM Summary 23" xfId="5720"/>
    <cellStyle name="_Costs not in AURORA 06GRC_NIM Summary 24" xfId="5721"/>
    <cellStyle name="_Costs not in AURORA 06GRC_NIM Summary 25" xfId="5722"/>
    <cellStyle name="_Costs not in AURORA 06GRC_NIM Summary 26" xfId="5723"/>
    <cellStyle name="_Costs not in AURORA 06GRC_NIM Summary 27" xfId="5724"/>
    <cellStyle name="_Costs not in AURORA 06GRC_NIM Summary 28" xfId="5725"/>
    <cellStyle name="_Costs not in AURORA 06GRC_NIM Summary 29" xfId="5726"/>
    <cellStyle name="_Costs not in AURORA 06GRC_NIM Summary 3" xfId="5727"/>
    <cellStyle name="_Costs not in AURORA 06GRC_NIM Summary 3 2" xfId="5728"/>
    <cellStyle name="_Costs not in AURORA 06GRC_NIM Summary 30" xfId="5729"/>
    <cellStyle name="_Costs not in AURORA 06GRC_NIM Summary 31" xfId="5730"/>
    <cellStyle name="_Costs not in AURORA 06GRC_NIM Summary 32" xfId="5731"/>
    <cellStyle name="_Costs not in AURORA 06GRC_NIM Summary 33" xfId="5732"/>
    <cellStyle name="_Costs not in AURORA 06GRC_NIM Summary 34" xfId="5733"/>
    <cellStyle name="_Costs not in AURORA 06GRC_NIM Summary 35" xfId="5734"/>
    <cellStyle name="_Costs not in AURORA 06GRC_NIM Summary 36" xfId="5735"/>
    <cellStyle name="_Costs not in AURORA 06GRC_NIM Summary 37" xfId="5736"/>
    <cellStyle name="_Costs not in AURORA 06GRC_NIM Summary 38" xfId="5737"/>
    <cellStyle name="_Costs not in AURORA 06GRC_NIM Summary 39" xfId="5738"/>
    <cellStyle name="_Costs not in AURORA 06GRC_NIM Summary 4" xfId="5739"/>
    <cellStyle name="_Costs not in AURORA 06GRC_NIM Summary 4 2" xfId="5740"/>
    <cellStyle name="_Costs not in AURORA 06GRC_NIM Summary 40" xfId="5741"/>
    <cellStyle name="_Costs not in AURORA 06GRC_NIM Summary 41" xfId="5742"/>
    <cellStyle name="_Costs not in AURORA 06GRC_NIM Summary 42" xfId="5743"/>
    <cellStyle name="_Costs not in AURORA 06GRC_NIM Summary 43" xfId="5744"/>
    <cellStyle name="_Costs not in AURORA 06GRC_NIM Summary 44" xfId="5745"/>
    <cellStyle name="_Costs not in AURORA 06GRC_NIM Summary 45" xfId="5746"/>
    <cellStyle name="_Costs not in AURORA 06GRC_NIM Summary 46" xfId="5747"/>
    <cellStyle name="_Costs not in AURORA 06GRC_NIM Summary 47" xfId="5748"/>
    <cellStyle name="_Costs not in AURORA 06GRC_NIM Summary 48" xfId="5749"/>
    <cellStyle name="_Costs not in AURORA 06GRC_NIM Summary 49" xfId="5750"/>
    <cellStyle name="_Costs not in AURORA 06GRC_NIM Summary 5" xfId="5751"/>
    <cellStyle name="_Costs not in AURORA 06GRC_NIM Summary 5 2" xfId="5752"/>
    <cellStyle name="_Costs not in AURORA 06GRC_NIM Summary 50" xfId="5753"/>
    <cellStyle name="_Costs not in AURORA 06GRC_NIM Summary 51" xfId="5754"/>
    <cellStyle name="_Costs not in AURORA 06GRC_NIM Summary 6" xfId="5755"/>
    <cellStyle name="_Costs not in AURORA 06GRC_NIM Summary 6 2" xfId="5756"/>
    <cellStyle name="_Costs not in AURORA 06GRC_NIM Summary 7" xfId="5757"/>
    <cellStyle name="_Costs not in AURORA 06GRC_NIM Summary 7 2" xfId="5758"/>
    <cellStyle name="_Costs not in AURORA 06GRC_NIM Summary 8" xfId="5759"/>
    <cellStyle name="_Costs not in AURORA 06GRC_NIM Summary 8 2" xfId="5760"/>
    <cellStyle name="_Costs not in AURORA 06GRC_NIM Summary 9" xfId="5761"/>
    <cellStyle name="_Costs not in AURORA 06GRC_NIM Summary 9 2" xfId="5762"/>
    <cellStyle name="_Costs not in AURORA 06GRC_NIM Summary_DEM-WP(C) ENERG10C--ctn Mid-C_042010 2010GRC" xfId="5763"/>
    <cellStyle name="_Costs not in AURORA 06GRC_PCA 10 -  Exhibit D Dec 2011" xfId="5764"/>
    <cellStyle name="_Costs not in AURORA 06GRC_PCA 10 -  Exhibit D from A Kellogg Jan 2011" xfId="5765"/>
    <cellStyle name="_Costs not in AURORA 06GRC_PCA 10 -  Exhibit D from A Kellogg July 2011" xfId="5766"/>
    <cellStyle name="_Costs not in AURORA 06GRC_PCA 10 -  Exhibit D from S Free Rcv'd 12-11" xfId="5767"/>
    <cellStyle name="_Costs not in AURORA 06GRC_PCA 11 -  Exhibit D Jan 2012 fr A Kellogg" xfId="5768"/>
    <cellStyle name="_Costs not in AURORA 06GRC_PCA 11 -  Exhibit D Jan 2012 WF" xfId="5769"/>
    <cellStyle name="_Costs not in AURORA 06GRC_PCA 7 - Exhibit D update 11_30_08 (2)" xfId="5770"/>
    <cellStyle name="_Costs not in AURORA 06GRC_PCA 7 - Exhibit D update 11_30_08 (2) 2" xfId="5771"/>
    <cellStyle name="_Costs not in AURORA 06GRC_PCA 7 - Exhibit D update 11_30_08 (2) 2 2" xfId="5772"/>
    <cellStyle name="_Costs not in AURORA 06GRC_PCA 7 - Exhibit D update 11_30_08 (2) 2 2 2" xfId="5773"/>
    <cellStyle name="_Costs not in AURORA 06GRC_PCA 7 - Exhibit D update 11_30_08 (2) 2 3" xfId="5774"/>
    <cellStyle name="_Costs not in AURORA 06GRC_PCA 7 - Exhibit D update 11_30_08 (2) 3" xfId="5775"/>
    <cellStyle name="_Costs not in AURORA 06GRC_PCA 7 - Exhibit D update 11_30_08 (2) 3 2" xfId="5776"/>
    <cellStyle name="_Costs not in AURORA 06GRC_PCA 7 - Exhibit D update 11_30_08 (2) 4" xfId="5777"/>
    <cellStyle name="_Costs not in AURORA 06GRC_PCA 7 - Exhibit D update 11_30_08 (2)_DEM-WP(C) ENERG10C--ctn Mid-C_042010 2010GRC" xfId="5778"/>
    <cellStyle name="_Costs not in AURORA 06GRC_PCA 7 - Exhibit D update 11_30_08 (2)_NIM Summary" xfId="5779"/>
    <cellStyle name="_Costs not in AURORA 06GRC_PCA 7 - Exhibit D update 11_30_08 (2)_NIM Summary 2" xfId="5780"/>
    <cellStyle name="_Costs not in AURORA 06GRC_PCA 7 - Exhibit D update 11_30_08 (2)_NIM Summary 2 2" xfId="5781"/>
    <cellStyle name="_Costs not in AURORA 06GRC_PCA 7 - Exhibit D update 11_30_08 (2)_NIM Summary 3" xfId="5782"/>
    <cellStyle name="_Costs not in AURORA 06GRC_PCA 7 - Exhibit D update 11_30_08 (2)_NIM Summary_DEM-WP(C) ENERG10C--ctn Mid-C_042010 2010GRC" xfId="5783"/>
    <cellStyle name="_Costs not in AURORA 06GRC_PCA 8 - Exhibit D update 12_31_09" xfId="5784"/>
    <cellStyle name="_Costs not in AURORA 06GRC_PCA 8 - Exhibit D update 12_31_09 2" xfId="5785"/>
    <cellStyle name="_Costs not in AURORA 06GRC_PCA 9 -  Exhibit D April 2010" xfId="5786"/>
    <cellStyle name="_Costs not in AURORA 06GRC_PCA 9 -  Exhibit D April 2010 (3)" xfId="5787"/>
    <cellStyle name="_Costs not in AURORA 06GRC_PCA 9 -  Exhibit D April 2010 (3) 2" xfId="5788"/>
    <cellStyle name="_Costs not in AURORA 06GRC_PCA 9 -  Exhibit D April 2010 (3) 2 2" xfId="5789"/>
    <cellStyle name="_Costs not in AURORA 06GRC_PCA 9 -  Exhibit D April 2010 (3) 3" xfId="5790"/>
    <cellStyle name="_Costs not in AURORA 06GRC_PCA 9 -  Exhibit D April 2010 (3)_DEM-WP(C) ENERG10C--ctn Mid-C_042010 2010GRC" xfId="5791"/>
    <cellStyle name="_Costs not in AURORA 06GRC_PCA 9 -  Exhibit D April 2010 2" xfId="5792"/>
    <cellStyle name="_Costs not in AURORA 06GRC_PCA 9 -  Exhibit D April 2010 3" xfId="5793"/>
    <cellStyle name="_Costs not in AURORA 06GRC_PCA 9 -  Exhibit D April 2010 4" xfId="5794"/>
    <cellStyle name="_Costs not in AURORA 06GRC_PCA 9 -  Exhibit D April 2010 5" xfId="5795"/>
    <cellStyle name="_Costs not in AURORA 06GRC_PCA 9 -  Exhibit D April 2010 6" xfId="5796"/>
    <cellStyle name="_Costs not in AURORA 06GRC_PCA 9 -  Exhibit D Feb 2010" xfId="5797"/>
    <cellStyle name="_Costs not in AURORA 06GRC_PCA 9 -  Exhibit D Feb 2010 2" xfId="5798"/>
    <cellStyle name="_Costs not in AURORA 06GRC_PCA 9 -  Exhibit D Feb 2010 v2" xfId="5799"/>
    <cellStyle name="_Costs not in AURORA 06GRC_PCA 9 -  Exhibit D Feb 2010 v2 2" xfId="5800"/>
    <cellStyle name="_Costs not in AURORA 06GRC_PCA 9 -  Exhibit D Feb 2010 WF" xfId="5801"/>
    <cellStyle name="_Costs not in AURORA 06GRC_PCA 9 -  Exhibit D Feb 2010 WF 2" xfId="5802"/>
    <cellStyle name="_Costs not in AURORA 06GRC_PCA 9 -  Exhibit D Jan 2010" xfId="5803"/>
    <cellStyle name="_Costs not in AURORA 06GRC_PCA 9 -  Exhibit D Jan 2010 2" xfId="5804"/>
    <cellStyle name="_Costs not in AURORA 06GRC_PCA 9 -  Exhibit D March 2010 (2)" xfId="5805"/>
    <cellStyle name="_Costs not in AURORA 06GRC_PCA 9 -  Exhibit D March 2010 (2) 2" xfId="5806"/>
    <cellStyle name="_Costs not in AURORA 06GRC_PCA 9 -  Exhibit D Nov 2010" xfId="5807"/>
    <cellStyle name="_Costs not in AURORA 06GRC_PCA 9 -  Exhibit D Nov 2010 2" xfId="5808"/>
    <cellStyle name="_Costs not in AURORA 06GRC_PCA 9 - Exhibit D at August 2010" xfId="5809"/>
    <cellStyle name="_Costs not in AURORA 06GRC_PCA 9 - Exhibit D at August 2010 2" xfId="5810"/>
    <cellStyle name="_Costs not in AURORA 06GRC_PCA 9 - Exhibit D June 2010 GRC" xfId="5811"/>
    <cellStyle name="_Costs not in AURORA 06GRC_PCA 9 - Exhibit D June 2010 GRC 2" xfId="5812"/>
    <cellStyle name="_Costs not in AURORA 06GRC_Power Costs - Comparison bx Rbtl-Staff-Jt-PC" xfId="5813"/>
    <cellStyle name="_Costs not in AURORA 06GRC_Power Costs - Comparison bx Rbtl-Staff-Jt-PC 2" xfId="5814"/>
    <cellStyle name="_Costs not in AURORA 06GRC_Power Costs - Comparison bx Rbtl-Staff-Jt-PC 2 2" xfId="5815"/>
    <cellStyle name="_Costs not in AURORA 06GRC_Power Costs - Comparison bx Rbtl-Staff-Jt-PC 2 2 2" xfId="5816"/>
    <cellStyle name="_Costs not in AURORA 06GRC_Power Costs - Comparison bx Rbtl-Staff-Jt-PC 2 3" xfId="5817"/>
    <cellStyle name="_Costs not in AURORA 06GRC_Power Costs - Comparison bx Rbtl-Staff-Jt-PC 3" xfId="5818"/>
    <cellStyle name="_Costs not in AURORA 06GRC_Power Costs - Comparison bx Rbtl-Staff-Jt-PC 3 2" xfId="5819"/>
    <cellStyle name="_Costs not in AURORA 06GRC_Power Costs - Comparison bx Rbtl-Staff-Jt-PC 4" xfId="5820"/>
    <cellStyle name="_Costs not in AURORA 06GRC_Power Costs - Comparison bx Rbtl-Staff-Jt-PC_Adj Bench DR 3 for Initial Briefs (Electric)" xfId="5821"/>
    <cellStyle name="_Costs not in AURORA 06GRC_Power Costs - Comparison bx Rbtl-Staff-Jt-PC_Adj Bench DR 3 for Initial Briefs (Electric) 2" xfId="5822"/>
    <cellStyle name="_Costs not in AURORA 06GRC_Power Costs - Comparison bx Rbtl-Staff-Jt-PC_Adj Bench DR 3 for Initial Briefs (Electric) 2 2" xfId="5823"/>
    <cellStyle name="_Costs not in AURORA 06GRC_Power Costs - Comparison bx Rbtl-Staff-Jt-PC_Adj Bench DR 3 for Initial Briefs (Electric) 2 2 2" xfId="5824"/>
    <cellStyle name="_Costs not in AURORA 06GRC_Power Costs - Comparison bx Rbtl-Staff-Jt-PC_Adj Bench DR 3 for Initial Briefs (Electric) 2 3" xfId="5825"/>
    <cellStyle name="_Costs not in AURORA 06GRC_Power Costs - Comparison bx Rbtl-Staff-Jt-PC_Adj Bench DR 3 for Initial Briefs (Electric) 3" xfId="5826"/>
    <cellStyle name="_Costs not in AURORA 06GRC_Power Costs - Comparison bx Rbtl-Staff-Jt-PC_Adj Bench DR 3 for Initial Briefs (Electric) 3 2" xfId="5827"/>
    <cellStyle name="_Costs not in AURORA 06GRC_Power Costs - Comparison bx Rbtl-Staff-Jt-PC_Adj Bench DR 3 for Initial Briefs (Electric) 4" xfId="5828"/>
    <cellStyle name="_Costs not in AURORA 06GRC_Power Costs - Comparison bx Rbtl-Staff-Jt-PC_Adj Bench DR 3 for Initial Briefs (Electric)_DEM-WP(C) ENERG10C--ctn Mid-C_042010 2010GRC" xfId="5829"/>
    <cellStyle name="_Costs not in AURORA 06GRC_Power Costs - Comparison bx Rbtl-Staff-Jt-PC_DEM-WP(C) ENERG10C--ctn Mid-C_042010 2010GRC" xfId="5830"/>
    <cellStyle name="_Costs not in AURORA 06GRC_Power Costs - Comparison bx Rbtl-Staff-Jt-PC_Electric Rev Req Model (2009 GRC) Rebuttal" xfId="5831"/>
    <cellStyle name="_Costs not in AURORA 06GRC_Power Costs - Comparison bx Rbtl-Staff-Jt-PC_Electric Rev Req Model (2009 GRC) Rebuttal 2" xfId="5832"/>
    <cellStyle name="_Costs not in AURORA 06GRC_Power Costs - Comparison bx Rbtl-Staff-Jt-PC_Electric Rev Req Model (2009 GRC) Rebuttal 2 2" xfId="5833"/>
    <cellStyle name="_Costs not in AURORA 06GRC_Power Costs - Comparison bx Rbtl-Staff-Jt-PC_Electric Rev Req Model (2009 GRC) Rebuttal 2 2 2" xfId="5834"/>
    <cellStyle name="_Costs not in AURORA 06GRC_Power Costs - Comparison bx Rbtl-Staff-Jt-PC_Electric Rev Req Model (2009 GRC) Rebuttal 2 3" xfId="5835"/>
    <cellStyle name="_Costs not in AURORA 06GRC_Power Costs - Comparison bx Rbtl-Staff-Jt-PC_Electric Rev Req Model (2009 GRC) Rebuttal 3" xfId="5836"/>
    <cellStyle name="_Costs not in AURORA 06GRC_Power Costs - Comparison bx Rbtl-Staff-Jt-PC_Electric Rev Req Model (2009 GRC) Rebuttal 3 2" xfId="5837"/>
    <cellStyle name="_Costs not in AURORA 06GRC_Power Costs - Comparison bx Rbtl-Staff-Jt-PC_Electric Rev Req Model (2009 GRC) Rebuttal 4" xfId="5838"/>
    <cellStyle name="_Costs not in AURORA 06GRC_Power Costs - Comparison bx Rbtl-Staff-Jt-PC_Electric Rev Req Model (2009 GRC) Rebuttal REmoval of New  WH Solar AdjustMI" xfId="5839"/>
    <cellStyle name="_Costs not in AURORA 06GRC_Power Costs - Comparison bx Rbtl-Staff-Jt-PC_Electric Rev Req Model (2009 GRC) Rebuttal REmoval of New  WH Solar AdjustMI 2" xfId="5840"/>
    <cellStyle name="_Costs not in AURORA 06GRC_Power Costs - Comparison bx Rbtl-Staff-Jt-PC_Electric Rev Req Model (2009 GRC) Rebuttal REmoval of New  WH Solar AdjustMI 2 2" xfId="5841"/>
    <cellStyle name="_Costs not in AURORA 06GRC_Power Costs - Comparison bx Rbtl-Staff-Jt-PC_Electric Rev Req Model (2009 GRC) Rebuttal REmoval of New  WH Solar AdjustMI 2 2 2" xfId="5842"/>
    <cellStyle name="_Costs not in AURORA 06GRC_Power Costs - Comparison bx Rbtl-Staff-Jt-PC_Electric Rev Req Model (2009 GRC) Rebuttal REmoval of New  WH Solar AdjustMI 2 3" xfId="5843"/>
    <cellStyle name="_Costs not in AURORA 06GRC_Power Costs - Comparison bx Rbtl-Staff-Jt-PC_Electric Rev Req Model (2009 GRC) Rebuttal REmoval of New  WH Solar AdjustMI 3" xfId="5844"/>
    <cellStyle name="_Costs not in AURORA 06GRC_Power Costs - Comparison bx Rbtl-Staff-Jt-PC_Electric Rev Req Model (2009 GRC) Rebuttal REmoval of New  WH Solar AdjustMI 3 2" xfId="5845"/>
    <cellStyle name="_Costs not in AURORA 06GRC_Power Costs - Comparison bx Rbtl-Staff-Jt-PC_Electric Rev Req Model (2009 GRC) Rebuttal REmoval of New  WH Solar AdjustMI 4" xfId="5846"/>
    <cellStyle name="_Costs not in AURORA 06GRC_Power Costs - Comparison bx Rbtl-Staff-Jt-PC_Electric Rev Req Model (2009 GRC) Rebuttal REmoval of New  WH Solar AdjustMI_DEM-WP(C) ENERG10C--ctn Mid-C_042010 2010GRC" xfId="5847"/>
    <cellStyle name="_Costs not in AURORA 06GRC_Power Costs - Comparison bx Rbtl-Staff-Jt-PC_Electric Rev Req Model (2009 GRC) Revised 01-18-2010" xfId="5848"/>
    <cellStyle name="_Costs not in AURORA 06GRC_Power Costs - Comparison bx Rbtl-Staff-Jt-PC_Electric Rev Req Model (2009 GRC) Revised 01-18-2010 2" xfId="5849"/>
    <cellStyle name="_Costs not in AURORA 06GRC_Power Costs - Comparison bx Rbtl-Staff-Jt-PC_Electric Rev Req Model (2009 GRC) Revised 01-18-2010 2 2" xfId="5850"/>
    <cellStyle name="_Costs not in AURORA 06GRC_Power Costs - Comparison bx Rbtl-Staff-Jt-PC_Electric Rev Req Model (2009 GRC) Revised 01-18-2010 2 2 2" xfId="5851"/>
    <cellStyle name="_Costs not in AURORA 06GRC_Power Costs - Comparison bx Rbtl-Staff-Jt-PC_Electric Rev Req Model (2009 GRC) Revised 01-18-2010 2 3" xfId="5852"/>
    <cellStyle name="_Costs not in AURORA 06GRC_Power Costs - Comparison bx Rbtl-Staff-Jt-PC_Electric Rev Req Model (2009 GRC) Revised 01-18-2010 3" xfId="5853"/>
    <cellStyle name="_Costs not in AURORA 06GRC_Power Costs - Comparison bx Rbtl-Staff-Jt-PC_Electric Rev Req Model (2009 GRC) Revised 01-18-2010 3 2" xfId="5854"/>
    <cellStyle name="_Costs not in AURORA 06GRC_Power Costs - Comparison bx Rbtl-Staff-Jt-PC_Electric Rev Req Model (2009 GRC) Revised 01-18-2010 4" xfId="5855"/>
    <cellStyle name="_Costs not in AURORA 06GRC_Power Costs - Comparison bx Rbtl-Staff-Jt-PC_Electric Rev Req Model (2009 GRC) Revised 01-18-2010_DEM-WP(C) ENERG10C--ctn Mid-C_042010 2010GRC" xfId="5856"/>
    <cellStyle name="_Costs not in AURORA 06GRC_Power Costs - Comparison bx Rbtl-Staff-Jt-PC_Final Order Electric EXHIBIT A-1" xfId="5857"/>
    <cellStyle name="_Costs not in AURORA 06GRC_Power Costs - Comparison bx Rbtl-Staff-Jt-PC_Final Order Electric EXHIBIT A-1 2" xfId="5858"/>
    <cellStyle name="_Costs not in AURORA 06GRC_Power Costs - Comparison bx Rbtl-Staff-Jt-PC_Final Order Electric EXHIBIT A-1 2 2" xfId="5859"/>
    <cellStyle name="_Costs not in AURORA 06GRC_Power Costs - Comparison bx Rbtl-Staff-Jt-PC_Final Order Electric EXHIBIT A-1 2 2 2" xfId="5860"/>
    <cellStyle name="_Costs not in AURORA 06GRC_Power Costs - Comparison bx Rbtl-Staff-Jt-PC_Final Order Electric EXHIBIT A-1 2 3" xfId="5861"/>
    <cellStyle name="_Costs not in AURORA 06GRC_Power Costs - Comparison bx Rbtl-Staff-Jt-PC_Final Order Electric EXHIBIT A-1 3" xfId="5862"/>
    <cellStyle name="_Costs not in AURORA 06GRC_Power Costs - Comparison bx Rbtl-Staff-Jt-PC_Final Order Electric EXHIBIT A-1 3 2" xfId="5863"/>
    <cellStyle name="_Costs not in AURORA 06GRC_Power Costs - Comparison bx Rbtl-Staff-Jt-PC_Final Order Electric EXHIBIT A-1 4" xfId="5864"/>
    <cellStyle name="_Costs not in AURORA 06GRC_Production Adj 4.37" xfId="45"/>
    <cellStyle name="_Costs not in AURORA 06GRC_Production Adj 4.37 2" xfId="5865"/>
    <cellStyle name="_Costs not in AURORA 06GRC_Production Adj 4.37 2 2" xfId="5866"/>
    <cellStyle name="_Costs not in AURORA 06GRC_Production Adj 4.37 2 2 2" xfId="5867"/>
    <cellStyle name="_Costs not in AURORA 06GRC_Production Adj 4.37 2 3" xfId="5868"/>
    <cellStyle name="_Costs not in AURORA 06GRC_Production Adj 4.37 3" xfId="5869"/>
    <cellStyle name="_Costs not in AURORA 06GRC_Production Adj 4.37 3 2" xfId="5870"/>
    <cellStyle name="_Costs not in AURORA 06GRC_Production Adj 4.37 4" xfId="5871"/>
    <cellStyle name="_Costs not in AURORA 06GRC_Purchased Power Adj 4.03" xfId="46"/>
    <cellStyle name="_Costs not in AURORA 06GRC_Purchased Power Adj 4.03 2" xfId="5872"/>
    <cellStyle name="_Costs not in AURORA 06GRC_Purchased Power Adj 4.03 2 2" xfId="5873"/>
    <cellStyle name="_Costs not in AURORA 06GRC_Purchased Power Adj 4.03 2 2 2" xfId="5874"/>
    <cellStyle name="_Costs not in AURORA 06GRC_Purchased Power Adj 4.03 2 3" xfId="5875"/>
    <cellStyle name="_Costs not in AURORA 06GRC_Purchased Power Adj 4.03 3" xfId="5876"/>
    <cellStyle name="_Costs not in AURORA 06GRC_Purchased Power Adj 4.03 3 2" xfId="5877"/>
    <cellStyle name="_Costs not in AURORA 06GRC_Purchased Power Adj 4.03 4" xfId="5878"/>
    <cellStyle name="_Costs not in AURORA 06GRC_Rebuttal Power Costs" xfId="5879"/>
    <cellStyle name="_Costs not in AURORA 06GRC_Rebuttal Power Costs 2" xfId="5880"/>
    <cellStyle name="_Costs not in AURORA 06GRC_Rebuttal Power Costs 2 2" xfId="5881"/>
    <cellStyle name="_Costs not in AURORA 06GRC_Rebuttal Power Costs 2 2 2" xfId="5882"/>
    <cellStyle name="_Costs not in AURORA 06GRC_Rebuttal Power Costs 2 3" xfId="5883"/>
    <cellStyle name="_Costs not in AURORA 06GRC_Rebuttal Power Costs 3" xfId="5884"/>
    <cellStyle name="_Costs not in AURORA 06GRC_Rebuttal Power Costs 3 2" xfId="5885"/>
    <cellStyle name="_Costs not in AURORA 06GRC_Rebuttal Power Costs 4" xfId="5886"/>
    <cellStyle name="_Costs not in AURORA 06GRC_Rebuttal Power Costs_Adj Bench DR 3 for Initial Briefs (Electric)" xfId="5887"/>
    <cellStyle name="_Costs not in AURORA 06GRC_Rebuttal Power Costs_Adj Bench DR 3 for Initial Briefs (Electric) 2" xfId="5888"/>
    <cellStyle name="_Costs not in AURORA 06GRC_Rebuttal Power Costs_Adj Bench DR 3 for Initial Briefs (Electric) 2 2" xfId="5889"/>
    <cellStyle name="_Costs not in AURORA 06GRC_Rebuttal Power Costs_Adj Bench DR 3 for Initial Briefs (Electric) 2 2 2" xfId="5890"/>
    <cellStyle name="_Costs not in AURORA 06GRC_Rebuttal Power Costs_Adj Bench DR 3 for Initial Briefs (Electric) 2 3" xfId="5891"/>
    <cellStyle name="_Costs not in AURORA 06GRC_Rebuttal Power Costs_Adj Bench DR 3 for Initial Briefs (Electric) 3" xfId="5892"/>
    <cellStyle name="_Costs not in AURORA 06GRC_Rebuttal Power Costs_Adj Bench DR 3 for Initial Briefs (Electric) 3 2" xfId="5893"/>
    <cellStyle name="_Costs not in AURORA 06GRC_Rebuttal Power Costs_Adj Bench DR 3 for Initial Briefs (Electric) 4" xfId="5894"/>
    <cellStyle name="_Costs not in AURORA 06GRC_Rebuttal Power Costs_Adj Bench DR 3 for Initial Briefs (Electric)_DEM-WP(C) ENERG10C--ctn Mid-C_042010 2010GRC" xfId="5895"/>
    <cellStyle name="_Costs not in AURORA 06GRC_Rebuttal Power Costs_DEM-WP(C) ENERG10C--ctn Mid-C_042010 2010GRC" xfId="5896"/>
    <cellStyle name="_Costs not in AURORA 06GRC_Rebuttal Power Costs_Electric Rev Req Model (2009 GRC) Rebuttal" xfId="5897"/>
    <cellStyle name="_Costs not in AURORA 06GRC_Rebuttal Power Costs_Electric Rev Req Model (2009 GRC) Rebuttal 2" xfId="5898"/>
    <cellStyle name="_Costs not in AURORA 06GRC_Rebuttal Power Costs_Electric Rev Req Model (2009 GRC) Rebuttal 2 2" xfId="5899"/>
    <cellStyle name="_Costs not in AURORA 06GRC_Rebuttal Power Costs_Electric Rev Req Model (2009 GRC) Rebuttal 2 2 2" xfId="5900"/>
    <cellStyle name="_Costs not in AURORA 06GRC_Rebuttal Power Costs_Electric Rev Req Model (2009 GRC) Rebuttal 2 3" xfId="5901"/>
    <cellStyle name="_Costs not in AURORA 06GRC_Rebuttal Power Costs_Electric Rev Req Model (2009 GRC) Rebuttal 3" xfId="5902"/>
    <cellStyle name="_Costs not in AURORA 06GRC_Rebuttal Power Costs_Electric Rev Req Model (2009 GRC) Rebuttal 3 2" xfId="5903"/>
    <cellStyle name="_Costs not in AURORA 06GRC_Rebuttal Power Costs_Electric Rev Req Model (2009 GRC) Rebuttal 4" xfId="5904"/>
    <cellStyle name="_Costs not in AURORA 06GRC_Rebuttal Power Costs_Electric Rev Req Model (2009 GRC) Rebuttal REmoval of New  WH Solar AdjustMI" xfId="5905"/>
    <cellStyle name="_Costs not in AURORA 06GRC_Rebuttal Power Costs_Electric Rev Req Model (2009 GRC) Rebuttal REmoval of New  WH Solar AdjustMI 2" xfId="5906"/>
    <cellStyle name="_Costs not in AURORA 06GRC_Rebuttal Power Costs_Electric Rev Req Model (2009 GRC) Rebuttal REmoval of New  WH Solar AdjustMI 2 2" xfId="5907"/>
    <cellStyle name="_Costs not in AURORA 06GRC_Rebuttal Power Costs_Electric Rev Req Model (2009 GRC) Rebuttal REmoval of New  WH Solar AdjustMI 2 2 2" xfId="5908"/>
    <cellStyle name="_Costs not in AURORA 06GRC_Rebuttal Power Costs_Electric Rev Req Model (2009 GRC) Rebuttal REmoval of New  WH Solar AdjustMI 2 3" xfId="5909"/>
    <cellStyle name="_Costs not in AURORA 06GRC_Rebuttal Power Costs_Electric Rev Req Model (2009 GRC) Rebuttal REmoval of New  WH Solar AdjustMI 3" xfId="5910"/>
    <cellStyle name="_Costs not in AURORA 06GRC_Rebuttal Power Costs_Electric Rev Req Model (2009 GRC) Rebuttal REmoval of New  WH Solar AdjustMI 3 2" xfId="5911"/>
    <cellStyle name="_Costs not in AURORA 06GRC_Rebuttal Power Costs_Electric Rev Req Model (2009 GRC) Rebuttal REmoval of New  WH Solar AdjustMI 4" xfId="5912"/>
    <cellStyle name="_Costs not in AURORA 06GRC_Rebuttal Power Costs_Electric Rev Req Model (2009 GRC) Rebuttal REmoval of New  WH Solar AdjustMI_DEM-WP(C) ENERG10C--ctn Mid-C_042010 2010GRC" xfId="5913"/>
    <cellStyle name="_Costs not in AURORA 06GRC_Rebuttal Power Costs_Electric Rev Req Model (2009 GRC) Revised 01-18-2010" xfId="5914"/>
    <cellStyle name="_Costs not in AURORA 06GRC_Rebuttal Power Costs_Electric Rev Req Model (2009 GRC) Revised 01-18-2010 2" xfId="5915"/>
    <cellStyle name="_Costs not in AURORA 06GRC_Rebuttal Power Costs_Electric Rev Req Model (2009 GRC) Revised 01-18-2010 2 2" xfId="5916"/>
    <cellStyle name="_Costs not in AURORA 06GRC_Rebuttal Power Costs_Electric Rev Req Model (2009 GRC) Revised 01-18-2010 2 2 2" xfId="5917"/>
    <cellStyle name="_Costs not in AURORA 06GRC_Rebuttal Power Costs_Electric Rev Req Model (2009 GRC) Revised 01-18-2010 2 3" xfId="5918"/>
    <cellStyle name="_Costs not in AURORA 06GRC_Rebuttal Power Costs_Electric Rev Req Model (2009 GRC) Revised 01-18-2010 3" xfId="5919"/>
    <cellStyle name="_Costs not in AURORA 06GRC_Rebuttal Power Costs_Electric Rev Req Model (2009 GRC) Revised 01-18-2010 3 2" xfId="5920"/>
    <cellStyle name="_Costs not in AURORA 06GRC_Rebuttal Power Costs_Electric Rev Req Model (2009 GRC) Revised 01-18-2010 4" xfId="5921"/>
    <cellStyle name="_Costs not in AURORA 06GRC_Rebuttal Power Costs_Electric Rev Req Model (2009 GRC) Revised 01-18-2010_DEM-WP(C) ENERG10C--ctn Mid-C_042010 2010GRC" xfId="5922"/>
    <cellStyle name="_Costs not in AURORA 06GRC_Rebuttal Power Costs_Final Order Electric EXHIBIT A-1" xfId="5923"/>
    <cellStyle name="_Costs not in AURORA 06GRC_Rebuttal Power Costs_Final Order Electric EXHIBIT A-1 2" xfId="5924"/>
    <cellStyle name="_Costs not in AURORA 06GRC_Rebuttal Power Costs_Final Order Electric EXHIBIT A-1 2 2" xfId="5925"/>
    <cellStyle name="_Costs not in AURORA 06GRC_Rebuttal Power Costs_Final Order Electric EXHIBIT A-1 2 2 2" xfId="5926"/>
    <cellStyle name="_Costs not in AURORA 06GRC_Rebuttal Power Costs_Final Order Electric EXHIBIT A-1 2 3" xfId="5927"/>
    <cellStyle name="_Costs not in AURORA 06GRC_Rebuttal Power Costs_Final Order Electric EXHIBIT A-1 3" xfId="5928"/>
    <cellStyle name="_Costs not in AURORA 06GRC_Rebuttal Power Costs_Final Order Electric EXHIBIT A-1 3 2" xfId="5929"/>
    <cellStyle name="_Costs not in AURORA 06GRC_Rebuttal Power Costs_Final Order Electric EXHIBIT A-1 4" xfId="5930"/>
    <cellStyle name="_Costs not in AURORA 06GRC_RECS vs PTC's w Interest 6-28-10" xfId="5931"/>
    <cellStyle name="_Costs not in AURORA 06GRC_ROR &amp; CONV FACTOR" xfId="47"/>
    <cellStyle name="_Costs not in AURORA 06GRC_ROR &amp; CONV FACTOR 2" xfId="5932"/>
    <cellStyle name="_Costs not in AURORA 06GRC_ROR &amp; CONV FACTOR 2 2" xfId="5933"/>
    <cellStyle name="_Costs not in AURORA 06GRC_ROR &amp; CONV FACTOR 2 2 2" xfId="5934"/>
    <cellStyle name="_Costs not in AURORA 06GRC_ROR &amp; CONV FACTOR 2 3" xfId="5935"/>
    <cellStyle name="_Costs not in AURORA 06GRC_ROR &amp; CONV FACTOR 3" xfId="5936"/>
    <cellStyle name="_Costs not in AURORA 06GRC_ROR &amp; CONV FACTOR 3 2" xfId="5937"/>
    <cellStyle name="_Costs not in AURORA 06GRC_ROR &amp; CONV FACTOR 4" xfId="5938"/>
    <cellStyle name="_Costs not in AURORA 06GRC_ROR 5.02" xfId="48"/>
    <cellStyle name="_Costs not in AURORA 06GRC_ROR 5.02 2" xfId="5939"/>
    <cellStyle name="_Costs not in AURORA 06GRC_ROR 5.02 2 2" xfId="5940"/>
    <cellStyle name="_Costs not in AURORA 06GRC_ROR 5.02 2 2 2" xfId="5941"/>
    <cellStyle name="_Costs not in AURORA 06GRC_ROR 5.02 2 3" xfId="5942"/>
    <cellStyle name="_Costs not in AURORA 06GRC_ROR 5.02 3" xfId="5943"/>
    <cellStyle name="_Costs not in AURORA 06GRC_ROR 5.02 3 2" xfId="5944"/>
    <cellStyle name="_Costs not in AURORA 06GRC_ROR 5.02 4" xfId="5945"/>
    <cellStyle name="_Costs not in AURORA 06GRC_Transmission Workbook for May BOD" xfId="5946"/>
    <cellStyle name="_Costs not in AURORA 06GRC_Transmission Workbook for May BOD 2" xfId="5947"/>
    <cellStyle name="_Costs not in AURORA 06GRC_Transmission Workbook for May BOD 2 2" xfId="5948"/>
    <cellStyle name="_Costs not in AURORA 06GRC_Transmission Workbook for May BOD 3" xfId="5949"/>
    <cellStyle name="_Costs not in AURORA 06GRC_Transmission Workbook for May BOD_DEM-WP(C) ENERG10C--ctn Mid-C_042010 2010GRC" xfId="5950"/>
    <cellStyle name="_Costs not in AURORA 06GRC_Typical Residential Impacts 10.27.08" xfId="5951"/>
    <cellStyle name="_Costs not in AURORA 06GRC_Wind Integration 10GRC" xfId="5952"/>
    <cellStyle name="_Costs not in AURORA 06GRC_Wind Integration 10GRC 2" xfId="5953"/>
    <cellStyle name="_Costs not in AURORA 06GRC_Wind Integration 10GRC 2 2" xfId="5954"/>
    <cellStyle name="_Costs not in AURORA 06GRC_Wind Integration 10GRC 3" xfId="5955"/>
    <cellStyle name="_Costs not in AURORA 06GRC_Wind Integration 10GRC_DEM-WP(C) ENERG10C--ctn Mid-C_042010 2010GRC" xfId="5956"/>
    <cellStyle name="_Costs not in AURORA 2006GRC 6.15.06" xfId="49"/>
    <cellStyle name="_Costs not in AURORA 2006GRC 6.15.06 2" xfId="5957"/>
    <cellStyle name="_Costs not in AURORA 2006GRC 6.15.06 2 2" xfId="5958"/>
    <cellStyle name="_Costs not in AURORA 2006GRC 6.15.06 2 2 2" xfId="5959"/>
    <cellStyle name="_Costs not in AURORA 2006GRC 6.15.06 2 2 2 2" xfId="5960"/>
    <cellStyle name="_Costs not in AURORA 2006GRC 6.15.06 2 2 3" xfId="5961"/>
    <cellStyle name="_Costs not in AURORA 2006GRC 6.15.06 2 3" xfId="5962"/>
    <cellStyle name="_Costs not in AURORA 2006GRC 6.15.06 2 3 2" xfId="5963"/>
    <cellStyle name="_Costs not in AURORA 2006GRC 6.15.06 2 4" xfId="5964"/>
    <cellStyle name="_Costs not in AURORA 2006GRC 6.15.06 3" xfId="5965"/>
    <cellStyle name="_Costs not in AURORA 2006GRC 6.15.06 3 2" xfId="5966"/>
    <cellStyle name="_Costs not in AURORA 2006GRC 6.15.06 3 2 2" xfId="5967"/>
    <cellStyle name="_Costs not in AURORA 2006GRC 6.15.06 3 2 2 2" xfId="5968"/>
    <cellStyle name="_Costs not in AURORA 2006GRC 6.15.06 3 2 3" xfId="5969"/>
    <cellStyle name="_Costs not in AURORA 2006GRC 6.15.06 3 3" xfId="5970"/>
    <cellStyle name="_Costs not in AURORA 2006GRC 6.15.06 3 3 2" xfId="5971"/>
    <cellStyle name="_Costs not in AURORA 2006GRC 6.15.06 3 3 2 2" xfId="5972"/>
    <cellStyle name="_Costs not in AURORA 2006GRC 6.15.06 3 3 3" xfId="5973"/>
    <cellStyle name="_Costs not in AURORA 2006GRC 6.15.06 3 4" xfId="5974"/>
    <cellStyle name="_Costs not in AURORA 2006GRC 6.15.06 3 4 2" xfId="5975"/>
    <cellStyle name="_Costs not in AURORA 2006GRC 6.15.06 3 4 2 2" xfId="5976"/>
    <cellStyle name="_Costs not in AURORA 2006GRC 6.15.06 3 4 3" xfId="5977"/>
    <cellStyle name="_Costs not in AURORA 2006GRC 6.15.06 3 5" xfId="5978"/>
    <cellStyle name="_Costs not in AURORA 2006GRC 6.15.06 4" xfId="5979"/>
    <cellStyle name="_Costs not in AURORA 2006GRC 6.15.06 4 2" xfId="5980"/>
    <cellStyle name="_Costs not in AURORA 2006GRC 6.15.06 4 2 2" xfId="5981"/>
    <cellStyle name="_Costs not in AURORA 2006GRC 6.15.06 4 3" xfId="5982"/>
    <cellStyle name="_Costs not in AURORA 2006GRC 6.15.06 5" xfId="5983"/>
    <cellStyle name="_Costs not in AURORA 2006GRC 6.15.06 5 2" xfId="5984"/>
    <cellStyle name="_Costs not in AURORA 2006GRC 6.15.06 5 2 2" xfId="5985"/>
    <cellStyle name="_Costs not in AURORA 2006GRC 6.15.06 5 3" xfId="5986"/>
    <cellStyle name="_Costs not in AURORA 2006GRC 6.15.06 6" xfId="5987"/>
    <cellStyle name="_Costs not in AURORA 2006GRC 6.15.06 6 2" xfId="5988"/>
    <cellStyle name="_Costs not in AURORA 2006GRC 6.15.06 7" xfId="5989"/>
    <cellStyle name="_Costs not in AURORA 2006GRC 6.15.06 7 2" xfId="5990"/>
    <cellStyle name="_Costs not in AURORA 2006GRC 6.15.06 8" xfId="5991"/>
    <cellStyle name="_Costs not in AURORA 2006GRC 6.15.06 8 2" xfId="5992"/>
    <cellStyle name="_Costs not in AURORA 2006GRC 6.15.06 9" xfId="5993"/>
    <cellStyle name="_Costs not in AURORA 2006GRC 6.15.06 9 2" xfId="5994"/>
    <cellStyle name="_Costs not in AURORA 2006GRC 6.15.06_04 07E Wild Horse Wind Expansion (C) (2)" xfId="50"/>
    <cellStyle name="_Costs not in AURORA 2006GRC 6.15.06_04 07E Wild Horse Wind Expansion (C) (2) 2" xfId="5995"/>
    <cellStyle name="_Costs not in AURORA 2006GRC 6.15.06_04 07E Wild Horse Wind Expansion (C) (2) 2 2" xfId="5996"/>
    <cellStyle name="_Costs not in AURORA 2006GRC 6.15.06_04 07E Wild Horse Wind Expansion (C) (2) 2 2 2" xfId="5997"/>
    <cellStyle name="_Costs not in AURORA 2006GRC 6.15.06_04 07E Wild Horse Wind Expansion (C) (2) 2 3" xfId="5998"/>
    <cellStyle name="_Costs not in AURORA 2006GRC 6.15.06_04 07E Wild Horse Wind Expansion (C) (2) 3" xfId="5999"/>
    <cellStyle name="_Costs not in AURORA 2006GRC 6.15.06_04 07E Wild Horse Wind Expansion (C) (2) 3 2" xfId="6000"/>
    <cellStyle name="_Costs not in AURORA 2006GRC 6.15.06_04 07E Wild Horse Wind Expansion (C) (2) 4" xfId="6001"/>
    <cellStyle name="_Costs not in AURORA 2006GRC 6.15.06_04 07E Wild Horse Wind Expansion (C) (2)_Adj Bench DR 3 for Initial Briefs (Electric)" xfId="6002"/>
    <cellStyle name="_Costs not in AURORA 2006GRC 6.15.06_04 07E Wild Horse Wind Expansion (C) (2)_Adj Bench DR 3 for Initial Briefs (Electric) 2" xfId="6003"/>
    <cellStyle name="_Costs not in AURORA 2006GRC 6.15.06_04 07E Wild Horse Wind Expansion (C) (2)_Adj Bench DR 3 for Initial Briefs (Electric) 2 2" xfId="6004"/>
    <cellStyle name="_Costs not in AURORA 2006GRC 6.15.06_04 07E Wild Horse Wind Expansion (C) (2)_Adj Bench DR 3 for Initial Briefs (Electric) 2 2 2" xfId="6005"/>
    <cellStyle name="_Costs not in AURORA 2006GRC 6.15.06_04 07E Wild Horse Wind Expansion (C) (2)_Adj Bench DR 3 for Initial Briefs (Electric) 2 3" xfId="6006"/>
    <cellStyle name="_Costs not in AURORA 2006GRC 6.15.06_04 07E Wild Horse Wind Expansion (C) (2)_Adj Bench DR 3 for Initial Briefs (Electric) 3" xfId="6007"/>
    <cellStyle name="_Costs not in AURORA 2006GRC 6.15.06_04 07E Wild Horse Wind Expansion (C) (2)_Adj Bench DR 3 for Initial Briefs (Electric) 3 2" xfId="6008"/>
    <cellStyle name="_Costs not in AURORA 2006GRC 6.15.06_04 07E Wild Horse Wind Expansion (C) (2)_Adj Bench DR 3 for Initial Briefs (Electric) 4" xfId="6009"/>
    <cellStyle name="_Costs not in AURORA 2006GRC 6.15.06_04 07E Wild Horse Wind Expansion (C) (2)_Adj Bench DR 3 for Initial Briefs (Electric)_DEM-WP(C) ENERG10C--ctn Mid-C_042010 2010GRC" xfId="6010"/>
    <cellStyle name="_Costs not in AURORA 2006GRC 6.15.06_04 07E Wild Horse Wind Expansion (C) (2)_Book1" xfId="6011"/>
    <cellStyle name="_Costs not in AURORA 2006GRC 6.15.06_04 07E Wild Horse Wind Expansion (C) (2)_DEM-WP(C) ENERG10C--ctn Mid-C_042010 2010GRC" xfId="6012"/>
    <cellStyle name="_Costs not in AURORA 2006GRC 6.15.06_04 07E Wild Horse Wind Expansion (C) (2)_Electric Rev Req Model (2009 GRC) " xfId="401"/>
    <cellStyle name="_Costs not in AURORA 2006GRC 6.15.06_04 07E Wild Horse Wind Expansion (C) (2)_Electric Rev Req Model (2009 GRC)  2" xfId="6013"/>
    <cellStyle name="_Costs not in AURORA 2006GRC 6.15.06_04 07E Wild Horse Wind Expansion (C) (2)_Electric Rev Req Model (2009 GRC)  2 2" xfId="6014"/>
    <cellStyle name="_Costs not in AURORA 2006GRC 6.15.06_04 07E Wild Horse Wind Expansion (C) (2)_Electric Rev Req Model (2009 GRC)  2 2 2" xfId="6015"/>
    <cellStyle name="_Costs not in AURORA 2006GRC 6.15.06_04 07E Wild Horse Wind Expansion (C) (2)_Electric Rev Req Model (2009 GRC)  2 3" xfId="6016"/>
    <cellStyle name="_Costs not in AURORA 2006GRC 6.15.06_04 07E Wild Horse Wind Expansion (C) (2)_Electric Rev Req Model (2009 GRC)  3" xfId="6017"/>
    <cellStyle name="_Costs not in AURORA 2006GRC 6.15.06_04 07E Wild Horse Wind Expansion (C) (2)_Electric Rev Req Model (2009 GRC)  3 2" xfId="6018"/>
    <cellStyle name="_Costs not in AURORA 2006GRC 6.15.06_04 07E Wild Horse Wind Expansion (C) (2)_Electric Rev Req Model (2009 GRC)  4" xfId="6019"/>
    <cellStyle name="_Costs not in AURORA 2006GRC 6.15.06_04 07E Wild Horse Wind Expansion (C) (2)_Electric Rev Req Model (2009 GRC) _DEM-WP(C) ENERG10C--ctn Mid-C_042010 2010GRC" xfId="6020"/>
    <cellStyle name="_Costs not in AURORA 2006GRC 6.15.06_04 07E Wild Horse Wind Expansion (C) (2)_Electric Rev Req Model (2009 GRC) Rebuttal" xfId="6021"/>
    <cellStyle name="_Costs not in AURORA 2006GRC 6.15.06_04 07E Wild Horse Wind Expansion (C) (2)_Electric Rev Req Model (2009 GRC) Rebuttal 2" xfId="6022"/>
    <cellStyle name="_Costs not in AURORA 2006GRC 6.15.06_04 07E Wild Horse Wind Expansion (C) (2)_Electric Rev Req Model (2009 GRC) Rebuttal 2 2" xfId="6023"/>
    <cellStyle name="_Costs not in AURORA 2006GRC 6.15.06_04 07E Wild Horse Wind Expansion (C) (2)_Electric Rev Req Model (2009 GRC) Rebuttal 2 2 2" xfId="6024"/>
    <cellStyle name="_Costs not in AURORA 2006GRC 6.15.06_04 07E Wild Horse Wind Expansion (C) (2)_Electric Rev Req Model (2009 GRC) Rebuttal 2 3" xfId="6025"/>
    <cellStyle name="_Costs not in AURORA 2006GRC 6.15.06_04 07E Wild Horse Wind Expansion (C) (2)_Electric Rev Req Model (2009 GRC) Rebuttal 3" xfId="6026"/>
    <cellStyle name="_Costs not in AURORA 2006GRC 6.15.06_04 07E Wild Horse Wind Expansion (C) (2)_Electric Rev Req Model (2009 GRC) Rebuttal 3 2" xfId="6027"/>
    <cellStyle name="_Costs not in AURORA 2006GRC 6.15.06_04 07E Wild Horse Wind Expansion (C) (2)_Electric Rev Req Model (2009 GRC) Rebuttal 4" xfId="6028"/>
    <cellStyle name="_Costs not in AURORA 2006GRC 6.15.06_04 07E Wild Horse Wind Expansion (C) (2)_Electric Rev Req Model (2009 GRC) Rebuttal REmoval of New  WH Solar AdjustMI" xfId="6029"/>
    <cellStyle name="_Costs not in AURORA 2006GRC 6.15.06_04 07E Wild Horse Wind Expansion (C) (2)_Electric Rev Req Model (2009 GRC) Rebuttal REmoval of New  WH Solar AdjustMI 2" xfId="6030"/>
    <cellStyle name="_Costs not in AURORA 2006GRC 6.15.06_04 07E Wild Horse Wind Expansion (C) (2)_Electric Rev Req Model (2009 GRC) Rebuttal REmoval of New  WH Solar AdjustMI 2 2" xfId="6031"/>
    <cellStyle name="_Costs not in AURORA 2006GRC 6.15.06_04 07E Wild Horse Wind Expansion (C) (2)_Electric Rev Req Model (2009 GRC) Rebuttal REmoval of New  WH Solar AdjustMI 2 2 2" xfId="6032"/>
    <cellStyle name="_Costs not in AURORA 2006GRC 6.15.06_04 07E Wild Horse Wind Expansion (C) (2)_Electric Rev Req Model (2009 GRC) Rebuttal REmoval of New  WH Solar AdjustMI 2 3" xfId="6033"/>
    <cellStyle name="_Costs not in AURORA 2006GRC 6.15.06_04 07E Wild Horse Wind Expansion (C) (2)_Electric Rev Req Model (2009 GRC) Rebuttal REmoval of New  WH Solar AdjustMI 3" xfId="6034"/>
    <cellStyle name="_Costs not in AURORA 2006GRC 6.15.06_04 07E Wild Horse Wind Expansion (C) (2)_Electric Rev Req Model (2009 GRC) Rebuttal REmoval of New  WH Solar AdjustMI 3 2" xfId="6035"/>
    <cellStyle name="_Costs not in AURORA 2006GRC 6.15.06_04 07E Wild Horse Wind Expansion (C) (2)_Electric Rev Req Model (2009 GRC) Rebuttal REmoval of New  WH Solar AdjustMI 4" xfId="6036"/>
    <cellStyle name="_Costs not in AURORA 2006GRC 6.15.06_04 07E Wild Horse Wind Expansion (C) (2)_Electric Rev Req Model (2009 GRC) Rebuttal REmoval of New  WH Solar AdjustMI_DEM-WP(C) ENERG10C--ctn Mid-C_042010 2010GRC" xfId="6037"/>
    <cellStyle name="_Costs not in AURORA 2006GRC 6.15.06_04 07E Wild Horse Wind Expansion (C) (2)_Electric Rev Req Model (2009 GRC) Revised 01-18-2010" xfId="6038"/>
    <cellStyle name="_Costs not in AURORA 2006GRC 6.15.06_04 07E Wild Horse Wind Expansion (C) (2)_Electric Rev Req Model (2009 GRC) Revised 01-18-2010 2" xfId="6039"/>
    <cellStyle name="_Costs not in AURORA 2006GRC 6.15.06_04 07E Wild Horse Wind Expansion (C) (2)_Electric Rev Req Model (2009 GRC) Revised 01-18-2010 2 2" xfId="6040"/>
    <cellStyle name="_Costs not in AURORA 2006GRC 6.15.06_04 07E Wild Horse Wind Expansion (C) (2)_Electric Rev Req Model (2009 GRC) Revised 01-18-2010 2 2 2" xfId="6041"/>
    <cellStyle name="_Costs not in AURORA 2006GRC 6.15.06_04 07E Wild Horse Wind Expansion (C) (2)_Electric Rev Req Model (2009 GRC) Revised 01-18-2010 2 3" xfId="6042"/>
    <cellStyle name="_Costs not in AURORA 2006GRC 6.15.06_04 07E Wild Horse Wind Expansion (C) (2)_Electric Rev Req Model (2009 GRC) Revised 01-18-2010 3" xfId="6043"/>
    <cellStyle name="_Costs not in AURORA 2006GRC 6.15.06_04 07E Wild Horse Wind Expansion (C) (2)_Electric Rev Req Model (2009 GRC) Revised 01-18-2010 3 2" xfId="6044"/>
    <cellStyle name="_Costs not in AURORA 2006GRC 6.15.06_04 07E Wild Horse Wind Expansion (C) (2)_Electric Rev Req Model (2009 GRC) Revised 01-18-2010 4" xfId="6045"/>
    <cellStyle name="_Costs not in AURORA 2006GRC 6.15.06_04 07E Wild Horse Wind Expansion (C) (2)_Electric Rev Req Model (2009 GRC) Revised 01-18-2010_DEM-WP(C) ENERG10C--ctn Mid-C_042010 2010GRC" xfId="6046"/>
    <cellStyle name="_Costs not in AURORA 2006GRC 6.15.06_04 07E Wild Horse Wind Expansion (C) (2)_Electric Rev Req Model (2010 GRC)" xfId="6047"/>
    <cellStyle name="_Costs not in AURORA 2006GRC 6.15.06_04 07E Wild Horse Wind Expansion (C) (2)_Electric Rev Req Model (2010 GRC) SF" xfId="6048"/>
    <cellStyle name="_Costs not in AURORA 2006GRC 6.15.06_04 07E Wild Horse Wind Expansion (C) (2)_Final Order Electric EXHIBIT A-1" xfId="6049"/>
    <cellStyle name="_Costs not in AURORA 2006GRC 6.15.06_04 07E Wild Horse Wind Expansion (C) (2)_Final Order Electric EXHIBIT A-1 2" xfId="6050"/>
    <cellStyle name="_Costs not in AURORA 2006GRC 6.15.06_04 07E Wild Horse Wind Expansion (C) (2)_Final Order Electric EXHIBIT A-1 2 2" xfId="6051"/>
    <cellStyle name="_Costs not in AURORA 2006GRC 6.15.06_04 07E Wild Horse Wind Expansion (C) (2)_Final Order Electric EXHIBIT A-1 2 2 2" xfId="6052"/>
    <cellStyle name="_Costs not in AURORA 2006GRC 6.15.06_04 07E Wild Horse Wind Expansion (C) (2)_Final Order Electric EXHIBIT A-1 2 3" xfId="6053"/>
    <cellStyle name="_Costs not in AURORA 2006GRC 6.15.06_04 07E Wild Horse Wind Expansion (C) (2)_Final Order Electric EXHIBIT A-1 3" xfId="6054"/>
    <cellStyle name="_Costs not in AURORA 2006GRC 6.15.06_04 07E Wild Horse Wind Expansion (C) (2)_Final Order Electric EXHIBIT A-1 3 2" xfId="6055"/>
    <cellStyle name="_Costs not in AURORA 2006GRC 6.15.06_04 07E Wild Horse Wind Expansion (C) (2)_Final Order Electric EXHIBIT A-1 4" xfId="6056"/>
    <cellStyle name="_Costs not in AURORA 2006GRC 6.15.06_04 07E Wild Horse Wind Expansion (C) (2)_TENASKA REGULATORY ASSET" xfId="6057"/>
    <cellStyle name="_Costs not in AURORA 2006GRC 6.15.06_04 07E Wild Horse Wind Expansion (C) (2)_TENASKA REGULATORY ASSET 2" xfId="6058"/>
    <cellStyle name="_Costs not in AURORA 2006GRC 6.15.06_04 07E Wild Horse Wind Expansion (C) (2)_TENASKA REGULATORY ASSET 2 2" xfId="6059"/>
    <cellStyle name="_Costs not in AURORA 2006GRC 6.15.06_04 07E Wild Horse Wind Expansion (C) (2)_TENASKA REGULATORY ASSET 2 2 2" xfId="6060"/>
    <cellStyle name="_Costs not in AURORA 2006GRC 6.15.06_04 07E Wild Horse Wind Expansion (C) (2)_TENASKA REGULATORY ASSET 2 3" xfId="6061"/>
    <cellStyle name="_Costs not in AURORA 2006GRC 6.15.06_04 07E Wild Horse Wind Expansion (C) (2)_TENASKA REGULATORY ASSET 3" xfId="6062"/>
    <cellStyle name="_Costs not in AURORA 2006GRC 6.15.06_04 07E Wild Horse Wind Expansion (C) (2)_TENASKA REGULATORY ASSET 3 2" xfId="6063"/>
    <cellStyle name="_Costs not in AURORA 2006GRC 6.15.06_04 07E Wild Horse Wind Expansion (C) (2)_TENASKA REGULATORY ASSET 4" xfId="6064"/>
    <cellStyle name="_Costs not in AURORA 2006GRC 6.15.06_16.37E Wild Horse Expansion DeferralRevwrkingfile SF" xfId="6065"/>
    <cellStyle name="_Costs not in AURORA 2006GRC 6.15.06_16.37E Wild Horse Expansion DeferralRevwrkingfile SF 2" xfId="6066"/>
    <cellStyle name="_Costs not in AURORA 2006GRC 6.15.06_16.37E Wild Horse Expansion DeferralRevwrkingfile SF 2 2" xfId="6067"/>
    <cellStyle name="_Costs not in AURORA 2006GRC 6.15.06_16.37E Wild Horse Expansion DeferralRevwrkingfile SF 2 2 2" xfId="6068"/>
    <cellStyle name="_Costs not in AURORA 2006GRC 6.15.06_16.37E Wild Horse Expansion DeferralRevwrkingfile SF 2 3" xfId="6069"/>
    <cellStyle name="_Costs not in AURORA 2006GRC 6.15.06_16.37E Wild Horse Expansion DeferralRevwrkingfile SF 3" xfId="6070"/>
    <cellStyle name="_Costs not in AURORA 2006GRC 6.15.06_16.37E Wild Horse Expansion DeferralRevwrkingfile SF 3 2" xfId="6071"/>
    <cellStyle name="_Costs not in AURORA 2006GRC 6.15.06_16.37E Wild Horse Expansion DeferralRevwrkingfile SF 4" xfId="6072"/>
    <cellStyle name="_Costs not in AURORA 2006GRC 6.15.06_16.37E Wild Horse Expansion DeferralRevwrkingfile SF_DEM-WP(C) ENERG10C--ctn Mid-C_042010 2010GRC" xfId="6073"/>
    <cellStyle name="_Costs not in AURORA 2006GRC 6.15.06_2009 Compliance Filing PCA Exhibits for GRC" xfId="6074"/>
    <cellStyle name="_Costs not in AURORA 2006GRC 6.15.06_2009 Compliance Filing PCA Exhibits for GRC 2" xfId="6075"/>
    <cellStyle name="_Costs not in AURORA 2006GRC 6.15.06_2009 GRC Compl Filing - Exhibit D" xfId="6076"/>
    <cellStyle name="_Costs not in AURORA 2006GRC 6.15.06_2009 GRC Compl Filing - Exhibit D 2" xfId="6077"/>
    <cellStyle name="_Costs not in AURORA 2006GRC 6.15.06_2009 GRC Compl Filing - Exhibit D 2 2" xfId="6078"/>
    <cellStyle name="_Costs not in AURORA 2006GRC 6.15.06_2009 GRC Compl Filing - Exhibit D 3" xfId="6079"/>
    <cellStyle name="_Costs not in AURORA 2006GRC 6.15.06_2009 GRC Compl Filing - Exhibit D_DEM-WP(C) ENERG10C--ctn Mid-C_042010 2010GRC" xfId="6080"/>
    <cellStyle name="_Costs not in AURORA 2006GRC 6.15.06_2010 PTC's July1_Dec31 2010 " xfId="6081"/>
    <cellStyle name="_Costs not in AURORA 2006GRC 6.15.06_2010 PTC's Sept10_Aug11 (Version 4)" xfId="6082"/>
    <cellStyle name="_Costs not in AURORA 2006GRC 6.15.06_3.01 Income Statement" xfId="6083"/>
    <cellStyle name="_Costs not in AURORA 2006GRC 6.15.06_4 31 Regulatory Assets and Liabilities  7 06- Exhibit D" xfId="6084"/>
    <cellStyle name="_Costs not in AURORA 2006GRC 6.15.06_4 31 Regulatory Assets and Liabilities  7 06- Exhibit D 2" xfId="6085"/>
    <cellStyle name="_Costs not in AURORA 2006GRC 6.15.06_4 31 Regulatory Assets and Liabilities  7 06- Exhibit D 2 2" xfId="6086"/>
    <cellStyle name="_Costs not in AURORA 2006GRC 6.15.06_4 31 Regulatory Assets and Liabilities  7 06- Exhibit D 2 2 2" xfId="6087"/>
    <cellStyle name="_Costs not in AURORA 2006GRC 6.15.06_4 31 Regulatory Assets and Liabilities  7 06- Exhibit D 2 3" xfId="6088"/>
    <cellStyle name="_Costs not in AURORA 2006GRC 6.15.06_4 31 Regulatory Assets and Liabilities  7 06- Exhibit D 3" xfId="6089"/>
    <cellStyle name="_Costs not in AURORA 2006GRC 6.15.06_4 31 Regulatory Assets and Liabilities  7 06- Exhibit D 3 2" xfId="6090"/>
    <cellStyle name="_Costs not in AURORA 2006GRC 6.15.06_4 31 Regulatory Assets and Liabilities  7 06- Exhibit D 4" xfId="6091"/>
    <cellStyle name="_Costs not in AURORA 2006GRC 6.15.06_4 31 Regulatory Assets and Liabilities  7 06- Exhibit D_DEM-WP(C) ENERG10C--ctn Mid-C_042010 2010GRC" xfId="6092"/>
    <cellStyle name="_Costs not in AURORA 2006GRC 6.15.06_4 31 Regulatory Assets and Liabilities  7 06- Exhibit D_NIM Summary" xfId="6093"/>
    <cellStyle name="_Costs not in AURORA 2006GRC 6.15.06_4 31 Regulatory Assets and Liabilities  7 06- Exhibit D_NIM Summary 2" xfId="6094"/>
    <cellStyle name="_Costs not in AURORA 2006GRC 6.15.06_4 31 Regulatory Assets and Liabilities  7 06- Exhibit D_NIM Summary 2 2" xfId="6095"/>
    <cellStyle name="_Costs not in AURORA 2006GRC 6.15.06_4 31 Regulatory Assets and Liabilities  7 06- Exhibit D_NIM Summary 3" xfId="6096"/>
    <cellStyle name="_Costs not in AURORA 2006GRC 6.15.06_4 31 Regulatory Assets and Liabilities  7 06- Exhibit D_NIM Summary_DEM-WP(C) ENERG10C--ctn Mid-C_042010 2010GRC" xfId="6097"/>
    <cellStyle name="_Costs not in AURORA 2006GRC 6.15.06_4 31E Reg Asset  Liab and EXH D" xfId="6098"/>
    <cellStyle name="_Costs not in AURORA 2006GRC 6.15.06_4 31E Reg Asset  Liab and EXH D _ Aug 10 Filing (2)" xfId="6099"/>
    <cellStyle name="_Costs not in AURORA 2006GRC 6.15.06_4 31E Reg Asset  Liab and EXH D _ Aug 10 Filing (2) 2" xfId="6100"/>
    <cellStyle name="_Costs not in AURORA 2006GRC 6.15.06_4 31E Reg Asset  Liab and EXH D 10" xfId="6101"/>
    <cellStyle name="_Costs not in AURORA 2006GRC 6.15.06_4 31E Reg Asset  Liab and EXH D 11" xfId="6102"/>
    <cellStyle name="_Costs not in AURORA 2006GRC 6.15.06_4 31E Reg Asset  Liab and EXH D 12" xfId="6103"/>
    <cellStyle name="_Costs not in AURORA 2006GRC 6.15.06_4 31E Reg Asset  Liab and EXH D 13" xfId="6104"/>
    <cellStyle name="_Costs not in AURORA 2006GRC 6.15.06_4 31E Reg Asset  Liab and EXH D 14" xfId="6105"/>
    <cellStyle name="_Costs not in AURORA 2006GRC 6.15.06_4 31E Reg Asset  Liab and EXH D 15" xfId="6106"/>
    <cellStyle name="_Costs not in AURORA 2006GRC 6.15.06_4 31E Reg Asset  Liab and EXH D 16" xfId="6107"/>
    <cellStyle name="_Costs not in AURORA 2006GRC 6.15.06_4 31E Reg Asset  Liab and EXH D 17" xfId="6108"/>
    <cellStyle name="_Costs not in AURORA 2006GRC 6.15.06_4 31E Reg Asset  Liab and EXH D 18" xfId="6109"/>
    <cellStyle name="_Costs not in AURORA 2006GRC 6.15.06_4 31E Reg Asset  Liab and EXH D 19" xfId="6110"/>
    <cellStyle name="_Costs not in AURORA 2006GRC 6.15.06_4 31E Reg Asset  Liab and EXH D 2" xfId="6111"/>
    <cellStyle name="_Costs not in AURORA 2006GRC 6.15.06_4 31E Reg Asset  Liab and EXH D 20" xfId="6112"/>
    <cellStyle name="_Costs not in AURORA 2006GRC 6.15.06_4 31E Reg Asset  Liab and EXH D 21" xfId="6113"/>
    <cellStyle name="_Costs not in AURORA 2006GRC 6.15.06_4 31E Reg Asset  Liab and EXH D 22" xfId="6114"/>
    <cellStyle name="_Costs not in AURORA 2006GRC 6.15.06_4 31E Reg Asset  Liab and EXH D 23" xfId="6115"/>
    <cellStyle name="_Costs not in AURORA 2006GRC 6.15.06_4 31E Reg Asset  Liab and EXH D 24" xfId="6116"/>
    <cellStyle name="_Costs not in AURORA 2006GRC 6.15.06_4 31E Reg Asset  Liab and EXH D 25" xfId="6117"/>
    <cellStyle name="_Costs not in AURORA 2006GRC 6.15.06_4 31E Reg Asset  Liab and EXH D 26" xfId="6118"/>
    <cellStyle name="_Costs not in AURORA 2006GRC 6.15.06_4 31E Reg Asset  Liab and EXH D 27" xfId="6119"/>
    <cellStyle name="_Costs not in AURORA 2006GRC 6.15.06_4 31E Reg Asset  Liab and EXH D 28" xfId="6120"/>
    <cellStyle name="_Costs not in AURORA 2006GRC 6.15.06_4 31E Reg Asset  Liab and EXH D 29" xfId="6121"/>
    <cellStyle name="_Costs not in AURORA 2006GRC 6.15.06_4 31E Reg Asset  Liab and EXH D 3" xfId="6122"/>
    <cellStyle name="_Costs not in AURORA 2006GRC 6.15.06_4 31E Reg Asset  Liab and EXH D 30" xfId="6123"/>
    <cellStyle name="_Costs not in AURORA 2006GRC 6.15.06_4 31E Reg Asset  Liab and EXH D 31" xfId="6124"/>
    <cellStyle name="_Costs not in AURORA 2006GRC 6.15.06_4 31E Reg Asset  Liab and EXH D 32" xfId="6125"/>
    <cellStyle name="_Costs not in AURORA 2006GRC 6.15.06_4 31E Reg Asset  Liab and EXH D 33" xfId="6126"/>
    <cellStyle name="_Costs not in AURORA 2006GRC 6.15.06_4 31E Reg Asset  Liab and EXH D 34" xfId="6127"/>
    <cellStyle name="_Costs not in AURORA 2006GRC 6.15.06_4 31E Reg Asset  Liab and EXH D 35" xfId="6128"/>
    <cellStyle name="_Costs not in AURORA 2006GRC 6.15.06_4 31E Reg Asset  Liab and EXH D 36" xfId="6129"/>
    <cellStyle name="_Costs not in AURORA 2006GRC 6.15.06_4 31E Reg Asset  Liab and EXH D 4" xfId="6130"/>
    <cellStyle name="_Costs not in AURORA 2006GRC 6.15.06_4 31E Reg Asset  Liab and EXH D 5" xfId="6131"/>
    <cellStyle name="_Costs not in AURORA 2006GRC 6.15.06_4 31E Reg Asset  Liab and EXH D 6" xfId="6132"/>
    <cellStyle name="_Costs not in AURORA 2006GRC 6.15.06_4 31E Reg Asset  Liab and EXH D 7" xfId="6133"/>
    <cellStyle name="_Costs not in AURORA 2006GRC 6.15.06_4 31E Reg Asset  Liab and EXH D 8" xfId="6134"/>
    <cellStyle name="_Costs not in AURORA 2006GRC 6.15.06_4 31E Reg Asset  Liab and EXH D 9" xfId="6135"/>
    <cellStyle name="_Costs not in AURORA 2006GRC 6.15.06_4 32 Regulatory Assets and Liabilities  7 06- Exhibit D" xfId="6136"/>
    <cellStyle name="_Costs not in AURORA 2006GRC 6.15.06_4 32 Regulatory Assets and Liabilities  7 06- Exhibit D 2" xfId="6137"/>
    <cellStyle name="_Costs not in AURORA 2006GRC 6.15.06_4 32 Regulatory Assets and Liabilities  7 06- Exhibit D 2 2" xfId="6138"/>
    <cellStyle name="_Costs not in AURORA 2006GRC 6.15.06_4 32 Regulatory Assets and Liabilities  7 06- Exhibit D 2 2 2" xfId="6139"/>
    <cellStyle name="_Costs not in AURORA 2006GRC 6.15.06_4 32 Regulatory Assets and Liabilities  7 06- Exhibit D 2 3" xfId="6140"/>
    <cellStyle name="_Costs not in AURORA 2006GRC 6.15.06_4 32 Regulatory Assets and Liabilities  7 06- Exhibit D 3" xfId="6141"/>
    <cellStyle name="_Costs not in AURORA 2006GRC 6.15.06_4 32 Regulatory Assets and Liabilities  7 06- Exhibit D 3 2" xfId="6142"/>
    <cellStyle name="_Costs not in AURORA 2006GRC 6.15.06_4 32 Regulatory Assets and Liabilities  7 06- Exhibit D 4" xfId="6143"/>
    <cellStyle name="_Costs not in AURORA 2006GRC 6.15.06_4 32 Regulatory Assets and Liabilities  7 06- Exhibit D_DEM-WP(C) ENERG10C--ctn Mid-C_042010 2010GRC" xfId="6144"/>
    <cellStyle name="_Costs not in AURORA 2006GRC 6.15.06_4 32 Regulatory Assets and Liabilities  7 06- Exhibit D_NIM Summary" xfId="6145"/>
    <cellStyle name="_Costs not in AURORA 2006GRC 6.15.06_4 32 Regulatory Assets and Liabilities  7 06- Exhibit D_NIM Summary 2" xfId="6146"/>
    <cellStyle name="_Costs not in AURORA 2006GRC 6.15.06_4 32 Regulatory Assets and Liabilities  7 06- Exhibit D_NIM Summary 2 2" xfId="6147"/>
    <cellStyle name="_Costs not in AURORA 2006GRC 6.15.06_4 32 Regulatory Assets and Liabilities  7 06- Exhibit D_NIM Summary 3" xfId="6148"/>
    <cellStyle name="_Costs not in AURORA 2006GRC 6.15.06_4 32 Regulatory Assets and Liabilities  7 06- Exhibit D_NIM Summary_DEM-WP(C) ENERG10C--ctn Mid-C_042010 2010GRC" xfId="6149"/>
    <cellStyle name="_Costs not in AURORA 2006GRC 6.15.06_ACCOUNTS" xfId="6150"/>
    <cellStyle name="_Costs not in AURORA 2006GRC 6.15.06_Att B to RECs proceeds proposal" xfId="6151"/>
    <cellStyle name="_Costs not in AURORA 2006GRC 6.15.06_AURORA Total New" xfId="6152"/>
    <cellStyle name="_Costs not in AURORA 2006GRC 6.15.06_AURORA Total New 2" xfId="6153"/>
    <cellStyle name="_Costs not in AURORA 2006GRC 6.15.06_AURORA Total New 2 2" xfId="6154"/>
    <cellStyle name="_Costs not in AURORA 2006GRC 6.15.06_AURORA Total New 3" xfId="6155"/>
    <cellStyle name="_Costs not in AURORA 2006GRC 6.15.06_Backup for Attachment B 2010-09-09" xfId="6156"/>
    <cellStyle name="_Costs not in AURORA 2006GRC 6.15.06_Bench Request - Attachment B" xfId="6157"/>
    <cellStyle name="_Costs not in AURORA 2006GRC 6.15.06_Book2" xfId="6158"/>
    <cellStyle name="_Costs not in AURORA 2006GRC 6.15.06_Book2 2" xfId="6159"/>
    <cellStyle name="_Costs not in AURORA 2006GRC 6.15.06_Book2 2 2" xfId="6160"/>
    <cellStyle name="_Costs not in AURORA 2006GRC 6.15.06_Book2 2 2 2" xfId="6161"/>
    <cellStyle name="_Costs not in AURORA 2006GRC 6.15.06_Book2 2 3" xfId="6162"/>
    <cellStyle name="_Costs not in AURORA 2006GRC 6.15.06_Book2 3" xfId="6163"/>
    <cellStyle name="_Costs not in AURORA 2006GRC 6.15.06_Book2 3 2" xfId="6164"/>
    <cellStyle name="_Costs not in AURORA 2006GRC 6.15.06_Book2 4" xfId="6165"/>
    <cellStyle name="_Costs not in AURORA 2006GRC 6.15.06_Book2_Adj Bench DR 3 for Initial Briefs (Electric)" xfId="6166"/>
    <cellStyle name="_Costs not in AURORA 2006GRC 6.15.06_Book2_Adj Bench DR 3 for Initial Briefs (Electric) 2" xfId="6167"/>
    <cellStyle name="_Costs not in AURORA 2006GRC 6.15.06_Book2_Adj Bench DR 3 for Initial Briefs (Electric) 2 2" xfId="6168"/>
    <cellStyle name="_Costs not in AURORA 2006GRC 6.15.06_Book2_Adj Bench DR 3 for Initial Briefs (Electric) 2 2 2" xfId="6169"/>
    <cellStyle name="_Costs not in AURORA 2006GRC 6.15.06_Book2_Adj Bench DR 3 for Initial Briefs (Electric) 2 3" xfId="6170"/>
    <cellStyle name="_Costs not in AURORA 2006GRC 6.15.06_Book2_Adj Bench DR 3 for Initial Briefs (Electric) 3" xfId="6171"/>
    <cellStyle name="_Costs not in AURORA 2006GRC 6.15.06_Book2_Adj Bench DR 3 for Initial Briefs (Electric) 3 2" xfId="6172"/>
    <cellStyle name="_Costs not in AURORA 2006GRC 6.15.06_Book2_Adj Bench DR 3 for Initial Briefs (Electric) 4" xfId="6173"/>
    <cellStyle name="_Costs not in AURORA 2006GRC 6.15.06_Book2_Adj Bench DR 3 for Initial Briefs (Electric)_DEM-WP(C) ENERG10C--ctn Mid-C_042010 2010GRC" xfId="6174"/>
    <cellStyle name="_Costs not in AURORA 2006GRC 6.15.06_Book2_DEM-WP(C) ENERG10C--ctn Mid-C_042010 2010GRC" xfId="6175"/>
    <cellStyle name="_Costs not in AURORA 2006GRC 6.15.06_Book2_Electric Rev Req Model (2009 GRC) Rebuttal" xfId="6176"/>
    <cellStyle name="_Costs not in AURORA 2006GRC 6.15.06_Book2_Electric Rev Req Model (2009 GRC) Rebuttal 2" xfId="6177"/>
    <cellStyle name="_Costs not in AURORA 2006GRC 6.15.06_Book2_Electric Rev Req Model (2009 GRC) Rebuttal 2 2" xfId="6178"/>
    <cellStyle name="_Costs not in AURORA 2006GRC 6.15.06_Book2_Electric Rev Req Model (2009 GRC) Rebuttal 2 2 2" xfId="6179"/>
    <cellStyle name="_Costs not in AURORA 2006GRC 6.15.06_Book2_Electric Rev Req Model (2009 GRC) Rebuttal 2 3" xfId="6180"/>
    <cellStyle name="_Costs not in AURORA 2006GRC 6.15.06_Book2_Electric Rev Req Model (2009 GRC) Rebuttal 3" xfId="6181"/>
    <cellStyle name="_Costs not in AURORA 2006GRC 6.15.06_Book2_Electric Rev Req Model (2009 GRC) Rebuttal 3 2" xfId="6182"/>
    <cellStyle name="_Costs not in AURORA 2006GRC 6.15.06_Book2_Electric Rev Req Model (2009 GRC) Rebuttal 4" xfId="6183"/>
    <cellStyle name="_Costs not in AURORA 2006GRC 6.15.06_Book2_Electric Rev Req Model (2009 GRC) Rebuttal REmoval of New  WH Solar AdjustMI" xfId="6184"/>
    <cellStyle name="_Costs not in AURORA 2006GRC 6.15.06_Book2_Electric Rev Req Model (2009 GRC) Rebuttal REmoval of New  WH Solar AdjustMI 2" xfId="6185"/>
    <cellStyle name="_Costs not in AURORA 2006GRC 6.15.06_Book2_Electric Rev Req Model (2009 GRC) Rebuttal REmoval of New  WH Solar AdjustMI 2 2" xfId="6186"/>
    <cellStyle name="_Costs not in AURORA 2006GRC 6.15.06_Book2_Electric Rev Req Model (2009 GRC) Rebuttal REmoval of New  WH Solar AdjustMI 2 2 2" xfId="6187"/>
    <cellStyle name="_Costs not in AURORA 2006GRC 6.15.06_Book2_Electric Rev Req Model (2009 GRC) Rebuttal REmoval of New  WH Solar AdjustMI 2 3" xfId="6188"/>
    <cellStyle name="_Costs not in AURORA 2006GRC 6.15.06_Book2_Electric Rev Req Model (2009 GRC) Rebuttal REmoval of New  WH Solar AdjustMI 3" xfId="6189"/>
    <cellStyle name="_Costs not in AURORA 2006GRC 6.15.06_Book2_Electric Rev Req Model (2009 GRC) Rebuttal REmoval of New  WH Solar AdjustMI 3 2" xfId="6190"/>
    <cellStyle name="_Costs not in AURORA 2006GRC 6.15.06_Book2_Electric Rev Req Model (2009 GRC) Rebuttal REmoval of New  WH Solar AdjustMI 4" xfId="6191"/>
    <cellStyle name="_Costs not in AURORA 2006GRC 6.15.06_Book2_Electric Rev Req Model (2009 GRC) Rebuttal REmoval of New  WH Solar AdjustMI_DEM-WP(C) ENERG10C--ctn Mid-C_042010 2010GRC" xfId="6192"/>
    <cellStyle name="_Costs not in AURORA 2006GRC 6.15.06_Book2_Electric Rev Req Model (2009 GRC) Revised 01-18-2010" xfId="6193"/>
    <cellStyle name="_Costs not in AURORA 2006GRC 6.15.06_Book2_Electric Rev Req Model (2009 GRC) Revised 01-18-2010 2" xfId="6194"/>
    <cellStyle name="_Costs not in AURORA 2006GRC 6.15.06_Book2_Electric Rev Req Model (2009 GRC) Revised 01-18-2010 2 2" xfId="6195"/>
    <cellStyle name="_Costs not in AURORA 2006GRC 6.15.06_Book2_Electric Rev Req Model (2009 GRC) Revised 01-18-2010 2 2 2" xfId="6196"/>
    <cellStyle name="_Costs not in AURORA 2006GRC 6.15.06_Book2_Electric Rev Req Model (2009 GRC) Revised 01-18-2010 2 3" xfId="6197"/>
    <cellStyle name="_Costs not in AURORA 2006GRC 6.15.06_Book2_Electric Rev Req Model (2009 GRC) Revised 01-18-2010 3" xfId="6198"/>
    <cellStyle name="_Costs not in AURORA 2006GRC 6.15.06_Book2_Electric Rev Req Model (2009 GRC) Revised 01-18-2010 3 2" xfId="6199"/>
    <cellStyle name="_Costs not in AURORA 2006GRC 6.15.06_Book2_Electric Rev Req Model (2009 GRC) Revised 01-18-2010 4" xfId="6200"/>
    <cellStyle name="_Costs not in AURORA 2006GRC 6.15.06_Book2_Electric Rev Req Model (2009 GRC) Revised 01-18-2010_DEM-WP(C) ENERG10C--ctn Mid-C_042010 2010GRC" xfId="6201"/>
    <cellStyle name="_Costs not in AURORA 2006GRC 6.15.06_Book2_Final Order Electric EXHIBIT A-1" xfId="6202"/>
    <cellStyle name="_Costs not in AURORA 2006GRC 6.15.06_Book2_Final Order Electric EXHIBIT A-1 2" xfId="6203"/>
    <cellStyle name="_Costs not in AURORA 2006GRC 6.15.06_Book2_Final Order Electric EXHIBIT A-1 2 2" xfId="6204"/>
    <cellStyle name="_Costs not in AURORA 2006GRC 6.15.06_Book2_Final Order Electric EXHIBIT A-1 2 2 2" xfId="6205"/>
    <cellStyle name="_Costs not in AURORA 2006GRC 6.15.06_Book2_Final Order Electric EXHIBIT A-1 2 3" xfId="6206"/>
    <cellStyle name="_Costs not in AURORA 2006GRC 6.15.06_Book2_Final Order Electric EXHIBIT A-1 3" xfId="6207"/>
    <cellStyle name="_Costs not in AURORA 2006GRC 6.15.06_Book2_Final Order Electric EXHIBIT A-1 3 2" xfId="6208"/>
    <cellStyle name="_Costs not in AURORA 2006GRC 6.15.06_Book2_Final Order Electric EXHIBIT A-1 4" xfId="6209"/>
    <cellStyle name="_Costs not in AURORA 2006GRC 6.15.06_Book4" xfId="6210"/>
    <cellStyle name="_Costs not in AURORA 2006GRC 6.15.06_Book4 2" xfId="6211"/>
    <cellStyle name="_Costs not in AURORA 2006GRC 6.15.06_Book4 2 2" xfId="6212"/>
    <cellStyle name="_Costs not in AURORA 2006GRC 6.15.06_Book4 2 2 2" xfId="6213"/>
    <cellStyle name="_Costs not in AURORA 2006GRC 6.15.06_Book4 2 3" xfId="6214"/>
    <cellStyle name="_Costs not in AURORA 2006GRC 6.15.06_Book4 3" xfId="6215"/>
    <cellStyle name="_Costs not in AURORA 2006GRC 6.15.06_Book4 3 2" xfId="6216"/>
    <cellStyle name="_Costs not in AURORA 2006GRC 6.15.06_Book4 4" xfId="6217"/>
    <cellStyle name="_Costs not in AURORA 2006GRC 6.15.06_Book4_DEM-WP(C) ENERG10C--ctn Mid-C_042010 2010GRC" xfId="6218"/>
    <cellStyle name="_Costs not in AURORA 2006GRC 6.15.06_Book9" xfId="6219"/>
    <cellStyle name="_Costs not in AURORA 2006GRC 6.15.06_Book9 2" xfId="6220"/>
    <cellStyle name="_Costs not in AURORA 2006GRC 6.15.06_Book9 2 2" xfId="6221"/>
    <cellStyle name="_Costs not in AURORA 2006GRC 6.15.06_Book9 2 2 2" xfId="6222"/>
    <cellStyle name="_Costs not in AURORA 2006GRC 6.15.06_Book9 2 3" xfId="6223"/>
    <cellStyle name="_Costs not in AURORA 2006GRC 6.15.06_Book9 3" xfId="6224"/>
    <cellStyle name="_Costs not in AURORA 2006GRC 6.15.06_Book9 3 2" xfId="6225"/>
    <cellStyle name="_Costs not in AURORA 2006GRC 6.15.06_Book9 4" xfId="6226"/>
    <cellStyle name="_Costs not in AURORA 2006GRC 6.15.06_Book9_DEM-WP(C) ENERG10C--ctn Mid-C_042010 2010GRC" xfId="6227"/>
    <cellStyle name="_Costs not in AURORA 2006GRC 6.15.06_Chelan PUD Power Costs (8-10)" xfId="6228"/>
    <cellStyle name="_Costs not in AURORA 2006GRC 6.15.06_Chelan PUD Power Costs (8-10) 2" xfId="6229"/>
    <cellStyle name="_Costs not in AURORA 2006GRC 6.15.06_DEM-WP(C) Chelan Power Costs" xfId="6230"/>
    <cellStyle name="_Costs not in AURORA 2006GRC 6.15.06_DEM-WP(C) Chelan Power Costs 2" xfId="6231"/>
    <cellStyle name="_Costs not in AURORA 2006GRC 6.15.06_DEM-WP(C) ENERG10C--ctn Mid-C_042010 2010GRC" xfId="6232"/>
    <cellStyle name="_Costs not in AURORA 2006GRC 6.15.06_DEM-WP(C) Gas Transport 2010GRC" xfId="6233"/>
    <cellStyle name="_Costs not in AURORA 2006GRC 6.15.06_DEM-WP(C) Gas Transport 2010GRC 2" xfId="6234"/>
    <cellStyle name="_Costs not in AURORA 2006GRC 6.15.06_DWH-08 (Rate Spread &amp; Design Workpapers)" xfId="6235"/>
    <cellStyle name="_Costs not in AURORA 2006GRC 6.15.06_Exh A-1 resulting from UE-112050 effective Jan 1 2012" xfId="6236"/>
    <cellStyle name="_Costs not in AURORA 2006GRC 6.15.06_Exh G - Klamath Peaker PPA fr C Locke 2-12" xfId="6237"/>
    <cellStyle name="_Costs not in AURORA 2006GRC 6.15.06_Exhibit A-1 effective 4-1-11 fr S Free 12-11" xfId="6238"/>
    <cellStyle name="_Costs not in AURORA 2006GRC 6.15.06_Final 2008 PTC Rate Design Workpapers 10.27.08" xfId="6239"/>
    <cellStyle name="_Costs not in AURORA 2006GRC 6.15.06_Gas Rev Req Model (2010 GRC)" xfId="6240"/>
    <cellStyle name="_Costs not in AURORA 2006GRC 6.15.06_INPUTS" xfId="51"/>
    <cellStyle name="_Costs not in AURORA 2006GRC 6.15.06_INPUTS 2" xfId="6241"/>
    <cellStyle name="_Costs not in AURORA 2006GRC 6.15.06_INPUTS 2 2" xfId="6242"/>
    <cellStyle name="_Costs not in AURORA 2006GRC 6.15.06_INPUTS 2 2 2" xfId="6243"/>
    <cellStyle name="_Costs not in AURORA 2006GRC 6.15.06_INPUTS 2 3" xfId="6244"/>
    <cellStyle name="_Costs not in AURORA 2006GRC 6.15.06_INPUTS 3" xfId="6245"/>
    <cellStyle name="_Costs not in AURORA 2006GRC 6.15.06_INPUTS 3 2" xfId="6246"/>
    <cellStyle name="_Costs not in AURORA 2006GRC 6.15.06_INPUTS 4" xfId="6247"/>
    <cellStyle name="_Costs not in AURORA 2006GRC 6.15.06_Mint Farm Generation BPA" xfId="6248"/>
    <cellStyle name="_Costs not in AURORA 2006GRC 6.15.06_NIM Summary" xfId="6249"/>
    <cellStyle name="_Costs not in AURORA 2006GRC 6.15.06_NIM Summary 09GRC" xfId="6250"/>
    <cellStyle name="_Costs not in AURORA 2006GRC 6.15.06_NIM Summary 09GRC 2" xfId="6251"/>
    <cellStyle name="_Costs not in AURORA 2006GRC 6.15.06_NIM Summary 09GRC 2 2" xfId="6252"/>
    <cellStyle name="_Costs not in AURORA 2006GRC 6.15.06_NIM Summary 09GRC 3" xfId="6253"/>
    <cellStyle name="_Costs not in AURORA 2006GRC 6.15.06_NIM Summary 09GRC_DEM-WP(C) ENERG10C--ctn Mid-C_042010 2010GRC" xfId="6254"/>
    <cellStyle name="_Costs not in AURORA 2006GRC 6.15.06_NIM Summary 10" xfId="6255"/>
    <cellStyle name="_Costs not in AURORA 2006GRC 6.15.06_NIM Summary 11" xfId="6256"/>
    <cellStyle name="_Costs not in AURORA 2006GRC 6.15.06_NIM Summary 12" xfId="6257"/>
    <cellStyle name="_Costs not in AURORA 2006GRC 6.15.06_NIM Summary 13" xfId="6258"/>
    <cellStyle name="_Costs not in AURORA 2006GRC 6.15.06_NIM Summary 14" xfId="6259"/>
    <cellStyle name="_Costs not in AURORA 2006GRC 6.15.06_NIM Summary 15" xfId="6260"/>
    <cellStyle name="_Costs not in AURORA 2006GRC 6.15.06_NIM Summary 16" xfId="6261"/>
    <cellStyle name="_Costs not in AURORA 2006GRC 6.15.06_NIM Summary 17" xfId="6262"/>
    <cellStyle name="_Costs not in AURORA 2006GRC 6.15.06_NIM Summary 18" xfId="6263"/>
    <cellStyle name="_Costs not in AURORA 2006GRC 6.15.06_NIM Summary 19" xfId="6264"/>
    <cellStyle name="_Costs not in AURORA 2006GRC 6.15.06_NIM Summary 2" xfId="6265"/>
    <cellStyle name="_Costs not in AURORA 2006GRC 6.15.06_NIM Summary 2 2" xfId="6266"/>
    <cellStyle name="_Costs not in AURORA 2006GRC 6.15.06_NIM Summary 20" xfId="6267"/>
    <cellStyle name="_Costs not in AURORA 2006GRC 6.15.06_NIM Summary 21" xfId="6268"/>
    <cellStyle name="_Costs not in AURORA 2006GRC 6.15.06_NIM Summary 22" xfId="6269"/>
    <cellStyle name="_Costs not in AURORA 2006GRC 6.15.06_NIM Summary 23" xfId="6270"/>
    <cellStyle name="_Costs not in AURORA 2006GRC 6.15.06_NIM Summary 24" xfId="6271"/>
    <cellStyle name="_Costs not in AURORA 2006GRC 6.15.06_NIM Summary 25" xfId="6272"/>
    <cellStyle name="_Costs not in AURORA 2006GRC 6.15.06_NIM Summary 26" xfId="6273"/>
    <cellStyle name="_Costs not in AURORA 2006GRC 6.15.06_NIM Summary 27" xfId="6274"/>
    <cellStyle name="_Costs not in AURORA 2006GRC 6.15.06_NIM Summary 28" xfId="6275"/>
    <cellStyle name="_Costs not in AURORA 2006GRC 6.15.06_NIM Summary 29" xfId="6276"/>
    <cellStyle name="_Costs not in AURORA 2006GRC 6.15.06_NIM Summary 3" xfId="6277"/>
    <cellStyle name="_Costs not in AURORA 2006GRC 6.15.06_NIM Summary 3 2" xfId="6278"/>
    <cellStyle name="_Costs not in AURORA 2006GRC 6.15.06_NIM Summary 30" xfId="6279"/>
    <cellStyle name="_Costs not in AURORA 2006GRC 6.15.06_NIM Summary 31" xfId="6280"/>
    <cellStyle name="_Costs not in AURORA 2006GRC 6.15.06_NIM Summary 32" xfId="6281"/>
    <cellStyle name="_Costs not in AURORA 2006GRC 6.15.06_NIM Summary 33" xfId="6282"/>
    <cellStyle name="_Costs not in AURORA 2006GRC 6.15.06_NIM Summary 34" xfId="6283"/>
    <cellStyle name="_Costs not in AURORA 2006GRC 6.15.06_NIM Summary 35" xfId="6284"/>
    <cellStyle name="_Costs not in AURORA 2006GRC 6.15.06_NIM Summary 36" xfId="6285"/>
    <cellStyle name="_Costs not in AURORA 2006GRC 6.15.06_NIM Summary 37" xfId="6286"/>
    <cellStyle name="_Costs not in AURORA 2006GRC 6.15.06_NIM Summary 38" xfId="6287"/>
    <cellStyle name="_Costs not in AURORA 2006GRC 6.15.06_NIM Summary 39" xfId="6288"/>
    <cellStyle name="_Costs not in AURORA 2006GRC 6.15.06_NIM Summary 4" xfId="6289"/>
    <cellStyle name="_Costs not in AURORA 2006GRC 6.15.06_NIM Summary 4 2" xfId="6290"/>
    <cellStyle name="_Costs not in AURORA 2006GRC 6.15.06_NIM Summary 40" xfId="6291"/>
    <cellStyle name="_Costs not in AURORA 2006GRC 6.15.06_NIM Summary 41" xfId="6292"/>
    <cellStyle name="_Costs not in AURORA 2006GRC 6.15.06_NIM Summary 42" xfId="6293"/>
    <cellStyle name="_Costs not in AURORA 2006GRC 6.15.06_NIM Summary 43" xfId="6294"/>
    <cellStyle name="_Costs not in AURORA 2006GRC 6.15.06_NIM Summary 44" xfId="6295"/>
    <cellStyle name="_Costs not in AURORA 2006GRC 6.15.06_NIM Summary 45" xfId="6296"/>
    <cellStyle name="_Costs not in AURORA 2006GRC 6.15.06_NIM Summary 46" xfId="6297"/>
    <cellStyle name="_Costs not in AURORA 2006GRC 6.15.06_NIM Summary 47" xfId="6298"/>
    <cellStyle name="_Costs not in AURORA 2006GRC 6.15.06_NIM Summary 48" xfId="6299"/>
    <cellStyle name="_Costs not in AURORA 2006GRC 6.15.06_NIM Summary 49" xfId="6300"/>
    <cellStyle name="_Costs not in AURORA 2006GRC 6.15.06_NIM Summary 5" xfId="6301"/>
    <cellStyle name="_Costs not in AURORA 2006GRC 6.15.06_NIM Summary 5 2" xfId="6302"/>
    <cellStyle name="_Costs not in AURORA 2006GRC 6.15.06_NIM Summary 50" xfId="6303"/>
    <cellStyle name="_Costs not in AURORA 2006GRC 6.15.06_NIM Summary 51" xfId="6304"/>
    <cellStyle name="_Costs not in AURORA 2006GRC 6.15.06_NIM Summary 6" xfId="6305"/>
    <cellStyle name="_Costs not in AURORA 2006GRC 6.15.06_NIM Summary 6 2" xfId="6306"/>
    <cellStyle name="_Costs not in AURORA 2006GRC 6.15.06_NIM Summary 7" xfId="6307"/>
    <cellStyle name="_Costs not in AURORA 2006GRC 6.15.06_NIM Summary 7 2" xfId="6308"/>
    <cellStyle name="_Costs not in AURORA 2006GRC 6.15.06_NIM Summary 8" xfId="6309"/>
    <cellStyle name="_Costs not in AURORA 2006GRC 6.15.06_NIM Summary 8 2" xfId="6310"/>
    <cellStyle name="_Costs not in AURORA 2006GRC 6.15.06_NIM Summary 9" xfId="6311"/>
    <cellStyle name="_Costs not in AURORA 2006GRC 6.15.06_NIM Summary 9 2" xfId="6312"/>
    <cellStyle name="_Costs not in AURORA 2006GRC 6.15.06_NIM Summary_DEM-WP(C) ENERG10C--ctn Mid-C_042010 2010GRC" xfId="6313"/>
    <cellStyle name="_Costs not in AURORA 2006GRC 6.15.06_PCA 10 -  Exhibit D Dec 2011" xfId="6314"/>
    <cellStyle name="_Costs not in AURORA 2006GRC 6.15.06_PCA 10 -  Exhibit D from A Kellogg Jan 2011" xfId="6315"/>
    <cellStyle name="_Costs not in AURORA 2006GRC 6.15.06_PCA 10 -  Exhibit D from A Kellogg July 2011" xfId="6316"/>
    <cellStyle name="_Costs not in AURORA 2006GRC 6.15.06_PCA 10 -  Exhibit D from S Free Rcv'd 12-11" xfId="6317"/>
    <cellStyle name="_Costs not in AURORA 2006GRC 6.15.06_PCA 11 -  Exhibit D Jan 2012 fr A Kellogg" xfId="6318"/>
    <cellStyle name="_Costs not in AURORA 2006GRC 6.15.06_PCA 11 -  Exhibit D Jan 2012 WF" xfId="6319"/>
    <cellStyle name="_Costs not in AURORA 2006GRC 6.15.06_PCA 9 -  Exhibit D April 2010" xfId="6320"/>
    <cellStyle name="_Costs not in AURORA 2006GRC 6.15.06_PCA 9 -  Exhibit D April 2010 (3)" xfId="6321"/>
    <cellStyle name="_Costs not in AURORA 2006GRC 6.15.06_PCA 9 -  Exhibit D April 2010 (3) 2" xfId="6322"/>
    <cellStyle name="_Costs not in AURORA 2006GRC 6.15.06_PCA 9 -  Exhibit D April 2010 (3) 2 2" xfId="6323"/>
    <cellStyle name="_Costs not in AURORA 2006GRC 6.15.06_PCA 9 -  Exhibit D April 2010 (3) 3" xfId="6324"/>
    <cellStyle name="_Costs not in AURORA 2006GRC 6.15.06_PCA 9 -  Exhibit D April 2010 (3)_DEM-WP(C) ENERG10C--ctn Mid-C_042010 2010GRC" xfId="6325"/>
    <cellStyle name="_Costs not in AURORA 2006GRC 6.15.06_PCA 9 -  Exhibit D April 2010 2" xfId="6326"/>
    <cellStyle name="_Costs not in AURORA 2006GRC 6.15.06_PCA 9 -  Exhibit D April 2010 3" xfId="6327"/>
    <cellStyle name="_Costs not in AURORA 2006GRC 6.15.06_PCA 9 -  Exhibit D April 2010 4" xfId="6328"/>
    <cellStyle name="_Costs not in AURORA 2006GRC 6.15.06_PCA 9 -  Exhibit D April 2010 5" xfId="6329"/>
    <cellStyle name="_Costs not in AURORA 2006GRC 6.15.06_PCA 9 -  Exhibit D April 2010 6" xfId="6330"/>
    <cellStyle name="_Costs not in AURORA 2006GRC 6.15.06_PCA 9 -  Exhibit D Nov 2010" xfId="6331"/>
    <cellStyle name="_Costs not in AURORA 2006GRC 6.15.06_PCA 9 -  Exhibit D Nov 2010 2" xfId="6332"/>
    <cellStyle name="_Costs not in AURORA 2006GRC 6.15.06_PCA 9 - Exhibit D at August 2010" xfId="6333"/>
    <cellStyle name="_Costs not in AURORA 2006GRC 6.15.06_PCA 9 - Exhibit D at August 2010 2" xfId="6334"/>
    <cellStyle name="_Costs not in AURORA 2006GRC 6.15.06_PCA 9 - Exhibit D June 2010 GRC" xfId="6335"/>
    <cellStyle name="_Costs not in AURORA 2006GRC 6.15.06_PCA 9 - Exhibit D June 2010 GRC 2" xfId="6336"/>
    <cellStyle name="_Costs not in AURORA 2006GRC 6.15.06_Power Costs - Comparison bx Rbtl-Staff-Jt-PC" xfId="6337"/>
    <cellStyle name="_Costs not in AURORA 2006GRC 6.15.06_Power Costs - Comparison bx Rbtl-Staff-Jt-PC 2" xfId="6338"/>
    <cellStyle name="_Costs not in AURORA 2006GRC 6.15.06_Power Costs - Comparison bx Rbtl-Staff-Jt-PC 2 2" xfId="6339"/>
    <cellStyle name="_Costs not in AURORA 2006GRC 6.15.06_Power Costs - Comparison bx Rbtl-Staff-Jt-PC 2 2 2" xfId="6340"/>
    <cellStyle name="_Costs not in AURORA 2006GRC 6.15.06_Power Costs - Comparison bx Rbtl-Staff-Jt-PC 2 3" xfId="6341"/>
    <cellStyle name="_Costs not in AURORA 2006GRC 6.15.06_Power Costs - Comparison bx Rbtl-Staff-Jt-PC 3" xfId="6342"/>
    <cellStyle name="_Costs not in AURORA 2006GRC 6.15.06_Power Costs - Comparison bx Rbtl-Staff-Jt-PC 3 2" xfId="6343"/>
    <cellStyle name="_Costs not in AURORA 2006GRC 6.15.06_Power Costs - Comparison bx Rbtl-Staff-Jt-PC 4" xfId="6344"/>
    <cellStyle name="_Costs not in AURORA 2006GRC 6.15.06_Power Costs - Comparison bx Rbtl-Staff-Jt-PC_Adj Bench DR 3 for Initial Briefs (Electric)" xfId="6345"/>
    <cellStyle name="_Costs not in AURORA 2006GRC 6.15.06_Power Costs - Comparison bx Rbtl-Staff-Jt-PC_Adj Bench DR 3 for Initial Briefs (Electric) 2" xfId="6346"/>
    <cellStyle name="_Costs not in AURORA 2006GRC 6.15.06_Power Costs - Comparison bx Rbtl-Staff-Jt-PC_Adj Bench DR 3 for Initial Briefs (Electric) 2 2" xfId="6347"/>
    <cellStyle name="_Costs not in AURORA 2006GRC 6.15.06_Power Costs - Comparison bx Rbtl-Staff-Jt-PC_Adj Bench DR 3 for Initial Briefs (Electric) 2 2 2" xfId="6348"/>
    <cellStyle name="_Costs not in AURORA 2006GRC 6.15.06_Power Costs - Comparison bx Rbtl-Staff-Jt-PC_Adj Bench DR 3 for Initial Briefs (Electric) 2 3" xfId="6349"/>
    <cellStyle name="_Costs not in AURORA 2006GRC 6.15.06_Power Costs - Comparison bx Rbtl-Staff-Jt-PC_Adj Bench DR 3 for Initial Briefs (Electric) 3" xfId="6350"/>
    <cellStyle name="_Costs not in AURORA 2006GRC 6.15.06_Power Costs - Comparison bx Rbtl-Staff-Jt-PC_Adj Bench DR 3 for Initial Briefs (Electric) 3 2" xfId="6351"/>
    <cellStyle name="_Costs not in AURORA 2006GRC 6.15.06_Power Costs - Comparison bx Rbtl-Staff-Jt-PC_Adj Bench DR 3 for Initial Briefs (Electric) 4" xfId="6352"/>
    <cellStyle name="_Costs not in AURORA 2006GRC 6.15.06_Power Costs - Comparison bx Rbtl-Staff-Jt-PC_Adj Bench DR 3 for Initial Briefs (Electric)_DEM-WP(C) ENERG10C--ctn Mid-C_042010 2010GRC" xfId="6353"/>
    <cellStyle name="_Costs not in AURORA 2006GRC 6.15.06_Power Costs - Comparison bx Rbtl-Staff-Jt-PC_DEM-WP(C) ENERG10C--ctn Mid-C_042010 2010GRC" xfId="6354"/>
    <cellStyle name="_Costs not in AURORA 2006GRC 6.15.06_Power Costs - Comparison bx Rbtl-Staff-Jt-PC_Electric Rev Req Model (2009 GRC) Rebuttal" xfId="6355"/>
    <cellStyle name="_Costs not in AURORA 2006GRC 6.15.06_Power Costs - Comparison bx Rbtl-Staff-Jt-PC_Electric Rev Req Model (2009 GRC) Rebuttal 2" xfId="6356"/>
    <cellStyle name="_Costs not in AURORA 2006GRC 6.15.06_Power Costs - Comparison bx Rbtl-Staff-Jt-PC_Electric Rev Req Model (2009 GRC) Rebuttal 2 2" xfId="6357"/>
    <cellStyle name="_Costs not in AURORA 2006GRC 6.15.06_Power Costs - Comparison bx Rbtl-Staff-Jt-PC_Electric Rev Req Model (2009 GRC) Rebuttal 2 2 2" xfId="6358"/>
    <cellStyle name="_Costs not in AURORA 2006GRC 6.15.06_Power Costs - Comparison bx Rbtl-Staff-Jt-PC_Electric Rev Req Model (2009 GRC) Rebuttal 2 3" xfId="6359"/>
    <cellStyle name="_Costs not in AURORA 2006GRC 6.15.06_Power Costs - Comparison bx Rbtl-Staff-Jt-PC_Electric Rev Req Model (2009 GRC) Rebuttal 3" xfId="6360"/>
    <cellStyle name="_Costs not in AURORA 2006GRC 6.15.06_Power Costs - Comparison bx Rbtl-Staff-Jt-PC_Electric Rev Req Model (2009 GRC) Rebuttal 3 2" xfId="6361"/>
    <cellStyle name="_Costs not in AURORA 2006GRC 6.15.06_Power Costs - Comparison bx Rbtl-Staff-Jt-PC_Electric Rev Req Model (2009 GRC) Rebuttal 4" xfId="6362"/>
    <cellStyle name="_Costs not in AURORA 2006GRC 6.15.06_Power Costs - Comparison bx Rbtl-Staff-Jt-PC_Electric Rev Req Model (2009 GRC) Rebuttal REmoval of New  WH Solar AdjustMI" xfId="6363"/>
    <cellStyle name="_Costs not in AURORA 2006GRC 6.15.06_Power Costs - Comparison bx Rbtl-Staff-Jt-PC_Electric Rev Req Model (2009 GRC) Rebuttal REmoval of New  WH Solar AdjustMI 2" xfId="6364"/>
    <cellStyle name="_Costs not in AURORA 2006GRC 6.15.06_Power Costs - Comparison bx Rbtl-Staff-Jt-PC_Electric Rev Req Model (2009 GRC) Rebuttal REmoval of New  WH Solar AdjustMI 2 2" xfId="6365"/>
    <cellStyle name="_Costs not in AURORA 2006GRC 6.15.06_Power Costs - Comparison bx Rbtl-Staff-Jt-PC_Electric Rev Req Model (2009 GRC) Rebuttal REmoval of New  WH Solar AdjustMI 2 2 2" xfId="6366"/>
    <cellStyle name="_Costs not in AURORA 2006GRC 6.15.06_Power Costs - Comparison bx Rbtl-Staff-Jt-PC_Electric Rev Req Model (2009 GRC) Rebuttal REmoval of New  WH Solar AdjustMI 2 3" xfId="6367"/>
    <cellStyle name="_Costs not in AURORA 2006GRC 6.15.06_Power Costs - Comparison bx Rbtl-Staff-Jt-PC_Electric Rev Req Model (2009 GRC) Rebuttal REmoval of New  WH Solar AdjustMI 3" xfId="6368"/>
    <cellStyle name="_Costs not in AURORA 2006GRC 6.15.06_Power Costs - Comparison bx Rbtl-Staff-Jt-PC_Electric Rev Req Model (2009 GRC) Rebuttal REmoval of New  WH Solar AdjustMI 3 2" xfId="6369"/>
    <cellStyle name="_Costs not in AURORA 2006GRC 6.15.06_Power Costs - Comparison bx Rbtl-Staff-Jt-PC_Electric Rev Req Model (2009 GRC) Rebuttal REmoval of New  WH Solar AdjustMI 4" xfId="6370"/>
    <cellStyle name="_Costs not in AURORA 2006GRC 6.15.06_Power Costs - Comparison bx Rbtl-Staff-Jt-PC_Electric Rev Req Model (2009 GRC) Rebuttal REmoval of New  WH Solar AdjustMI_DEM-WP(C) ENERG10C--ctn Mid-C_042010 2010GRC" xfId="6371"/>
    <cellStyle name="_Costs not in AURORA 2006GRC 6.15.06_Power Costs - Comparison bx Rbtl-Staff-Jt-PC_Electric Rev Req Model (2009 GRC) Revised 01-18-2010" xfId="6372"/>
    <cellStyle name="_Costs not in AURORA 2006GRC 6.15.06_Power Costs - Comparison bx Rbtl-Staff-Jt-PC_Electric Rev Req Model (2009 GRC) Revised 01-18-2010 2" xfId="6373"/>
    <cellStyle name="_Costs not in AURORA 2006GRC 6.15.06_Power Costs - Comparison bx Rbtl-Staff-Jt-PC_Electric Rev Req Model (2009 GRC) Revised 01-18-2010 2 2" xfId="6374"/>
    <cellStyle name="_Costs not in AURORA 2006GRC 6.15.06_Power Costs - Comparison bx Rbtl-Staff-Jt-PC_Electric Rev Req Model (2009 GRC) Revised 01-18-2010 2 2 2" xfId="6375"/>
    <cellStyle name="_Costs not in AURORA 2006GRC 6.15.06_Power Costs - Comparison bx Rbtl-Staff-Jt-PC_Electric Rev Req Model (2009 GRC) Revised 01-18-2010 2 3" xfId="6376"/>
    <cellStyle name="_Costs not in AURORA 2006GRC 6.15.06_Power Costs - Comparison bx Rbtl-Staff-Jt-PC_Electric Rev Req Model (2009 GRC) Revised 01-18-2010 3" xfId="6377"/>
    <cellStyle name="_Costs not in AURORA 2006GRC 6.15.06_Power Costs - Comparison bx Rbtl-Staff-Jt-PC_Electric Rev Req Model (2009 GRC) Revised 01-18-2010 3 2" xfId="6378"/>
    <cellStyle name="_Costs not in AURORA 2006GRC 6.15.06_Power Costs - Comparison bx Rbtl-Staff-Jt-PC_Electric Rev Req Model (2009 GRC) Revised 01-18-2010 4" xfId="6379"/>
    <cellStyle name="_Costs not in AURORA 2006GRC 6.15.06_Power Costs - Comparison bx Rbtl-Staff-Jt-PC_Electric Rev Req Model (2009 GRC) Revised 01-18-2010_DEM-WP(C) ENERG10C--ctn Mid-C_042010 2010GRC" xfId="6380"/>
    <cellStyle name="_Costs not in AURORA 2006GRC 6.15.06_Power Costs - Comparison bx Rbtl-Staff-Jt-PC_Final Order Electric EXHIBIT A-1" xfId="6381"/>
    <cellStyle name="_Costs not in AURORA 2006GRC 6.15.06_Power Costs - Comparison bx Rbtl-Staff-Jt-PC_Final Order Electric EXHIBIT A-1 2" xfId="6382"/>
    <cellStyle name="_Costs not in AURORA 2006GRC 6.15.06_Power Costs - Comparison bx Rbtl-Staff-Jt-PC_Final Order Electric EXHIBIT A-1 2 2" xfId="6383"/>
    <cellStyle name="_Costs not in AURORA 2006GRC 6.15.06_Power Costs - Comparison bx Rbtl-Staff-Jt-PC_Final Order Electric EXHIBIT A-1 2 2 2" xfId="6384"/>
    <cellStyle name="_Costs not in AURORA 2006GRC 6.15.06_Power Costs - Comparison bx Rbtl-Staff-Jt-PC_Final Order Electric EXHIBIT A-1 2 3" xfId="6385"/>
    <cellStyle name="_Costs not in AURORA 2006GRC 6.15.06_Power Costs - Comparison bx Rbtl-Staff-Jt-PC_Final Order Electric EXHIBIT A-1 3" xfId="6386"/>
    <cellStyle name="_Costs not in AURORA 2006GRC 6.15.06_Power Costs - Comparison bx Rbtl-Staff-Jt-PC_Final Order Electric EXHIBIT A-1 3 2" xfId="6387"/>
    <cellStyle name="_Costs not in AURORA 2006GRC 6.15.06_Power Costs - Comparison bx Rbtl-Staff-Jt-PC_Final Order Electric EXHIBIT A-1 4" xfId="6388"/>
    <cellStyle name="_Costs not in AURORA 2006GRC 6.15.06_Production Adj 4.37" xfId="52"/>
    <cellStyle name="_Costs not in AURORA 2006GRC 6.15.06_Production Adj 4.37 2" xfId="6389"/>
    <cellStyle name="_Costs not in AURORA 2006GRC 6.15.06_Production Adj 4.37 2 2" xfId="6390"/>
    <cellStyle name="_Costs not in AURORA 2006GRC 6.15.06_Production Adj 4.37 2 2 2" xfId="6391"/>
    <cellStyle name="_Costs not in AURORA 2006GRC 6.15.06_Production Adj 4.37 2 3" xfId="6392"/>
    <cellStyle name="_Costs not in AURORA 2006GRC 6.15.06_Production Adj 4.37 3" xfId="6393"/>
    <cellStyle name="_Costs not in AURORA 2006GRC 6.15.06_Production Adj 4.37 3 2" xfId="6394"/>
    <cellStyle name="_Costs not in AURORA 2006GRC 6.15.06_Production Adj 4.37 4" xfId="6395"/>
    <cellStyle name="_Costs not in AURORA 2006GRC 6.15.06_Purchased Power Adj 4.03" xfId="53"/>
    <cellStyle name="_Costs not in AURORA 2006GRC 6.15.06_Purchased Power Adj 4.03 2" xfId="6396"/>
    <cellStyle name="_Costs not in AURORA 2006GRC 6.15.06_Purchased Power Adj 4.03 2 2" xfId="6397"/>
    <cellStyle name="_Costs not in AURORA 2006GRC 6.15.06_Purchased Power Adj 4.03 2 2 2" xfId="6398"/>
    <cellStyle name="_Costs not in AURORA 2006GRC 6.15.06_Purchased Power Adj 4.03 2 3" xfId="6399"/>
    <cellStyle name="_Costs not in AURORA 2006GRC 6.15.06_Purchased Power Adj 4.03 3" xfId="6400"/>
    <cellStyle name="_Costs not in AURORA 2006GRC 6.15.06_Purchased Power Adj 4.03 3 2" xfId="6401"/>
    <cellStyle name="_Costs not in AURORA 2006GRC 6.15.06_Purchased Power Adj 4.03 4" xfId="6402"/>
    <cellStyle name="_Costs not in AURORA 2006GRC 6.15.06_Rebuttal Power Costs" xfId="6403"/>
    <cellStyle name="_Costs not in AURORA 2006GRC 6.15.06_Rebuttal Power Costs 2" xfId="6404"/>
    <cellStyle name="_Costs not in AURORA 2006GRC 6.15.06_Rebuttal Power Costs 2 2" xfId="6405"/>
    <cellStyle name="_Costs not in AURORA 2006GRC 6.15.06_Rebuttal Power Costs 2 2 2" xfId="6406"/>
    <cellStyle name="_Costs not in AURORA 2006GRC 6.15.06_Rebuttal Power Costs 2 3" xfId="6407"/>
    <cellStyle name="_Costs not in AURORA 2006GRC 6.15.06_Rebuttal Power Costs 3" xfId="6408"/>
    <cellStyle name="_Costs not in AURORA 2006GRC 6.15.06_Rebuttal Power Costs 3 2" xfId="6409"/>
    <cellStyle name="_Costs not in AURORA 2006GRC 6.15.06_Rebuttal Power Costs 4" xfId="6410"/>
    <cellStyle name="_Costs not in AURORA 2006GRC 6.15.06_Rebuttal Power Costs_Adj Bench DR 3 for Initial Briefs (Electric)" xfId="6411"/>
    <cellStyle name="_Costs not in AURORA 2006GRC 6.15.06_Rebuttal Power Costs_Adj Bench DR 3 for Initial Briefs (Electric) 2" xfId="6412"/>
    <cellStyle name="_Costs not in AURORA 2006GRC 6.15.06_Rebuttal Power Costs_Adj Bench DR 3 for Initial Briefs (Electric) 2 2" xfId="6413"/>
    <cellStyle name="_Costs not in AURORA 2006GRC 6.15.06_Rebuttal Power Costs_Adj Bench DR 3 for Initial Briefs (Electric) 2 2 2" xfId="6414"/>
    <cellStyle name="_Costs not in AURORA 2006GRC 6.15.06_Rebuttal Power Costs_Adj Bench DR 3 for Initial Briefs (Electric) 2 3" xfId="6415"/>
    <cellStyle name="_Costs not in AURORA 2006GRC 6.15.06_Rebuttal Power Costs_Adj Bench DR 3 for Initial Briefs (Electric) 3" xfId="6416"/>
    <cellStyle name="_Costs not in AURORA 2006GRC 6.15.06_Rebuttal Power Costs_Adj Bench DR 3 for Initial Briefs (Electric) 3 2" xfId="6417"/>
    <cellStyle name="_Costs not in AURORA 2006GRC 6.15.06_Rebuttal Power Costs_Adj Bench DR 3 for Initial Briefs (Electric) 4" xfId="6418"/>
    <cellStyle name="_Costs not in AURORA 2006GRC 6.15.06_Rebuttal Power Costs_Adj Bench DR 3 for Initial Briefs (Electric)_DEM-WP(C) ENERG10C--ctn Mid-C_042010 2010GRC" xfId="6419"/>
    <cellStyle name="_Costs not in AURORA 2006GRC 6.15.06_Rebuttal Power Costs_DEM-WP(C) ENERG10C--ctn Mid-C_042010 2010GRC" xfId="6420"/>
    <cellStyle name="_Costs not in AURORA 2006GRC 6.15.06_Rebuttal Power Costs_Electric Rev Req Model (2009 GRC) Rebuttal" xfId="6421"/>
    <cellStyle name="_Costs not in AURORA 2006GRC 6.15.06_Rebuttal Power Costs_Electric Rev Req Model (2009 GRC) Rebuttal 2" xfId="6422"/>
    <cellStyle name="_Costs not in AURORA 2006GRC 6.15.06_Rebuttal Power Costs_Electric Rev Req Model (2009 GRC) Rebuttal 2 2" xfId="6423"/>
    <cellStyle name="_Costs not in AURORA 2006GRC 6.15.06_Rebuttal Power Costs_Electric Rev Req Model (2009 GRC) Rebuttal 2 2 2" xfId="6424"/>
    <cellStyle name="_Costs not in AURORA 2006GRC 6.15.06_Rebuttal Power Costs_Electric Rev Req Model (2009 GRC) Rebuttal 2 3" xfId="6425"/>
    <cellStyle name="_Costs not in AURORA 2006GRC 6.15.06_Rebuttal Power Costs_Electric Rev Req Model (2009 GRC) Rebuttal 3" xfId="6426"/>
    <cellStyle name="_Costs not in AURORA 2006GRC 6.15.06_Rebuttal Power Costs_Electric Rev Req Model (2009 GRC) Rebuttal 3 2" xfId="6427"/>
    <cellStyle name="_Costs not in AURORA 2006GRC 6.15.06_Rebuttal Power Costs_Electric Rev Req Model (2009 GRC) Rebuttal 4" xfId="6428"/>
    <cellStyle name="_Costs not in AURORA 2006GRC 6.15.06_Rebuttal Power Costs_Electric Rev Req Model (2009 GRC) Rebuttal REmoval of New  WH Solar AdjustMI" xfId="6429"/>
    <cellStyle name="_Costs not in AURORA 2006GRC 6.15.06_Rebuttal Power Costs_Electric Rev Req Model (2009 GRC) Rebuttal REmoval of New  WH Solar AdjustMI 2" xfId="6430"/>
    <cellStyle name="_Costs not in AURORA 2006GRC 6.15.06_Rebuttal Power Costs_Electric Rev Req Model (2009 GRC) Rebuttal REmoval of New  WH Solar AdjustMI 2 2" xfId="6431"/>
    <cellStyle name="_Costs not in AURORA 2006GRC 6.15.06_Rebuttal Power Costs_Electric Rev Req Model (2009 GRC) Rebuttal REmoval of New  WH Solar AdjustMI 2 2 2" xfId="6432"/>
    <cellStyle name="_Costs not in AURORA 2006GRC 6.15.06_Rebuttal Power Costs_Electric Rev Req Model (2009 GRC) Rebuttal REmoval of New  WH Solar AdjustMI 2 3" xfId="6433"/>
    <cellStyle name="_Costs not in AURORA 2006GRC 6.15.06_Rebuttal Power Costs_Electric Rev Req Model (2009 GRC) Rebuttal REmoval of New  WH Solar AdjustMI 3" xfId="6434"/>
    <cellStyle name="_Costs not in AURORA 2006GRC 6.15.06_Rebuttal Power Costs_Electric Rev Req Model (2009 GRC) Rebuttal REmoval of New  WH Solar AdjustMI 3 2" xfId="6435"/>
    <cellStyle name="_Costs not in AURORA 2006GRC 6.15.06_Rebuttal Power Costs_Electric Rev Req Model (2009 GRC) Rebuttal REmoval of New  WH Solar AdjustMI 4" xfId="6436"/>
    <cellStyle name="_Costs not in AURORA 2006GRC 6.15.06_Rebuttal Power Costs_Electric Rev Req Model (2009 GRC) Rebuttal REmoval of New  WH Solar AdjustMI_DEM-WP(C) ENERG10C--ctn Mid-C_042010 2010GRC" xfId="6437"/>
    <cellStyle name="_Costs not in AURORA 2006GRC 6.15.06_Rebuttal Power Costs_Electric Rev Req Model (2009 GRC) Revised 01-18-2010" xfId="6438"/>
    <cellStyle name="_Costs not in AURORA 2006GRC 6.15.06_Rebuttal Power Costs_Electric Rev Req Model (2009 GRC) Revised 01-18-2010 2" xfId="6439"/>
    <cellStyle name="_Costs not in AURORA 2006GRC 6.15.06_Rebuttal Power Costs_Electric Rev Req Model (2009 GRC) Revised 01-18-2010 2 2" xfId="6440"/>
    <cellStyle name="_Costs not in AURORA 2006GRC 6.15.06_Rebuttal Power Costs_Electric Rev Req Model (2009 GRC) Revised 01-18-2010 2 2 2" xfId="6441"/>
    <cellStyle name="_Costs not in AURORA 2006GRC 6.15.06_Rebuttal Power Costs_Electric Rev Req Model (2009 GRC) Revised 01-18-2010 2 3" xfId="6442"/>
    <cellStyle name="_Costs not in AURORA 2006GRC 6.15.06_Rebuttal Power Costs_Electric Rev Req Model (2009 GRC) Revised 01-18-2010 3" xfId="6443"/>
    <cellStyle name="_Costs not in AURORA 2006GRC 6.15.06_Rebuttal Power Costs_Electric Rev Req Model (2009 GRC) Revised 01-18-2010 3 2" xfId="6444"/>
    <cellStyle name="_Costs not in AURORA 2006GRC 6.15.06_Rebuttal Power Costs_Electric Rev Req Model (2009 GRC) Revised 01-18-2010 4" xfId="6445"/>
    <cellStyle name="_Costs not in AURORA 2006GRC 6.15.06_Rebuttal Power Costs_Electric Rev Req Model (2009 GRC) Revised 01-18-2010_DEM-WP(C) ENERG10C--ctn Mid-C_042010 2010GRC" xfId="6446"/>
    <cellStyle name="_Costs not in AURORA 2006GRC 6.15.06_Rebuttal Power Costs_Final Order Electric EXHIBIT A-1" xfId="6447"/>
    <cellStyle name="_Costs not in AURORA 2006GRC 6.15.06_Rebuttal Power Costs_Final Order Electric EXHIBIT A-1 2" xfId="6448"/>
    <cellStyle name="_Costs not in AURORA 2006GRC 6.15.06_Rebuttal Power Costs_Final Order Electric EXHIBIT A-1 2 2" xfId="6449"/>
    <cellStyle name="_Costs not in AURORA 2006GRC 6.15.06_Rebuttal Power Costs_Final Order Electric EXHIBIT A-1 2 2 2" xfId="6450"/>
    <cellStyle name="_Costs not in AURORA 2006GRC 6.15.06_Rebuttal Power Costs_Final Order Electric EXHIBIT A-1 2 3" xfId="6451"/>
    <cellStyle name="_Costs not in AURORA 2006GRC 6.15.06_Rebuttal Power Costs_Final Order Electric EXHIBIT A-1 3" xfId="6452"/>
    <cellStyle name="_Costs not in AURORA 2006GRC 6.15.06_Rebuttal Power Costs_Final Order Electric EXHIBIT A-1 3 2" xfId="6453"/>
    <cellStyle name="_Costs not in AURORA 2006GRC 6.15.06_Rebuttal Power Costs_Final Order Electric EXHIBIT A-1 4" xfId="6454"/>
    <cellStyle name="_Costs not in AURORA 2006GRC 6.15.06_RECS vs PTC's w Interest 6-28-10" xfId="6455"/>
    <cellStyle name="_Costs not in AURORA 2006GRC 6.15.06_ROR &amp; CONV FACTOR" xfId="54"/>
    <cellStyle name="_Costs not in AURORA 2006GRC 6.15.06_ROR &amp; CONV FACTOR 2" xfId="6456"/>
    <cellStyle name="_Costs not in AURORA 2006GRC 6.15.06_ROR &amp; CONV FACTOR 2 2" xfId="6457"/>
    <cellStyle name="_Costs not in AURORA 2006GRC 6.15.06_ROR &amp; CONV FACTOR 2 2 2" xfId="6458"/>
    <cellStyle name="_Costs not in AURORA 2006GRC 6.15.06_ROR &amp; CONV FACTOR 2 3" xfId="6459"/>
    <cellStyle name="_Costs not in AURORA 2006GRC 6.15.06_ROR &amp; CONV FACTOR 3" xfId="6460"/>
    <cellStyle name="_Costs not in AURORA 2006GRC 6.15.06_ROR &amp; CONV FACTOR 3 2" xfId="6461"/>
    <cellStyle name="_Costs not in AURORA 2006GRC 6.15.06_ROR &amp; CONV FACTOR 4" xfId="6462"/>
    <cellStyle name="_Costs not in AURORA 2006GRC 6.15.06_ROR 5.02" xfId="55"/>
    <cellStyle name="_Costs not in AURORA 2006GRC 6.15.06_ROR 5.02 2" xfId="6463"/>
    <cellStyle name="_Costs not in AURORA 2006GRC 6.15.06_ROR 5.02 2 2" xfId="6464"/>
    <cellStyle name="_Costs not in AURORA 2006GRC 6.15.06_ROR 5.02 2 2 2" xfId="6465"/>
    <cellStyle name="_Costs not in AURORA 2006GRC 6.15.06_ROR 5.02 2 3" xfId="6466"/>
    <cellStyle name="_Costs not in AURORA 2006GRC 6.15.06_ROR 5.02 3" xfId="6467"/>
    <cellStyle name="_Costs not in AURORA 2006GRC 6.15.06_ROR 5.02 3 2" xfId="6468"/>
    <cellStyle name="_Costs not in AURORA 2006GRC 6.15.06_ROR 5.02 4" xfId="6469"/>
    <cellStyle name="_Costs not in AURORA 2006GRC 6.15.06_Wind Integration 10GRC" xfId="6470"/>
    <cellStyle name="_Costs not in AURORA 2006GRC 6.15.06_Wind Integration 10GRC 2" xfId="6471"/>
    <cellStyle name="_Costs not in AURORA 2006GRC 6.15.06_Wind Integration 10GRC 2 2" xfId="6472"/>
    <cellStyle name="_Costs not in AURORA 2006GRC 6.15.06_Wind Integration 10GRC 3" xfId="6473"/>
    <cellStyle name="_Costs not in AURORA 2006GRC 6.15.06_Wind Integration 10GRC_DEM-WP(C) ENERG10C--ctn Mid-C_042010 2010GRC" xfId="6474"/>
    <cellStyle name="_Costs not in AURORA 2006GRC w gas price updated" xfId="56"/>
    <cellStyle name="_Costs not in AURORA 2006GRC w gas price updated 2" xfId="6475"/>
    <cellStyle name="_Costs not in AURORA 2006GRC w gas price updated 2 2" xfId="6476"/>
    <cellStyle name="_Costs not in AURORA 2006GRC w gas price updated 2 2 2" xfId="6477"/>
    <cellStyle name="_Costs not in AURORA 2006GRC w gas price updated 2 3" xfId="6478"/>
    <cellStyle name="_Costs not in AURORA 2006GRC w gas price updated 3" xfId="6479"/>
    <cellStyle name="_Costs not in AURORA 2006GRC w gas price updated 3 2" xfId="6480"/>
    <cellStyle name="_Costs not in AURORA 2006GRC w gas price updated 4" xfId="6481"/>
    <cellStyle name="_Costs not in AURORA 2006GRC w gas price updated 4 2" xfId="6482"/>
    <cellStyle name="_Costs not in AURORA 2006GRC w gas price updated 5" xfId="6483"/>
    <cellStyle name="_Costs not in AURORA 2006GRC w gas price updated 5 2" xfId="6484"/>
    <cellStyle name="_Costs not in AURORA 2006GRC w gas price updated 6" xfId="6485"/>
    <cellStyle name="_Costs not in AURORA 2006GRC w gas price updated 6 2" xfId="6486"/>
    <cellStyle name="_Costs not in AURORA 2006GRC w gas price updated_Adj Bench DR 3 for Initial Briefs (Electric)" xfId="6487"/>
    <cellStyle name="_Costs not in AURORA 2006GRC w gas price updated_Adj Bench DR 3 for Initial Briefs (Electric) 2" xfId="6488"/>
    <cellStyle name="_Costs not in AURORA 2006GRC w gas price updated_Adj Bench DR 3 for Initial Briefs (Electric) 2 2" xfId="6489"/>
    <cellStyle name="_Costs not in AURORA 2006GRC w gas price updated_Adj Bench DR 3 for Initial Briefs (Electric) 2 2 2" xfId="6490"/>
    <cellStyle name="_Costs not in AURORA 2006GRC w gas price updated_Adj Bench DR 3 for Initial Briefs (Electric) 2 3" xfId="6491"/>
    <cellStyle name="_Costs not in AURORA 2006GRC w gas price updated_Adj Bench DR 3 for Initial Briefs (Electric) 3" xfId="6492"/>
    <cellStyle name="_Costs not in AURORA 2006GRC w gas price updated_Adj Bench DR 3 for Initial Briefs (Electric) 3 2" xfId="6493"/>
    <cellStyle name="_Costs not in AURORA 2006GRC w gas price updated_Adj Bench DR 3 for Initial Briefs (Electric) 4" xfId="6494"/>
    <cellStyle name="_Costs not in AURORA 2006GRC w gas price updated_Adj Bench DR 3 for Initial Briefs (Electric)_DEM-WP(C) ENERG10C--ctn Mid-C_042010 2010GRC" xfId="6495"/>
    <cellStyle name="_Costs not in AURORA 2006GRC w gas price updated_Book1" xfId="6496"/>
    <cellStyle name="_Costs not in AURORA 2006GRC w gas price updated_Book2" xfId="6497"/>
    <cellStyle name="_Costs not in AURORA 2006GRC w gas price updated_Book2 2" xfId="6498"/>
    <cellStyle name="_Costs not in AURORA 2006GRC w gas price updated_Book2 2 2" xfId="6499"/>
    <cellStyle name="_Costs not in AURORA 2006GRC w gas price updated_Book2 2 2 2" xfId="6500"/>
    <cellStyle name="_Costs not in AURORA 2006GRC w gas price updated_Book2 2 3" xfId="6501"/>
    <cellStyle name="_Costs not in AURORA 2006GRC w gas price updated_Book2 3" xfId="6502"/>
    <cellStyle name="_Costs not in AURORA 2006GRC w gas price updated_Book2 3 2" xfId="6503"/>
    <cellStyle name="_Costs not in AURORA 2006GRC w gas price updated_Book2 4" xfId="6504"/>
    <cellStyle name="_Costs not in AURORA 2006GRC w gas price updated_Book2_Adj Bench DR 3 for Initial Briefs (Electric)" xfId="6505"/>
    <cellStyle name="_Costs not in AURORA 2006GRC w gas price updated_Book2_Adj Bench DR 3 for Initial Briefs (Electric) 2" xfId="6506"/>
    <cellStyle name="_Costs not in AURORA 2006GRC w gas price updated_Book2_Adj Bench DR 3 for Initial Briefs (Electric) 2 2" xfId="6507"/>
    <cellStyle name="_Costs not in AURORA 2006GRC w gas price updated_Book2_Adj Bench DR 3 for Initial Briefs (Electric) 2 2 2" xfId="6508"/>
    <cellStyle name="_Costs not in AURORA 2006GRC w gas price updated_Book2_Adj Bench DR 3 for Initial Briefs (Electric) 2 3" xfId="6509"/>
    <cellStyle name="_Costs not in AURORA 2006GRC w gas price updated_Book2_Adj Bench DR 3 for Initial Briefs (Electric) 3" xfId="6510"/>
    <cellStyle name="_Costs not in AURORA 2006GRC w gas price updated_Book2_Adj Bench DR 3 for Initial Briefs (Electric) 3 2" xfId="6511"/>
    <cellStyle name="_Costs not in AURORA 2006GRC w gas price updated_Book2_Adj Bench DR 3 for Initial Briefs (Electric) 4" xfId="6512"/>
    <cellStyle name="_Costs not in AURORA 2006GRC w gas price updated_Book2_Adj Bench DR 3 for Initial Briefs (Electric)_DEM-WP(C) ENERG10C--ctn Mid-C_042010 2010GRC" xfId="6513"/>
    <cellStyle name="_Costs not in AURORA 2006GRC w gas price updated_Book2_DEM-WP(C) ENERG10C--ctn Mid-C_042010 2010GRC" xfId="6514"/>
    <cellStyle name="_Costs not in AURORA 2006GRC w gas price updated_Book2_Electric Rev Req Model (2009 GRC) Rebuttal" xfId="6515"/>
    <cellStyle name="_Costs not in AURORA 2006GRC w gas price updated_Book2_Electric Rev Req Model (2009 GRC) Rebuttal 2" xfId="6516"/>
    <cellStyle name="_Costs not in AURORA 2006GRC w gas price updated_Book2_Electric Rev Req Model (2009 GRC) Rebuttal 2 2" xfId="6517"/>
    <cellStyle name="_Costs not in AURORA 2006GRC w gas price updated_Book2_Electric Rev Req Model (2009 GRC) Rebuttal 2 2 2" xfId="6518"/>
    <cellStyle name="_Costs not in AURORA 2006GRC w gas price updated_Book2_Electric Rev Req Model (2009 GRC) Rebuttal 2 3" xfId="6519"/>
    <cellStyle name="_Costs not in AURORA 2006GRC w gas price updated_Book2_Electric Rev Req Model (2009 GRC) Rebuttal 3" xfId="6520"/>
    <cellStyle name="_Costs not in AURORA 2006GRC w gas price updated_Book2_Electric Rev Req Model (2009 GRC) Rebuttal 3 2" xfId="6521"/>
    <cellStyle name="_Costs not in AURORA 2006GRC w gas price updated_Book2_Electric Rev Req Model (2009 GRC) Rebuttal 4" xfId="6522"/>
    <cellStyle name="_Costs not in AURORA 2006GRC w gas price updated_Book2_Electric Rev Req Model (2009 GRC) Rebuttal REmoval of New  WH Solar AdjustMI" xfId="6523"/>
    <cellStyle name="_Costs not in AURORA 2006GRC w gas price updated_Book2_Electric Rev Req Model (2009 GRC) Rebuttal REmoval of New  WH Solar AdjustMI 2" xfId="6524"/>
    <cellStyle name="_Costs not in AURORA 2006GRC w gas price updated_Book2_Electric Rev Req Model (2009 GRC) Rebuttal REmoval of New  WH Solar AdjustMI 2 2" xfId="6525"/>
    <cellStyle name="_Costs not in AURORA 2006GRC w gas price updated_Book2_Electric Rev Req Model (2009 GRC) Rebuttal REmoval of New  WH Solar AdjustMI 2 2 2" xfId="6526"/>
    <cellStyle name="_Costs not in AURORA 2006GRC w gas price updated_Book2_Electric Rev Req Model (2009 GRC) Rebuttal REmoval of New  WH Solar AdjustMI 2 3" xfId="6527"/>
    <cellStyle name="_Costs not in AURORA 2006GRC w gas price updated_Book2_Electric Rev Req Model (2009 GRC) Rebuttal REmoval of New  WH Solar AdjustMI 3" xfId="6528"/>
    <cellStyle name="_Costs not in AURORA 2006GRC w gas price updated_Book2_Electric Rev Req Model (2009 GRC) Rebuttal REmoval of New  WH Solar AdjustMI 3 2" xfId="6529"/>
    <cellStyle name="_Costs not in AURORA 2006GRC w gas price updated_Book2_Electric Rev Req Model (2009 GRC) Rebuttal REmoval of New  WH Solar AdjustMI 4" xfId="6530"/>
    <cellStyle name="_Costs not in AURORA 2006GRC w gas price updated_Book2_Electric Rev Req Model (2009 GRC) Rebuttal REmoval of New  WH Solar AdjustMI_DEM-WP(C) ENERG10C--ctn Mid-C_042010 2010GRC" xfId="6531"/>
    <cellStyle name="_Costs not in AURORA 2006GRC w gas price updated_Book2_Electric Rev Req Model (2009 GRC) Revised 01-18-2010" xfId="6532"/>
    <cellStyle name="_Costs not in AURORA 2006GRC w gas price updated_Book2_Electric Rev Req Model (2009 GRC) Revised 01-18-2010 2" xfId="6533"/>
    <cellStyle name="_Costs not in AURORA 2006GRC w gas price updated_Book2_Electric Rev Req Model (2009 GRC) Revised 01-18-2010 2 2" xfId="6534"/>
    <cellStyle name="_Costs not in AURORA 2006GRC w gas price updated_Book2_Electric Rev Req Model (2009 GRC) Revised 01-18-2010 2 2 2" xfId="6535"/>
    <cellStyle name="_Costs not in AURORA 2006GRC w gas price updated_Book2_Electric Rev Req Model (2009 GRC) Revised 01-18-2010 2 3" xfId="6536"/>
    <cellStyle name="_Costs not in AURORA 2006GRC w gas price updated_Book2_Electric Rev Req Model (2009 GRC) Revised 01-18-2010 3" xfId="6537"/>
    <cellStyle name="_Costs not in AURORA 2006GRC w gas price updated_Book2_Electric Rev Req Model (2009 GRC) Revised 01-18-2010 3 2" xfId="6538"/>
    <cellStyle name="_Costs not in AURORA 2006GRC w gas price updated_Book2_Electric Rev Req Model (2009 GRC) Revised 01-18-2010 4" xfId="6539"/>
    <cellStyle name="_Costs not in AURORA 2006GRC w gas price updated_Book2_Electric Rev Req Model (2009 GRC) Revised 01-18-2010_DEM-WP(C) ENERG10C--ctn Mid-C_042010 2010GRC" xfId="6540"/>
    <cellStyle name="_Costs not in AURORA 2006GRC w gas price updated_Book2_Final Order Electric EXHIBIT A-1" xfId="6541"/>
    <cellStyle name="_Costs not in AURORA 2006GRC w gas price updated_Book2_Final Order Electric EXHIBIT A-1 2" xfId="6542"/>
    <cellStyle name="_Costs not in AURORA 2006GRC w gas price updated_Book2_Final Order Electric EXHIBIT A-1 2 2" xfId="6543"/>
    <cellStyle name="_Costs not in AURORA 2006GRC w gas price updated_Book2_Final Order Electric EXHIBIT A-1 2 2 2" xfId="6544"/>
    <cellStyle name="_Costs not in AURORA 2006GRC w gas price updated_Book2_Final Order Electric EXHIBIT A-1 2 3" xfId="6545"/>
    <cellStyle name="_Costs not in AURORA 2006GRC w gas price updated_Book2_Final Order Electric EXHIBIT A-1 3" xfId="6546"/>
    <cellStyle name="_Costs not in AURORA 2006GRC w gas price updated_Book2_Final Order Electric EXHIBIT A-1 3 2" xfId="6547"/>
    <cellStyle name="_Costs not in AURORA 2006GRC w gas price updated_Book2_Final Order Electric EXHIBIT A-1 4" xfId="6548"/>
    <cellStyle name="_Costs not in AURORA 2006GRC w gas price updated_Chelan PUD Power Costs (8-10)" xfId="6549"/>
    <cellStyle name="_Costs not in AURORA 2006GRC w gas price updated_Chelan PUD Power Costs (8-10) 2" xfId="6550"/>
    <cellStyle name="_Costs not in AURORA 2006GRC w gas price updated_Colstrip 1&amp;2 Annual O&amp;M Budgets" xfId="6551"/>
    <cellStyle name="_Costs not in AURORA 2006GRC w gas price updated_Confidential Material" xfId="6552"/>
    <cellStyle name="_Costs not in AURORA 2006GRC w gas price updated_Confidential Material 2" xfId="6553"/>
    <cellStyle name="_Costs not in AURORA 2006GRC w gas price updated_DEM-WP(C) Colstrip 12 Coal Cost Forecast 2010GRC" xfId="6554"/>
    <cellStyle name="_Costs not in AURORA 2006GRC w gas price updated_DEM-WP(C) Colstrip 12 Coal Cost Forecast 2010GRC 2" xfId="6555"/>
    <cellStyle name="_Costs not in AURORA 2006GRC w gas price updated_DEM-WP(C) ENERG10C--ctn Mid-C_042010 2010GRC" xfId="6556"/>
    <cellStyle name="_Costs not in AURORA 2006GRC w gas price updated_DEM-WP(C) Production O&amp;M 2010GRC As-Filed" xfId="6557"/>
    <cellStyle name="_Costs not in AURORA 2006GRC w gas price updated_DEM-WP(C) Production O&amp;M 2010GRC As-Filed 2" xfId="6558"/>
    <cellStyle name="_Costs not in AURORA 2006GRC w gas price updated_DEM-WP(C) Production O&amp;M 2010GRC As-Filed 2 2" xfId="6559"/>
    <cellStyle name="_Costs not in AURORA 2006GRC w gas price updated_DEM-WP(C) Production O&amp;M 2010GRC As-Filed 3" xfId="6560"/>
    <cellStyle name="_Costs not in AURORA 2006GRC w gas price updated_DEM-WP(C) Production O&amp;M 2010GRC As-Filed 3 2" xfId="6561"/>
    <cellStyle name="_Costs not in AURORA 2006GRC w gas price updated_DEM-WP(C) Production O&amp;M 2010GRC As-Filed 4" xfId="6562"/>
    <cellStyle name="_Costs not in AURORA 2006GRC w gas price updated_DEM-WP(C) Production O&amp;M 2010GRC As-Filed 4 2" xfId="6563"/>
    <cellStyle name="_Costs not in AURORA 2006GRC w gas price updated_DEM-WP(C) Production O&amp;M 2010GRC As-Filed 5" xfId="6564"/>
    <cellStyle name="_Costs not in AURORA 2006GRC w gas price updated_DEM-WP(C) Production O&amp;M 2010GRC As-Filed 5 2" xfId="6565"/>
    <cellStyle name="_Costs not in AURORA 2006GRC w gas price updated_DEM-WP(C) Production O&amp;M 2010GRC As-Filed 6" xfId="6566"/>
    <cellStyle name="_Costs not in AURORA 2006GRC w gas price updated_DEM-WP(C) Production O&amp;M 2010GRC As-Filed 6 2" xfId="6567"/>
    <cellStyle name="_Costs not in AURORA 2006GRC w gas price updated_Electric Rev Req Model (2009 GRC) " xfId="402"/>
    <cellStyle name="_Costs not in AURORA 2006GRC w gas price updated_Electric Rev Req Model (2009 GRC)  2" xfId="6568"/>
    <cellStyle name="_Costs not in AURORA 2006GRC w gas price updated_Electric Rev Req Model (2009 GRC)  2 2" xfId="6569"/>
    <cellStyle name="_Costs not in AURORA 2006GRC w gas price updated_Electric Rev Req Model (2009 GRC)  2 2 2" xfId="6570"/>
    <cellStyle name="_Costs not in AURORA 2006GRC w gas price updated_Electric Rev Req Model (2009 GRC)  2 3" xfId="6571"/>
    <cellStyle name="_Costs not in AURORA 2006GRC w gas price updated_Electric Rev Req Model (2009 GRC)  3" xfId="6572"/>
    <cellStyle name="_Costs not in AURORA 2006GRC w gas price updated_Electric Rev Req Model (2009 GRC)  3 2" xfId="6573"/>
    <cellStyle name="_Costs not in AURORA 2006GRC w gas price updated_Electric Rev Req Model (2009 GRC)  4" xfId="6574"/>
    <cellStyle name="_Costs not in AURORA 2006GRC w gas price updated_Electric Rev Req Model (2009 GRC) _DEM-WP(C) ENERG10C--ctn Mid-C_042010 2010GRC" xfId="6575"/>
    <cellStyle name="_Costs not in AURORA 2006GRC w gas price updated_Electric Rev Req Model (2009 GRC) Rebuttal" xfId="6576"/>
    <cellStyle name="_Costs not in AURORA 2006GRC w gas price updated_Electric Rev Req Model (2009 GRC) Rebuttal 2" xfId="6577"/>
    <cellStyle name="_Costs not in AURORA 2006GRC w gas price updated_Electric Rev Req Model (2009 GRC) Rebuttal 2 2" xfId="6578"/>
    <cellStyle name="_Costs not in AURORA 2006GRC w gas price updated_Electric Rev Req Model (2009 GRC) Rebuttal 2 2 2" xfId="6579"/>
    <cellStyle name="_Costs not in AURORA 2006GRC w gas price updated_Electric Rev Req Model (2009 GRC) Rebuttal 2 3" xfId="6580"/>
    <cellStyle name="_Costs not in AURORA 2006GRC w gas price updated_Electric Rev Req Model (2009 GRC) Rebuttal 3" xfId="6581"/>
    <cellStyle name="_Costs not in AURORA 2006GRC w gas price updated_Electric Rev Req Model (2009 GRC) Rebuttal 3 2" xfId="6582"/>
    <cellStyle name="_Costs not in AURORA 2006GRC w gas price updated_Electric Rev Req Model (2009 GRC) Rebuttal 4" xfId="6583"/>
    <cellStyle name="_Costs not in AURORA 2006GRC w gas price updated_Electric Rev Req Model (2009 GRC) Rebuttal REmoval of New  WH Solar AdjustMI" xfId="6584"/>
    <cellStyle name="_Costs not in AURORA 2006GRC w gas price updated_Electric Rev Req Model (2009 GRC) Rebuttal REmoval of New  WH Solar AdjustMI 2" xfId="6585"/>
    <cellStyle name="_Costs not in AURORA 2006GRC w gas price updated_Electric Rev Req Model (2009 GRC) Rebuttal REmoval of New  WH Solar AdjustMI 2 2" xfId="6586"/>
    <cellStyle name="_Costs not in AURORA 2006GRC w gas price updated_Electric Rev Req Model (2009 GRC) Rebuttal REmoval of New  WH Solar AdjustMI 2 2 2" xfId="6587"/>
    <cellStyle name="_Costs not in AURORA 2006GRC w gas price updated_Electric Rev Req Model (2009 GRC) Rebuttal REmoval of New  WH Solar AdjustMI 2 3" xfId="6588"/>
    <cellStyle name="_Costs not in AURORA 2006GRC w gas price updated_Electric Rev Req Model (2009 GRC) Rebuttal REmoval of New  WH Solar AdjustMI 3" xfId="6589"/>
    <cellStyle name="_Costs not in AURORA 2006GRC w gas price updated_Electric Rev Req Model (2009 GRC) Rebuttal REmoval of New  WH Solar AdjustMI 3 2" xfId="6590"/>
    <cellStyle name="_Costs not in AURORA 2006GRC w gas price updated_Electric Rev Req Model (2009 GRC) Rebuttal REmoval of New  WH Solar AdjustMI 4" xfId="6591"/>
    <cellStyle name="_Costs not in AURORA 2006GRC w gas price updated_Electric Rev Req Model (2009 GRC) Rebuttal REmoval of New  WH Solar AdjustMI_DEM-WP(C) ENERG10C--ctn Mid-C_042010 2010GRC" xfId="6592"/>
    <cellStyle name="_Costs not in AURORA 2006GRC w gas price updated_Electric Rev Req Model (2009 GRC) Revised 01-18-2010" xfId="6593"/>
    <cellStyle name="_Costs not in AURORA 2006GRC w gas price updated_Electric Rev Req Model (2009 GRC) Revised 01-18-2010 2" xfId="6594"/>
    <cellStyle name="_Costs not in AURORA 2006GRC w gas price updated_Electric Rev Req Model (2009 GRC) Revised 01-18-2010 2 2" xfId="6595"/>
    <cellStyle name="_Costs not in AURORA 2006GRC w gas price updated_Electric Rev Req Model (2009 GRC) Revised 01-18-2010 2 2 2" xfId="6596"/>
    <cellStyle name="_Costs not in AURORA 2006GRC w gas price updated_Electric Rev Req Model (2009 GRC) Revised 01-18-2010 2 3" xfId="6597"/>
    <cellStyle name="_Costs not in AURORA 2006GRC w gas price updated_Electric Rev Req Model (2009 GRC) Revised 01-18-2010 3" xfId="6598"/>
    <cellStyle name="_Costs not in AURORA 2006GRC w gas price updated_Electric Rev Req Model (2009 GRC) Revised 01-18-2010 3 2" xfId="6599"/>
    <cellStyle name="_Costs not in AURORA 2006GRC w gas price updated_Electric Rev Req Model (2009 GRC) Revised 01-18-2010 4" xfId="6600"/>
    <cellStyle name="_Costs not in AURORA 2006GRC w gas price updated_Electric Rev Req Model (2009 GRC) Revised 01-18-2010_DEM-WP(C) ENERG10C--ctn Mid-C_042010 2010GRC" xfId="6601"/>
    <cellStyle name="_Costs not in AURORA 2006GRC w gas price updated_Electric Rev Req Model (2010 GRC)" xfId="6602"/>
    <cellStyle name="_Costs not in AURORA 2006GRC w gas price updated_Electric Rev Req Model (2010 GRC) SF" xfId="6603"/>
    <cellStyle name="_Costs not in AURORA 2006GRC w gas price updated_Final Order Electric EXHIBIT A-1" xfId="6604"/>
    <cellStyle name="_Costs not in AURORA 2006GRC w gas price updated_Final Order Electric EXHIBIT A-1 2" xfId="6605"/>
    <cellStyle name="_Costs not in AURORA 2006GRC w gas price updated_Final Order Electric EXHIBIT A-1 2 2" xfId="6606"/>
    <cellStyle name="_Costs not in AURORA 2006GRC w gas price updated_Final Order Electric EXHIBIT A-1 2 2 2" xfId="6607"/>
    <cellStyle name="_Costs not in AURORA 2006GRC w gas price updated_Final Order Electric EXHIBIT A-1 2 3" xfId="6608"/>
    <cellStyle name="_Costs not in AURORA 2006GRC w gas price updated_Final Order Electric EXHIBIT A-1 3" xfId="6609"/>
    <cellStyle name="_Costs not in AURORA 2006GRC w gas price updated_Final Order Electric EXHIBIT A-1 3 2" xfId="6610"/>
    <cellStyle name="_Costs not in AURORA 2006GRC w gas price updated_Final Order Electric EXHIBIT A-1 4" xfId="6611"/>
    <cellStyle name="_Costs not in AURORA 2006GRC w gas price updated_NIM Summary" xfId="6612"/>
    <cellStyle name="_Costs not in AURORA 2006GRC w gas price updated_NIM Summary 2" xfId="6613"/>
    <cellStyle name="_Costs not in AURORA 2006GRC w gas price updated_NIM Summary 2 2" xfId="6614"/>
    <cellStyle name="_Costs not in AURORA 2006GRC w gas price updated_NIM Summary 3" xfId="6615"/>
    <cellStyle name="_Costs not in AURORA 2006GRC w gas price updated_NIM Summary_DEM-WP(C) ENERG10C--ctn Mid-C_042010 2010GRC" xfId="6616"/>
    <cellStyle name="_Costs not in AURORA 2006GRC w gas price updated_Rebuttal Power Costs" xfId="6617"/>
    <cellStyle name="_Costs not in AURORA 2006GRC w gas price updated_Rebuttal Power Costs 2" xfId="6618"/>
    <cellStyle name="_Costs not in AURORA 2006GRC w gas price updated_Rebuttal Power Costs 2 2" xfId="6619"/>
    <cellStyle name="_Costs not in AURORA 2006GRC w gas price updated_Rebuttal Power Costs 2 2 2" xfId="6620"/>
    <cellStyle name="_Costs not in AURORA 2006GRC w gas price updated_Rebuttal Power Costs 2 3" xfId="6621"/>
    <cellStyle name="_Costs not in AURORA 2006GRC w gas price updated_Rebuttal Power Costs 3" xfId="6622"/>
    <cellStyle name="_Costs not in AURORA 2006GRC w gas price updated_Rebuttal Power Costs 3 2" xfId="6623"/>
    <cellStyle name="_Costs not in AURORA 2006GRC w gas price updated_Rebuttal Power Costs 4" xfId="6624"/>
    <cellStyle name="_Costs not in AURORA 2006GRC w gas price updated_Rebuttal Power Costs_Adj Bench DR 3 for Initial Briefs (Electric)" xfId="6625"/>
    <cellStyle name="_Costs not in AURORA 2006GRC w gas price updated_Rebuttal Power Costs_Adj Bench DR 3 for Initial Briefs (Electric) 2" xfId="6626"/>
    <cellStyle name="_Costs not in AURORA 2006GRC w gas price updated_Rebuttal Power Costs_Adj Bench DR 3 for Initial Briefs (Electric) 2 2" xfId="6627"/>
    <cellStyle name="_Costs not in AURORA 2006GRC w gas price updated_Rebuttal Power Costs_Adj Bench DR 3 for Initial Briefs (Electric) 2 2 2" xfId="6628"/>
    <cellStyle name="_Costs not in AURORA 2006GRC w gas price updated_Rebuttal Power Costs_Adj Bench DR 3 for Initial Briefs (Electric) 2 3" xfId="6629"/>
    <cellStyle name="_Costs not in AURORA 2006GRC w gas price updated_Rebuttal Power Costs_Adj Bench DR 3 for Initial Briefs (Electric) 3" xfId="6630"/>
    <cellStyle name="_Costs not in AURORA 2006GRC w gas price updated_Rebuttal Power Costs_Adj Bench DR 3 for Initial Briefs (Electric) 3 2" xfId="6631"/>
    <cellStyle name="_Costs not in AURORA 2006GRC w gas price updated_Rebuttal Power Costs_Adj Bench DR 3 for Initial Briefs (Electric) 4" xfId="6632"/>
    <cellStyle name="_Costs not in AURORA 2006GRC w gas price updated_Rebuttal Power Costs_Adj Bench DR 3 for Initial Briefs (Electric)_DEM-WP(C) ENERG10C--ctn Mid-C_042010 2010GRC" xfId="6633"/>
    <cellStyle name="_Costs not in AURORA 2006GRC w gas price updated_Rebuttal Power Costs_DEM-WP(C) ENERG10C--ctn Mid-C_042010 2010GRC" xfId="6634"/>
    <cellStyle name="_Costs not in AURORA 2006GRC w gas price updated_Rebuttal Power Costs_Electric Rev Req Model (2009 GRC) Rebuttal" xfId="6635"/>
    <cellStyle name="_Costs not in AURORA 2006GRC w gas price updated_Rebuttal Power Costs_Electric Rev Req Model (2009 GRC) Rebuttal 2" xfId="6636"/>
    <cellStyle name="_Costs not in AURORA 2006GRC w gas price updated_Rebuttal Power Costs_Electric Rev Req Model (2009 GRC) Rebuttal 2 2" xfId="6637"/>
    <cellStyle name="_Costs not in AURORA 2006GRC w gas price updated_Rebuttal Power Costs_Electric Rev Req Model (2009 GRC) Rebuttal 2 2 2" xfId="6638"/>
    <cellStyle name="_Costs not in AURORA 2006GRC w gas price updated_Rebuttal Power Costs_Electric Rev Req Model (2009 GRC) Rebuttal 2 3" xfId="6639"/>
    <cellStyle name="_Costs not in AURORA 2006GRC w gas price updated_Rebuttal Power Costs_Electric Rev Req Model (2009 GRC) Rebuttal 3" xfId="6640"/>
    <cellStyle name="_Costs not in AURORA 2006GRC w gas price updated_Rebuttal Power Costs_Electric Rev Req Model (2009 GRC) Rebuttal 3 2" xfId="6641"/>
    <cellStyle name="_Costs not in AURORA 2006GRC w gas price updated_Rebuttal Power Costs_Electric Rev Req Model (2009 GRC) Rebuttal 4" xfId="6642"/>
    <cellStyle name="_Costs not in AURORA 2006GRC w gas price updated_Rebuttal Power Costs_Electric Rev Req Model (2009 GRC) Rebuttal REmoval of New  WH Solar AdjustMI" xfId="6643"/>
    <cellStyle name="_Costs not in AURORA 2006GRC w gas price updated_Rebuttal Power Costs_Electric Rev Req Model (2009 GRC) Rebuttal REmoval of New  WH Solar AdjustMI 2" xfId="6644"/>
    <cellStyle name="_Costs not in AURORA 2006GRC w gas price updated_Rebuttal Power Costs_Electric Rev Req Model (2009 GRC) Rebuttal REmoval of New  WH Solar AdjustMI 2 2" xfId="6645"/>
    <cellStyle name="_Costs not in AURORA 2006GRC w gas price updated_Rebuttal Power Costs_Electric Rev Req Model (2009 GRC) Rebuttal REmoval of New  WH Solar AdjustMI 2 2 2" xfId="6646"/>
    <cellStyle name="_Costs not in AURORA 2006GRC w gas price updated_Rebuttal Power Costs_Electric Rev Req Model (2009 GRC) Rebuttal REmoval of New  WH Solar AdjustMI 2 3" xfId="6647"/>
    <cellStyle name="_Costs not in AURORA 2006GRC w gas price updated_Rebuttal Power Costs_Electric Rev Req Model (2009 GRC) Rebuttal REmoval of New  WH Solar AdjustMI 3" xfId="6648"/>
    <cellStyle name="_Costs not in AURORA 2006GRC w gas price updated_Rebuttal Power Costs_Electric Rev Req Model (2009 GRC) Rebuttal REmoval of New  WH Solar AdjustMI 3 2" xfId="6649"/>
    <cellStyle name="_Costs not in AURORA 2006GRC w gas price updated_Rebuttal Power Costs_Electric Rev Req Model (2009 GRC) Rebuttal REmoval of New  WH Solar AdjustMI 4" xfId="6650"/>
    <cellStyle name="_Costs not in AURORA 2006GRC w gas price updated_Rebuttal Power Costs_Electric Rev Req Model (2009 GRC) Rebuttal REmoval of New  WH Solar AdjustMI_DEM-WP(C) ENERG10C--ctn Mid-C_042010 2010GRC" xfId="6651"/>
    <cellStyle name="_Costs not in AURORA 2006GRC w gas price updated_Rebuttal Power Costs_Electric Rev Req Model (2009 GRC) Revised 01-18-2010" xfId="6652"/>
    <cellStyle name="_Costs not in AURORA 2006GRC w gas price updated_Rebuttal Power Costs_Electric Rev Req Model (2009 GRC) Revised 01-18-2010 2" xfId="6653"/>
    <cellStyle name="_Costs not in AURORA 2006GRC w gas price updated_Rebuttal Power Costs_Electric Rev Req Model (2009 GRC) Revised 01-18-2010 2 2" xfId="6654"/>
    <cellStyle name="_Costs not in AURORA 2006GRC w gas price updated_Rebuttal Power Costs_Electric Rev Req Model (2009 GRC) Revised 01-18-2010 2 2 2" xfId="6655"/>
    <cellStyle name="_Costs not in AURORA 2006GRC w gas price updated_Rebuttal Power Costs_Electric Rev Req Model (2009 GRC) Revised 01-18-2010 2 3" xfId="6656"/>
    <cellStyle name="_Costs not in AURORA 2006GRC w gas price updated_Rebuttal Power Costs_Electric Rev Req Model (2009 GRC) Revised 01-18-2010 3" xfId="6657"/>
    <cellStyle name="_Costs not in AURORA 2006GRC w gas price updated_Rebuttal Power Costs_Electric Rev Req Model (2009 GRC) Revised 01-18-2010 3 2" xfId="6658"/>
    <cellStyle name="_Costs not in AURORA 2006GRC w gas price updated_Rebuttal Power Costs_Electric Rev Req Model (2009 GRC) Revised 01-18-2010 4" xfId="6659"/>
    <cellStyle name="_Costs not in AURORA 2006GRC w gas price updated_Rebuttal Power Costs_Electric Rev Req Model (2009 GRC) Revised 01-18-2010_DEM-WP(C) ENERG10C--ctn Mid-C_042010 2010GRC" xfId="6660"/>
    <cellStyle name="_Costs not in AURORA 2006GRC w gas price updated_Rebuttal Power Costs_Final Order Electric EXHIBIT A-1" xfId="6661"/>
    <cellStyle name="_Costs not in AURORA 2006GRC w gas price updated_Rebuttal Power Costs_Final Order Electric EXHIBIT A-1 2" xfId="6662"/>
    <cellStyle name="_Costs not in AURORA 2006GRC w gas price updated_Rebuttal Power Costs_Final Order Electric EXHIBIT A-1 2 2" xfId="6663"/>
    <cellStyle name="_Costs not in AURORA 2006GRC w gas price updated_Rebuttal Power Costs_Final Order Electric EXHIBIT A-1 2 2 2" xfId="6664"/>
    <cellStyle name="_Costs not in AURORA 2006GRC w gas price updated_Rebuttal Power Costs_Final Order Electric EXHIBIT A-1 2 3" xfId="6665"/>
    <cellStyle name="_Costs not in AURORA 2006GRC w gas price updated_Rebuttal Power Costs_Final Order Electric EXHIBIT A-1 3" xfId="6666"/>
    <cellStyle name="_Costs not in AURORA 2006GRC w gas price updated_Rebuttal Power Costs_Final Order Electric EXHIBIT A-1 3 2" xfId="6667"/>
    <cellStyle name="_Costs not in AURORA 2006GRC w gas price updated_Rebuttal Power Costs_Final Order Electric EXHIBIT A-1 4" xfId="6668"/>
    <cellStyle name="_Costs not in AURORA 2006GRC w gas price updated_TENASKA REGULATORY ASSET" xfId="6669"/>
    <cellStyle name="_Costs not in AURORA 2006GRC w gas price updated_TENASKA REGULATORY ASSET 2" xfId="6670"/>
    <cellStyle name="_Costs not in AURORA 2006GRC w gas price updated_TENASKA REGULATORY ASSET 2 2" xfId="6671"/>
    <cellStyle name="_Costs not in AURORA 2006GRC w gas price updated_TENASKA REGULATORY ASSET 2 2 2" xfId="6672"/>
    <cellStyle name="_Costs not in AURORA 2006GRC w gas price updated_TENASKA REGULATORY ASSET 2 3" xfId="6673"/>
    <cellStyle name="_Costs not in AURORA 2006GRC w gas price updated_TENASKA REGULATORY ASSET 3" xfId="6674"/>
    <cellStyle name="_Costs not in AURORA 2006GRC w gas price updated_TENASKA REGULATORY ASSET 3 2" xfId="6675"/>
    <cellStyle name="_Costs not in AURORA 2006GRC w gas price updated_TENASKA REGULATORY ASSET 4" xfId="6676"/>
    <cellStyle name="_Costs not in AURORA 2007 Rate Case" xfId="57"/>
    <cellStyle name="_Costs not in AURORA 2007 Rate Case 2" xfId="6677"/>
    <cellStyle name="_Costs not in AURORA 2007 Rate Case 2 2" xfId="6678"/>
    <cellStyle name="_Costs not in AURORA 2007 Rate Case 2 2 2" xfId="6679"/>
    <cellStyle name="_Costs not in AURORA 2007 Rate Case 2 2 2 2" xfId="6680"/>
    <cellStyle name="_Costs not in AURORA 2007 Rate Case 2 2 3" xfId="6681"/>
    <cellStyle name="_Costs not in AURORA 2007 Rate Case 2 3" xfId="6682"/>
    <cellStyle name="_Costs not in AURORA 2007 Rate Case 2 3 2" xfId="6683"/>
    <cellStyle name="_Costs not in AURORA 2007 Rate Case 2 4" xfId="6684"/>
    <cellStyle name="_Costs not in AURORA 2007 Rate Case 3" xfId="6685"/>
    <cellStyle name="_Costs not in AURORA 2007 Rate Case 3 2" xfId="6686"/>
    <cellStyle name="_Costs not in AURORA 2007 Rate Case 3 2 2" xfId="6687"/>
    <cellStyle name="_Costs not in AURORA 2007 Rate Case 3 3" xfId="6688"/>
    <cellStyle name="_Costs not in AURORA 2007 Rate Case 4" xfId="6689"/>
    <cellStyle name="_Costs not in AURORA 2007 Rate Case 4 2" xfId="6690"/>
    <cellStyle name="_Costs not in AURORA 2007 Rate Case 4 2 2" xfId="6691"/>
    <cellStyle name="_Costs not in AURORA 2007 Rate Case 4 3" xfId="6692"/>
    <cellStyle name="_Costs not in AURORA 2007 Rate Case 5" xfId="6693"/>
    <cellStyle name="_Costs not in AURORA 2007 Rate Case 5 2" xfId="6694"/>
    <cellStyle name="_Costs not in AURORA 2007 Rate Case 5 2 2" xfId="6695"/>
    <cellStyle name="_Costs not in AURORA 2007 Rate Case 5 3" xfId="6696"/>
    <cellStyle name="_Costs not in AURORA 2007 Rate Case 6" xfId="6697"/>
    <cellStyle name="_Costs not in AURORA 2007 Rate Case 6 2" xfId="6698"/>
    <cellStyle name="_Costs not in AURORA 2007 Rate Case 7" xfId="6699"/>
    <cellStyle name="_Costs not in AURORA 2007 Rate Case 7 2" xfId="6700"/>
    <cellStyle name="_Costs not in AURORA 2007 Rate Case 8" xfId="6701"/>
    <cellStyle name="_Costs not in AURORA 2007 Rate Case 8 2" xfId="6702"/>
    <cellStyle name="_Costs not in AURORA 2007 Rate Case 9" xfId="6703"/>
    <cellStyle name="_Costs not in AURORA 2007 Rate Case 9 2" xfId="6704"/>
    <cellStyle name="_Costs not in AURORA 2007 Rate Case_(C) WHE Proforma with ITC cash grant 10 Yr Amort_for deferral_102809" xfId="6705"/>
    <cellStyle name="_Costs not in AURORA 2007 Rate Case_(C) WHE Proforma with ITC cash grant 10 Yr Amort_for deferral_102809 2" xfId="6706"/>
    <cellStyle name="_Costs not in AURORA 2007 Rate Case_(C) WHE Proforma with ITC cash grant 10 Yr Amort_for deferral_102809 2 2" xfId="6707"/>
    <cellStyle name="_Costs not in AURORA 2007 Rate Case_(C) WHE Proforma with ITC cash grant 10 Yr Amort_for deferral_102809 2 2 2" xfId="6708"/>
    <cellStyle name="_Costs not in AURORA 2007 Rate Case_(C) WHE Proforma with ITC cash grant 10 Yr Amort_for deferral_102809 2 3" xfId="6709"/>
    <cellStyle name="_Costs not in AURORA 2007 Rate Case_(C) WHE Proforma with ITC cash grant 10 Yr Amort_for deferral_102809 3" xfId="6710"/>
    <cellStyle name="_Costs not in AURORA 2007 Rate Case_(C) WHE Proforma with ITC cash grant 10 Yr Amort_for deferral_102809 3 2" xfId="6711"/>
    <cellStyle name="_Costs not in AURORA 2007 Rate Case_(C) WHE Proforma with ITC cash grant 10 Yr Amort_for deferral_102809 4" xfId="6712"/>
    <cellStyle name="_Costs not in AURORA 2007 Rate Case_(C) WHE Proforma with ITC cash grant 10 Yr Amort_for deferral_102809_16.07E Wild Horse Wind Expansionwrkingfile" xfId="6713"/>
    <cellStyle name="_Costs not in AURORA 2007 Rate Case_(C) WHE Proforma with ITC cash grant 10 Yr Amort_for deferral_102809_16.07E Wild Horse Wind Expansionwrkingfile 2" xfId="6714"/>
    <cellStyle name="_Costs not in AURORA 2007 Rate Case_(C) WHE Proforma with ITC cash grant 10 Yr Amort_for deferral_102809_16.07E Wild Horse Wind Expansionwrkingfile 2 2" xfId="6715"/>
    <cellStyle name="_Costs not in AURORA 2007 Rate Case_(C) WHE Proforma with ITC cash grant 10 Yr Amort_for deferral_102809_16.07E Wild Horse Wind Expansionwrkingfile 2 2 2" xfId="6716"/>
    <cellStyle name="_Costs not in AURORA 2007 Rate Case_(C) WHE Proforma with ITC cash grant 10 Yr Amort_for deferral_102809_16.07E Wild Horse Wind Expansionwrkingfile 2 3" xfId="6717"/>
    <cellStyle name="_Costs not in AURORA 2007 Rate Case_(C) WHE Proforma with ITC cash grant 10 Yr Amort_for deferral_102809_16.07E Wild Horse Wind Expansionwrkingfile 3" xfId="6718"/>
    <cellStyle name="_Costs not in AURORA 2007 Rate Case_(C) WHE Proforma with ITC cash grant 10 Yr Amort_for deferral_102809_16.07E Wild Horse Wind Expansionwrkingfile 3 2" xfId="6719"/>
    <cellStyle name="_Costs not in AURORA 2007 Rate Case_(C) WHE Proforma with ITC cash grant 10 Yr Amort_for deferral_102809_16.07E Wild Horse Wind Expansionwrkingfile 4" xfId="6720"/>
    <cellStyle name="_Costs not in AURORA 2007 Rate Case_(C) WHE Proforma with ITC cash grant 10 Yr Amort_for deferral_102809_16.07E Wild Horse Wind Expansionwrkingfile SF" xfId="6721"/>
    <cellStyle name="_Costs not in AURORA 2007 Rate Case_(C) WHE Proforma with ITC cash grant 10 Yr Amort_for deferral_102809_16.07E Wild Horse Wind Expansionwrkingfile SF 2" xfId="6722"/>
    <cellStyle name="_Costs not in AURORA 2007 Rate Case_(C) WHE Proforma with ITC cash grant 10 Yr Amort_for deferral_102809_16.07E Wild Horse Wind Expansionwrkingfile SF 2 2" xfId="6723"/>
    <cellStyle name="_Costs not in AURORA 2007 Rate Case_(C) WHE Proforma with ITC cash grant 10 Yr Amort_for deferral_102809_16.07E Wild Horse Wind Expansionwrkingfile SF 2 2 2" xfId="6724"/>
    <cellStyle name="_Costs not in AURORA 2007 Rate Case_(C) WHE Proforma with ITC cash grant 10 Yr Amort_for deferral_102809_16.07E Wild Horse Wind Expansionwrkingfile SF 2 3" xfId="6725"/>
    <cellStyle name="_Costs not in AURORA 2007 Rate Case_(C) WHE Proforma with ITC cash grant 10 Yr Amort_for deferral_102809_16.07E Wild Horse Wind Expansionwrkingfile SF 3" xfId="6726"/>
    <cellStyle name="_Costs not in AURORA 2007 Rate Case_(C) WHE Proforma with ITC cash grant 10 Yr Amort_for deferral_102809_16.07E Wild Horse Wind Expansionwrkingfile SF 3 2" xfId="6727"/>
    <cellStyle name="_Costs not in AURORA 2007 Rate Case_(C) WHE Proforma with ITC cash grant 10 Yr Amort_for deferral_102809_16.07E Wild Horse Wind Expansionwrkingfile SF 4" xfId="6728"/>
    <cellStyle name="_Costs not in AURORA 2007 Rate Case_(C) WHE Proforma with ITC cash grant 10 Yr Amort_for deferral_102809_16.07E Wild Horse Wind Expansionwrkingfile SF_DEM-WP(C) ENERG10C--ctn Mid-C_042010 2010GRC" xfId="6729"/>
    <cellStyle name="_Costs not in AURORA 2007 Rate Case_(C) WHE Proforma with ITC cash grant 10 Yr Amort_for deferral_102809_16.07E Wild Horse Wind Expansionwrkingfile_DEM-WP(C) ENERG10C--ctn Mid-C_042010 2010GRC" xfId="6730"/>
    <cellStyle name="_Costs not in AURORA 2007 Rate Case_(C) WHE Proforma with ITC cash grant 10 Yr Amort_for deferral_102809_16.37E Wild Horse Expansion DeferralRevwrkingfile SF" xfId="6731"/>
    <cellStyle name="_Costs not in AURORA 2007 Rate Case_(C) WHE Proforma with ITC cash grant 10 Yr Amort_for deferral_102809_16.37E Wild Horse Expansion DeferralRevwrkingfile SF 2" xfId="6732"/>
    <cellStyle name="_Costs not in AURORA 2007 Rate Case_(C) WHE Proforma with ITC cash grant 10 Yr Amort_for deferral_102809_16.37E Wild Horse Expansion DeferralRevwrkingfile SF 2 2" xfId="6733"/>
    <cellStyle name="_Costs not in AURORA 2007 Rate Case_(C) WHE Proforma with ITC cash grant 10 Yr Amort_for deferral_102809_16.37E Wild Horse Expansion DeferralRevwrkingfile SF 2 2 2" xfId="6734"/>
    <cellStyle name="_Costs not in AURORA 2007 Rate Case_(C) WHE Proforma with ITC cash grant 10 Yr Amort_for deferral_102809_16.37E Wild Horse Expansion DeferralRevwrkingfile SF 2 3" xfId="6735"/>
    <cellStyle name="_Costs not in AURORA 2007 Rate Case_(C) WHE Proforma with ITC cash grant 10 Yr Amort_for deferral_102809_16.37E Wild Horse Expansion DeferralRevwrkingfile SF 3" xfId="6736"/>
    <cellStyle name="_Costs not in AURORA 2007 Rate Case_(C) WHE Proforma with ITC cash grant 10 Yr Amort_for deferral_102809_16.37E Wild Horse Expansion DeferralRevwrkingfile SF 3 2" xfId="6737"/>
    <cellStyle name="_Costs not in AURORA 2007 Rate Case_(C) WHE Proforma with ITC cash grant 10 Yr Amort_for deferral_102809_16.37E Wild Horse Expansion DeferralRevwrkingfile SF 4" xfId="6738"/>
    <cellStyle name="_Costs not in AURORA 2007 Rate Case_(C) WHE Proforma with ITC cash grant 10 Yr Amort_for deferral_102809_16.37E Wild Horse Expansion DeferralRevwrkingfile SF_DEM-WP(C) ENERG10C--ctn Mid-C_042010 2010GRC" xfId="6739"/>
    <cellStyle name="_Costs not in AURORA 2007 Rate Case_(C) WHE Proforma with ITC cash grant 10 Yr Amort_for deferral_102809_DEM-WP(C) ENERG10C--ctn Mid-C_042010 2010GRC" xfId="6740"/>
    <cellStyle name="_Costs not in AURORA 2007 Rate Case_(C) WHE Proforma with ITC cash grant 10 Yr Amort_for rebuttal_120709" xfId="6741"/>
    <cellStyle name="_Costs not in AURORA 2007 Rate Case_(C) WHE Proforma with ITC cash grant 10 Yr Amort_for rebuttal_120709 2" xfId="6742"/>
    <cellStyle name="_Costs not in AURORA 2007 Rate Case_(C) WHE Proforma with ITC cash grant 10 Yr Amort_for rebuttal_120709 2 2" xfId="6743"/>
    <cellStyle name="_Costs not in AURORA 2007 Rate Case_(C) WHE Proforma with ITC cash grant 10 Yr Amort_for rebuttal_120709 2 2 2" xfId="6744"/>
    <cellStyle name="_Costs not in AURORA 2007 Rate Case_(C) WHE Proforma with ITC cash grant 10 Yr Amort_for rebuttal_120709 2 3" xfId="6745"/>
    <cellStyle name="_Costs not in AURORA 2007 Rate Case_(C) WHE Proforma with ITC cash grant 10 Yr Amort_for rebuttal_120709 3" xfId="6746"/>
    <cellStyle name="_Costs not in AURORA 2007 Rate Case_(C) WHE Proforma with ITC cash grant 10 Yr Amort_for rebuttal_120709 3 2" xfId="6747"/>
    <cellStyle name="_Costs not in AURORA 2007 Rate Case_(C) WHE Proforma with ITC cash grant 10 Yr Amort_for rebuttal_120709 4" xfId="6748"/>
    <cellStyle name="_Costs not in AURORA 2007 Rate Case_(C) WHE Proforma with ITC cash grant 10 Yr Amort_for rebuttal_120709_DEM-WP(C) ENERG10C--ctn Mid-C_042010 2010GRC" xfId="6749"/>
    <cellStyle name="_Costs not in AURORA 2007 Rate Case_04.07E Wild Horse Wind Expansion" xfId="6750"/>
    <cellStyle name="_Costs not in AURORA 2007 Rate Case_04.07E Wild Horse Wind Expansion 2" xfId="6751"/>
    <cellStyle name="_Costs not in AURORA 2007 Rate Case_04.07E Wild Horse Wind Expansion 2 2" xfId="6752"/>
    <cellStyle name="_Costs not in AURORA 2007 Rate Case_04.07E Wild Horse Wind Expansion 2 2 2" xfId="6753"/>
    <cellStyle name="_Costs not in AURORA 2007 Rate Case_04.07E Wild Horse Wind Expansion 2 3" xfId="6754"/>
    <cellStyle name="_Costs not in AURORA 2007 Rate Case_04.07E Wild Horse Wind Expansion 3" xfId="6755"/>
    <cellStyle name="_Costs not in AURORA 2007 Rate Case_04.07E Wild Horse Wind Expansion 3 2" xfId="6756"/>
    <cellStyle name="_Costs not in AURORA 2007 Rate Case_04.07E Wild Horse Wind Expansion 4" xfId="6757"/>
    <cellStyle name="_Costs not in AURORA 2007 Rate Case_04.07E Wild Horse Wind Expansion_16.07E Wild Horse Wind Expansionwrkingfile" xfId="6758"/>
    <cellStyle name="_Costs not in AURORA 2007 Rate Case_04.07E Wild Horse Wind Expansion_16.07E Wild Horse Wind Expansionwrkingfile 2" xfId="6759"/>
    <cellStyle name="_Costs not in AURORA 2007 Rate Case_04.07E Wild Horse Wind Expansion_16.07E Wild Horse Wind Expansionwrkingfile 2 2" xfId="6760"/>
    <cellStyle name="_Costs not in AURORA 2007 Rate Case_04.07E Wild Horse Wind Expansion_16.07E Wild Horse Wind Expansionwrkingfile 2 2 2" xfId="6761"/>
    <cellStyle name="_Costs not in AURORA 2007 Rate Case_04.07E Wild Horse Wind Expansion_16.07E Wild Horse Wind Expansionwrkingfile 2 3" xfId="6762"/>
    <cellStyle name="_Costs not in AURORA 2007 Rate Case_04.07E Wild Horse Wind Expansion_16.07E Wild Horse Wind Expansionwrkingfile 3" xfId="6763"/>
    <cellStyle name="_Costs not in AURORA 2007 Rate Case_04.07E Wild Horse Wind Expansion_16.07E Wild Horse Wind Expansionwrkingfile 3 2" xfId="6764"/>
    <cellStyle name="_Costs not in AURORA 2007 Rate Case_04.07E Wild Horse Wind Expansion_16.07E Wild Horse Wind Expansionwrkingfile 4" xfId="6765"/>
    <cellStyle name="_Costs not in AURORA 2007 Rate Case_04.07E Wild Horse Wind Expansion_16.07E Wild Horse Wind Expansionwrkingfile SF" xfId="6766"/>
    <cellStyle name="_Costs not in AURORA 2007 Rate Case_04.07E Wild Horse Wind Expansion_16.07E Wild Horse Wind Expansionwrkingfile SF 2" xfId="6767"/>
    <cellStyle name="_Costs not in AURORA 2007 Rate Case_04.07E Wild Horse Wind Expansion_16.07E Wild Horse Wind Expansionwrkingfile SF 2 2" xfId="6768"/>
    <cellStyle name="_Costs not in AURORA 2007 Rate Case_04.07E Wild Horse Wind Expansion_16.07E Wild Horse Wind Expansionwrkingfile SF 2 2 2" xfId="6769"/>
    <cellStyle name="_Costs not in AURORA 2007 Rate Case_04.07E Wild Horse Wind Expansion_16.07E Wild Horse Wind Expansionwrkingfile SF 2 3" xfId="6770"/>
    <cellStyle name="_Costs not in AURORA 2007 Rate Case_04.07E Wild Horse Wind Expansion_16.07E Wild Horse Wind Expansionwrkingfile SF 3" xfId="6771"/>
    <cellStyle name="_Costs not in AURORA 2007 Rate Case_04.07E Wild Horse Wind Expansion_16.07E Wild Horse Wind Expansionwrkingfile SF 3 2" xfId="6772"/>
    <cellStyle name="_Costs not in AURORA 2007 Rate Case_04.07E Wild Horse Wind Expansion_16.07E Wild Horse Wind Expansionwrkingfile SF 4" xfId="6773"/>
    <cellStyle name="_Costs not in AURORA 2007 Rate Case_04.07E Wild Horse Wind Expansion_16.07E Wild Horse Wind Expansionwrkingfile SF_DEM-WP(C) ENERG10C--ctn Mid-C_042010 2010GRC" xfId="6774"/>
    <cellStyle name="_Costs not in AURORA 2007 Rate Case_04.07E Wild Horse Wind Expansion_16.07E Wild Horse Wind Expansionwrkingfile_DEM-WP(C) ENERG10C--ctn Mid-C_042010 2010GRC" xfId="6775"/>
    <cellStyle name="_Costs not in AURORA 2007 Rate Case_04.07E Wild Horse Wind Expansion_16.37E Wild Horse Expansion DeferralRevwrkingfile SF" xfId="6776"/>
    <cellStyle name="_Costs not in AURORA 2007 Rate Case_04.07E Wild Horse Wind Expansion_16.37E Wild Horse Expansion DeferralRevwrkingfile SF 2" xfId="6777"/>
    <cellStyle name="_Costs not in AURORA 2007 Rate Case_04.07E Wild Horse Wind Expansion_16.37E Wild Horse Expansion DeferralRevwrkingfile SF 2 2" xfId="6778"/>
    <cellStyle name="_Costs not in AURORA 2007 Rate Case_04.07E Wild Horse Wind Expansion_16.37E Wild Horse Expansion DeferralRevwrkingfile SF 2 2 2" xfId="6779"/>
    <cellStyle name="_Costs not in AURORA 2007 Rate Case_04.07E Wild Horse Wind Expansion_16.37E Wild Horse Expansion DeferralRevwrkingfile SF 2 3" xfId="6780"/>
    <cellStyle name="_Costs not in AURORA 2007 Rate Case_04.07E Wild Horse Wind Expansion_16.37E Wild Horse Expansion DeferralRevwrkingfile SF 3" xfId="6781"/>
    <cellStyle name="_Costs not in AURORA 2007 Rate Case_04.07E Wild Horse Wind Expansion_16.37E Wild Horse Expansion DeferralRevwrkingfile SF 3 2" xfId="6782"/>
    <cellStyle name="_Costs not in AURORA 2007 Rate Case_04.07E Wild Horse Wind Expansion_16.37E Wild Horse Expansion DeferralRevwrkingfile SF 4" xfId="6783"/>
    <cellStyle name="_Costs not in AURORA 2007 Rate Case_04.07E Wild Horse Wind Expansion_16.37E Wild Horse Expansion DeferralRevwrkingfile SF_DEM-WP(C) ENERG10C--ctn Mid-C_042010 2010GRC" xfId="6784"/>
    <cellStyle name="_Costs not in AURORA 2007 Rate Case_04.07E Wild Horse Wind Expansion_DEM-WP(C) ENERG10C--ctn Mid-C_042010 2010GRC" xfId="6785"/>
    <cellStyle name="_Costs not in AURORA 2007 Rate Case_16.07E Wild Horse Wind Expansionwrkingfile" xfId="6786"/>
    <cellStyle name="_Costs not in AURORA 2007 Rate Case_16.07E Wild Horse Wind Expansionwrkingfile 2" xfId="6787"/>
    <cellStyle name="_Costs not in AURORA 2007 Rate Case_16.07E Wild Horse Wind Expansionwrkingfile 2 2" xfId="6788"/>
    <cellStyle name="_Costs not in AURORA 2007 Rate Case_16.07E Wild Horse Wind Expansionwrkingfile 2 2 2" xfId="6789"/>
    <cellStyle name="_Costs not in AURORA 2007 Rate Case_16.07E Wild Horse Wind Expansionwrkingfile 2 3" xfId="6790"/>
    <cellStyle name="_Costs not in AURORA 2007 Rate Case_16.07E Wild Horse Wind Expansionwrkingfile 3" xfId="6791"/>
    <cellStyle name="_Costs not in AURORA 2007 Rate Case_16.07E Wild Horse Wind Expansionwrkingfile 3 2" xfId="6792"/>
    <cellStyle name="_Costs not in AURORA 2007 Rate Case_16.07E Wild Horse Wind Expansionwrkingfile 4" xfId="6793"/>
    <cellStyle name="_Costs not in AURORA 2007 Rate Case_16.07E Wild Horse Wind Expansionwrkingfile SF" xfId="6794"/>
    <cellStyle name="_Costs not in AURORA 2007 Rate Case_16.07E Wild Horse Wind Expansionwrkingfile SF 2" xfId="6795"/>
    <cellStyle name="_Costs not in AURORA 2007 Rate Case_16.07E Wild Horse Wind Expansionwrkingfile SF 2 2" xfId="6796"/>
    <cellStyle name="_Costs not in AURORA 2007 Rate Case_16.07E Wild Horse Wind Expansionwrkingfile SF 2 2 2" xfId="6797"/>
    <cellStyle name="_Costs not in AURORA 2007 Rate Case_16.07E Wild Horse Wind Expansionwrkingfile SF 2 3" xfId="6798"/>
    <cellStyle name="_Costs not in AURORA 2007 Rate Case_16.07E Wild Horse Wind Expansionwrkingfile SF 3" xfId="6799"/>
    <cellStyle name="_Costs not in AURORA 2007 Rate Case_16.07E Wild Horse Wind Expansionwrkingfile SF 3 2" xfId="6800"/>
    <cellStyle name="_Costs not in AURORA 2007 Rate Case_16.07E Wild Horse Wind Expansionwrkingfile SF 4" xfId="6801"/>
    <cellStyle name="_Costs not in AURORA 2007 Rate Case_16.07E Wild Horse Wind Expansionwrkingfile SF_DEM-WP(C) ENERG10C--ctn Mid-C_042010 2010GRC" xfId="6802"/>
    <cellStyle name="_Costs not in AURORA 2007 Rate Case_16.07E Wild Horse Wind Expansionwrkingfile_DEM-WP(C) ENERG10C--ctn Mid-C_042010 2010GRC" xfId="6803"/>
    <cellStyle name="_Costs not in AURORA 2007 Rate Case_16.37E Wild Horse Expansion DeferralRevwrkingfile SF" xfId="6804"/>
    <cellStyle name="_Costs not in AURORA 2007 Rate Case_16.37E Wild Horse Expansion DeferralRevwrkingfile SF 2" xfId="6805"/>
    <cellStyle name="_Costs not in AURORA 2007 Rate Case_16.37E Wild Horse Expansion DeferralRevwrkingfile SF 2 2" xfId="6806"/>
    <cellStyle name="_Costs not in AURORA 2007 Rate Case_16.37E Wild Horse Expansion DeferralRevwrkingfile SF 2 2 2" xfId="6807"/>
    <cellStyle name="_Costs not in AURORA 2007 Rate Case_16.37E Wild Horse Expansion DeferralRevwrkingfile SF 2 3" xfId="6808"/>
    <cellStyle name="_Costs not in AURORA 2007 Rate Case_16.37E Wild Horse Expansion DeferralRevwrkingfile SF 3" xfId="6809"/>
    <cellStyle name="_Costs not in AURORA 2007 Rate Case_16.37E Wild Horse Expansion DeferralRevwrkingfile SF 3 2" xfId="6810"/>
    <cellStyle name="_Costs not in AURORA 2007 Rate Case_16.37E Wild Horse Expansion DeferralRevwrkingfile SF 4" xfId="6811"/>
    <cellStyle name="_Costs not in AURORA 2007 Rate Case_16.37E Wild Horse Expansion DeferralRevwrkingfile SF_DEM-WP(C) ENERG10C--ctn Mid-C_042010 2010GRC" xfId="6812"/>
    <cellStyle name="_Costs not in AURORA 2007 Rate Case_2009 Compliance Filing PCA Exhibits for GRC" xfId="6813"/>
    <cellStyle name="_Costs not in AURORA 2007 Rate Case_2009 Compliance Filing PCA Exhibits for GRC 2" xfId="6814"/>
    <cellStyle name="_Costs not in AURORA 2007 Rate Case_2009 GRC Compl Filing - Exhibit D" xfId="6815"/>
    <cellStyle name="_Costs not in AURORA 2007 Rate Case_2009 GRC Compl Filing - Exhibit D 2" xfId="6816"/>
    <cellStyle name="_Costs not in AURORA 2007 Rate Case_2009 GRC Compl Filing - Exhibit D 2 2" xfId="6817"/>
    <cellStyle name="_Costs not in AURORA 2007 Rate Case_2009 GRC Compl Filing - Exhibit D 3" xfId="6818"/>
    <cellStyle name="_Costs not in AURORA 2007 Rate Case_2009 GRC Compl Filing - Exhibit D_DEM-WP(C) ENERG10C--ctn Mid-C_042010 2010GRC" xfId="6819"/>
    <cellStyle name="_Costs not in AURORA 2007 Rate Case_3.01 Income Statement" xfId="6820"/>
    <cellStyle name="_Costs not in AURORA 2007 Rate Case_4 31 Regulatory Assets and Liabilities  7 06- Exhibit D" xfId="6821"/>
    <cellStyle name="_Costs not in AURORA 2007 Rate Case_4 31 Regulatory Assets and Liabilities  7 06- Exhibit D 2" xfId="6822"/>
    <cellStyle name="_Costs not in AURORA 2007 Rate Case_4 31 Regulatory Assets and Liabilities  7 06- Exhibit D 2 2" xfId="6823"/>
    <cellStyle name="_Costs not in AURORA 2007 Rate Case_4 31 Regulatory Assets and Liabilities  7 06- Exhibit D 2 2 2" xfId="6824"/>
    <cellStyle name="_Costs not in AURORA 2007 Rate Case_4 31 Regulatory Assets and Liabilities  7 06- Exhibit D 2 3" xfId="6825"/>
    <cellStyle name="_Costs not in AURORA 2007 Rate Case_4 31 Regulatory Assets and Liabilities  7 06- Exhibit D 3" xfId="6826"/>
    <cellStyle name="_Costs not in AURORA 2007 Rate Case_4 31 Regulatory Assets and Liabilities  7 06- Exhibit D 3 2" xfId="6827"/>
    <cellStyle name="_Costs not in AURORA 2007 Rate Case_4 31 Regulatory Assets and Liabilities  7 06- Exhibit D 4" xfId="6828"/>
    <cellStyle name="_Costs not in AURORA 2007 Rate Case_4 31 Regulatory Assets and Liabilities  7 06- Exhibit D_DEM-WP(C) ENERG10C--ctn Mid-C_042010 2010GRC" xfId="6829"/>
    <cellStyle name="_Costs not in AURORA 2007 Rate Case_4 31 Regulatory Assets and Liabilities  7 06- Exhibit D_NIM Summary" xfId="6830"/>
    <cellStyle name="_Costs not in AURORA 2007 Rate Case_4 31 Regulatory Assets and Liabilities  7 06- Exhibit D_NIM Summary 2" xfId="6831"/>
    <cellStyle name="_Costs not in AURORA 2007 Rate Case_4 31 Regulatory Assets and Liabilities  7 06- Exhibit D_NIM Summary 2 2" xfId="6832"/>
    <cellStyle name="_Costs not in AURORA 2007 Rate Case_4 31 Regulatory Assets and Liabilities  7 06- Exhibit D_NIM Summary 3" xfId="6833"/>
    <cellStyle name="_Costs not in AURORA 2007 Rate Case_4 31 Regulatory Assets and Liabilities  7 06- Exhibit D_NIM Summary_DEM-WP(C) ENERG10C--ctn Mid-C_042010 2010GRC" xfId="6834"/>
    <cellStyle name="_Costs not in AURORA 2007 Rate Case_4 31E Reg Asset  Liab and EXH D" xfId="6835"/>
    <cellStyle name="_Costs not in AURORA 2007 Rate Case_4 31E Reg Asset  Liab and EXH D _ Aug 10 Filing (2)" xfId="6836"/>
    <cellStyle name="_Costs not in AURORA 2007 Rate Case_4 31E Reg Asset  Liab and EXH D _ Aug 10 Filing (2) 2" xfId="6837"/>
    <cellStyle name="_Costs not in AURORA 2007 Rate Case_4 31E Reg Asset  Liab and EXH D 10" xfId="6838"/>
    <cellStyle name="_Costs not in AURORA 2007 Rate Case_4 31E Reg Asset  Liab and EXH D 11" xfId="6839"/>
    <cellStyle name="_Costs not in AURORA 2007 Rate Case_4 31E Reg Asset  Liab and EXH D 12" xfId="6840"/>
    <cellStyle name="_Costs not in AURORA 2007 Rate Case_4 31E Reg Asset  Liab and EXH D 13" xfId="6841"/>
    <cellStyle name="_Costs not in AURORA 2007 Rate Case_4 31E Reg Asset  Liab and EXH D 14" xfId="6842"/>
    <cellStyle name="_Costs not in AURORA 2007 Rate Case_4 31E Reg Asset  Liab and EXH D 15" xfId="6843"/>
    <cellStyle name="_Costs not in AURORA 2007 Rate Case_4 31E Reg Asset  Liab and EXH D 16" xfId="6844"/>
    <cellStyle name="_Costs not in AURORA 2007 Rate Case_4 31E Reg Asset  Liab and EXH D 17" xfId="6845"/>
    <cellStyle name="_Costs not in AURORA 2007 Rate Case_4 31E Reg Asset  Liab and EXH D 18" xfId="6846"/>
    <cellStyle name="_Costs not in AURORA 2007 Rate Case_4 31E Reg Asset  Liab and EXH D 19" xfId="6847"/>
    <cellStyle name="_Costs not in AURORA 2007 Rate Case_4 31E Reg Asset  Liab and EXH D 2" xfId="6848"/>
    <cellStyle name="_Costs not in AURORA 2007 Rate Case_4 31E Reg Asset  Liab and EXH D 20" xfId="6849"/>
    <cellStyle name="_Costs not in AURORA 2007 Rate Case_4 31E Reg Asset  Liab and EXH D 21" xfId="6850"/>
    <cellStyle name="_Costs not in AURORA 2007 Rate Case_4 31E Reg Asset  Liab and EXH D 22" xfId="6851"/>
    <cellStyle name="_Costs not in AURORA 2007 Rate Case_4 31E Reg Asset  Liab and EXH D 23" xfId="6852"/>
    <cellStyle name="_Costs not in AURORA 2007 Rate Case_4 31E Reg Asset  Liab and EXH D 24" xfId="6853"/>
    <cellStyle name="_Costs not in AURORA 2007 Rate Case_4 31E Reg Asset  Liab and EXH D 25" xfId="6854"/>
    <cellStyle name="_Costs not in AURORA 2007 Rate Case_4 31E Reg Asset  Liab and EXH D 26" xfId="6855"/>
    <cellStyle name="_Costs not in AURORA 2007 Rate Case_4 31E Reg Asset  Liab and EXH D 27" xfId="6856"/>
    <cellStyle name="_Costs not in AURORA 2007 Rate Case_4 31E Reg Asset  Liab and EXH D 28" xfId="6857"/>
    <cellStyle name="_Costs not in AURORA 2007 Rate Case_4 31E Reg Asset  Liab and EXH D 29" xfId="6858"/>
    <cellStyle name="_Costs not in AURORA 2007 Rate Case_4 31E Reg Asset  Liab and EXH D 3" xfId="6859"/>
    <cellStyle name="_Costs not in AURORA 2007 Rate Case_4 31E Reg Asset  Liab and EXH D 30" xfId="6860"/>
    <cellStyle name="_Costs not in AURORA 2007 Rate Case_4 31E Reg Asset  Liab and EXH D 31" xfId="6861"/>
    <cellStyle name="_Costs not in AURORA 2007 Rate Case_4 31E Reg Asset  Liab and EXH D 32" xfId="6862"/>
    <cellStyle name="_Costs not in AURORA 2007 Rate Case_4 31E Reg Asset  Liab and EXH D 33" xfId="6863"/>
    <cellStyle name="_Costs not in AURORA 2007 Rate Case_4 31E Reg Asset  Liab and EXH D 34" xfId="6864"/>
    <cellStyle name="_Costs not in AURORA 2007 Rate Case_4 31E Reg Asset  Liab and EXH D 35" xfId="6865"/>
    <cellStyle name="_Costs not in AURORA 2007 Rate Case_4 31E Reg Asset  Liab and EXH D 36" xfId="6866"/>
    <cellStyle name="_Costs not in AURORA 2007 Rate Case_4 31E Reg Asset  Liab and EXH D 4" xfId="6867"/>
    <cellStyle name="_Costs not in AURORA 2007 Rate Case_4 31E Reg Asset  Liab and EXH D 5" xfId="6868"/>
    <cellStyle name="_Costs not in AURORA 2007 Rate Case_4 31E Reg Asset  Liab and EXH D 6" xfId="6869"/>
    <cellStyle name="_Costs not in AURORA 2007 Rate Case_4 31E Reg Asset  Liab and EXH D 7" xfId="6870"/>
    <cellStyle name="_Costs not in AURORA 2007 Rate Case_4 31E Reg Asset  Liab and EXH D 8" xfId="6871"/>
    <cellStyle name="_Costs not in AURORA 2007 Rate Case_4 31E Reg Asset  Liab and EXH D 9" xfId="6872"/>
    <cellStyle name="_Costs not in AURORA 2007 Rate Case_4 32 Regulatory Assets and Liabilities  7 06- Exhibit D" xfId="6873"/>
    <cellStyle name="_Costs not in AURORA 2007 Rate Case_4 32 Regulatory Assets and Liabilities  7 06- Exhibit D 2" xfId="6874"/>
    <cellStyle name="_Costs not in AURORA 2007 Rate Case_4 32 Regulatory Assets and Liabilities  7 06- Exhibit D 2 2" xfId="6875"/>
    <cellStyle name="_Costs not in AURORA 2007 Rate Case_4 32 Regulatory Assets and Liabilities  7 06- Exhibit D 2 2 2" xfId="6876"/>
    <cellStyle name="_Costs not in AURORA 2007 Rate Case_4 32 Regulatory Assets and Liabilities  7 06- Exhibit D 2 3" xfId="6877"/>
    <cellStyle name="_Costs not in AURORA 2007 Rate Case_4 32 Regulatory Assets and Liabilities  7 06- Exhibit D 3" xfId="6878"/>
    <cellStyle name="_Costs not in AURORA 2007 Rate Case_4 32 Regulatory Assets and Liabilities  7 06- Exhibit D 3 2" xfId="6879"/>
    <cellStyle name="_Costs not in AURORA 2007 Rate Case_4 32 Regulatory Assets and Liabilities  7 06- Exhibit D 4" xfId="6880"/>
    <cellStyle name="_Costs not in AURORA 2007 Rate Case_4 32 Regulatory Assets and Liabilities  7 06- Exhibit D_DEM-WP(C) ENERG10C--ctn Mid-C_042010 2010GRC" xfId="6881"/>
    <cellStyle name="_Costs not in AURORA 2007 Rate Case_4 32 Regulatory Assets and Liabilities  7 06- Exhibit D_NIM Summary" xfId="6882"/>
    <cellStyle name="_Costs not in AURORA 2007 Rate Case_4 32 Regulatory Assets and Liabilities  7 06- Exhibit D_NIM Summary 2" xfId="6883"/>
    <cellStyle name="_Costs not in AURORA 2007 Rate Case_4 32 Regulatory Assets and Liabilities  7 06- Exhibit D_NIM Summary 2 2" xfId="6884"/>
    <cellStyle name="_Costs not in AURORA 2007 Rate Case_4 32 Regulatory Assets and Liabilities  7 06- Exhibit D_NIM Summary 3" xfId="6885"/>
    <cellStyle name="_Costs not in AURORA 2007 Rate Case_4 32 Regulatory Assets and Liabilities  7 06- Exhibit D_NIM Summary_DEM-WP(C) ENERG10C--ctn Mid-C_042010 2010GRC" xfId="6886"/>
    <cellStyle name="_Costs not in AURORA 2007 Rate Case_AURORA Total New" xfId="6887"/>
    <cellStyle name="_Costs not in AURORA 2007 Rate Case_AURORA Total New 2" xfId="6888"/>
    <cellStyle name="_Costs not in AURORA 2007 Rate Case_AURORA Total New 2 2" xfId="6889"/>
    <cellStyle name="_Costs not in AURORA 2007 Rate Case_AURORA Total New 3" xfId="6890"/>
    <cellStyle name="_Costs not in AURORA 2007 Rate Case_Book1" xfId="6891"/>
    <cellStyle name="_Costs not in AURORA 2007 Rate Case_Book2" xfId="6892"/>
    <cellStyle name="_Costs not in AURORA 2007 Rate Case_Book2 2" xfId="6893"/>
    <cellStyle name="_Costs not in AURORA 2007 Rate Case_Book2 2 2" xfId="6894"/>
    <cellStyle name="_Costs not in AURORA 2007 Rate Case_Book2 2 2 2" xfId="6895"/>
    <cellStyle name="_Costs not in AURORA 2007 Rate Case_Book2 2 3" xfId="6896"/>
    <cellStyle name="_Costs not in AURORA 2007 Rate Case_Book2 3" xfId="6897"/>
    <cellStyle name="_Costs not in AURORA 2007 Rate Case_Book2 3 2" xfId="6898"/>
    <cellStyle name="_Costs not in AURORA 2007 Rate Case_Book2 4" xfId="6899"/>
    <cellStyle name="_Costs not in AURORA 2007 Rate Case_Book2_Adj Bench DR 3 for Initial Briefs (Electric)" xfId="6900"/>
    <cellStyle name="_Costs not in AURORA 2007 Rate Case_Book2_Adj Bench DR 3 for Initial Briefs (Electric) 2" xfId="6901"/>
    <cellStyle name="_Costs not in AURORA 2007 Rate Case_Book2_Adj Bench DR 3 for Initial Briefs (Electric) 2 2" xfId="6902"/>
    <cellStyle name="_Costs not in AURORA 2007 Rate Case_Book2_Adj Bench DR 3 for Initial Briefs (Electric) 2 2 2" xfId="6903"/>
    <cellStyle name="_Costs not in AURORA 2007 Rate Case_Book2_Adj Bench DR 3 for Initial Briefs (Electric) 2 3" xfId="6904"/>
    <cellStyle name="_Costs not in AURORA 2007 Rate Case_Book2_Adj Bench DR 3 for Initial Briefs (Electric) 3" xfId="6905"/>
    <cellStyle name="_Costs not in AURORA 2007 Rate Case_Book2_Adj Bench DR 3 for Initial Briefs (Electric) 3 2" xfId="6906"/>
    <cellStyle name="_Costs not in AURORA 2007 Rate Case_Book2_Adj Bench DR 3 for Initial Briefs (Electric) 4" xfId="6907"/>
    <cellStyle name="_Costs not in AURORA 2007 Rate Case_Book2_Adj Bench DR 3 for Initial Briefs (Electric)_DEM-WP(C) ENERG10C--ctn Mid-C_042010 2010GRC" xfId="6908"/>
    <cellStyle name="_Costs not in AURORA 2007 Rate Case_Book2_DEM-WP(C) ENERG10C--ctn Mid-C_042010 2010GRC" xfId="6909"/>
    <cellStyle name="_Costs not in AURORA 2007 Rate Case_Book2_Electric Rev Req Model (2009 GRC) Rebuttal" xfId="6910"/>
    <cellStyle name="_Costs not in AURORA 2007 Rate Case_Book2_Electric Rev Req Model (2009 GRC) Rebuttal 2" xfId="6911"/>
    <cellStyle name="_Costs not in AURORA 2007 Rate Case_Book2_Electric Rev Req Model (2009 GRC) Rebuttal 2 2" xfId="6912"/>
    <cellStyle name="_Costs not in AURORA 2007 Rate Case_Book2_Electric Rev Req Model (2009 GRC) Rebuttal 2 2 2" xfId="6913"/>
    <cellStyle name="_Costs not in AURORA 2007 Rate Case_Book2_Electric Rev Req Model (2009 GRC) Rebuttal 2 3" xfId="6914"/>
    <cellStyle name="_Costs not in AURORA 2007 Rate Case_Book2_Electric Rev Req Model (2009 GRC) Rebuttal 3" xfId="6915"/>
    <cellStyle name="_Costs not in AURORA 2007 Rate Case_Book2_Electric Rev Req Model (2009 GRC) Rebuttal 3 2" xfId="6916"/>
    <cellStyle name="_Costs not in AURORA 2007 Rate Case_Book2_Electric Rev Req Model (2009 GRC) Rebuttal 4" xfId="6917"/>
    <cellStyle name="_Costs not in AURORA 2007 Rate Case_Book2_Electric Rev Req Model (2009 GRC) Rebuttal REmoval of New  WH Solar AdjustMI" xfId="6918"/>
    <cellStyle name="_Costs not in AURORA 2007 Rate Case_Book2_Electric Rev Req Model (2009 GRC) Rebuttal REmoval of New  WH Solar AdjustMI 2" xfId="6919"/>
    <cellStyle name="_Costs not in AURORA 2007 Rate Case_Book2_Electric Rev Req Model (2009 GRC) Rebuttal REmoval of New  WH Solar AdjustMI 2 2" xfId="6920"/>
    <cellStyle name="_Costs not in AURORA 2007 Rate Case_Book2_Electric Rev Req Model (2009 GRC) Rebuttal REmoval of New  WH Solar AdjustMI 2 2 2" xfId="6921"/>
    <cellStyle name="_Costs not in AURORA 2007 Rate Case_Book2_Electric Rev Req Model (2009 GRC) Rebuttal REmoval of New  WH Solar AdjustMI 2 3" xfId="6922"/>
    <cellStyle name="_Costs not in AURORA 2007 Rate Case_Book2_Electric Rev Req Model (2009 GRC) Rebuttal REmoval of New  WH Solar AdjustMI 3" xfId="6923"/>
    <cellStyle name="_Costs not in AURORA 2007 Rate Case_Book2_Electric Rev Req Model (2009 GRC) Rebuttal REmoval of New  WH Solar AdjustMI 3 2" xfId="6924"/>
    <cellStyle name="_Costs not in AURORA 2007 Rate Case_Book2_Electric Rev Req Model (2009 GRC) Rebuttal REmoval of New  WH Solar AdjustMI 4" xfId="6925"/>
    <cellStyle name="_Costs not in AURORA 2007 Rate Case_Book2_Electric Rev Req Model (2009 GRC) Rebuttal REmoval of New  WH Solar AdjustMI_DEM-WP(C) ENERG10C--ctn Mid-C_042010 2010GRC" xfId="6926"/>
    <cellStyle name="_Costs not in AURORA 2007 Rate Case_Book2_Electric Rev Req Model (2009 GRC) Revised 01-18-2010" xfId="6927"/>
    <cellStyle name="_Costs not in AURORA 2007 Rate Case_Book2_Electric Rev Req Model (2009 GRC) Revised 01-18-2010 2" xfId="6928"/>
    <cellStyle name="_Costs not in AURORA 2007 Rate Case_Book2_Electric Rev Req Model (2009 GRC) Revised 01-18-2010 2 2" xfId="6929"/>
    <cellStyle name="_Costs not in AURORA 2007 Rate Case_Book2_Electric Rev Req Model (2009 GRC) Revised 01-18-2010 2 2 2" xfId="6930"/>
    <cellStyle name="_Costs not in AURORA 2007 Rate Case_Book2_Electric Rev Req Model (2009 GRC) Revised 01-18-2010 2 3" xfId="6931"/>
    <cellStyle name="_Costs not in AURORA 2007 Rate Case_Book2_Electric Rev Req Model (2009 GRC) Revised 01-18-2010 3" xfId="6932"/>
    <cellStyle name="_Costs not in AURORA 2007 Rate Case_Book2_Electric Rev Req Model (2009 GRC) Revised 01-18-2010 3 2" xfId="6933"/>
    <cellStyle name="_Costs not in AURORA 2007 Rate Case_Book2_Electric Rev Req Model (2009 GRC) Revised 01-18-2010 4" xfId="6934"/>
    <cellStyle name="_Costs not in AURORA 2007 Rate Case_Book2_Electric Rev Req Model (2009 GRC) Revised 01-18-2010_DEM-WP(C) ENERG10C--ctn Mid-C_042010 2010GRC" xfId="6935"/>
    <cellStyle name="_Costs not in AURORA 2007 Rate Case_Book2_Final Order Electric EXHIBIT A-1" xfId="6936"/>
    <cellStyle name="_Costs not in AURORA 2007 Rate Case_Book2_Final Order Electric EXHIBIT A-1 2" xfId="6937"/>
    <cellStyle name="_Costs not in AURORA 2007 Rate Case_Book2_Final Order Electric EXHIBIT A-1 2 2" xfId="6938"/>
    <cellStyle name="_Costs not in AURORA 2007 Rate Case_Book2_Final Order Electric EXHIBIT A-1 2 2 2" xfId="6939"/>
    <cellStyle name="_Costs not in AURORA 2007 Rate Case_Book2_Final Order Electric EXHIBIT A-1 2 3" xfId="6940"/>
    <cellStyle name="_Costs not in AURORA 2007 Rate Case_Book2_Final Order Electric EXHIBIT A-1 3" xfId="6941"/>
    <cellStyle name="_Costs not in AURORA 2007 Rate Case_Book2_Final Order Electric EXHIBIT A-1 3 2" xfId="6942"/>
    <cellStyle name="_Costs not in AURORA 2007 Rate Case_Book2_Final Order Electric EXHIBIT A-1 4" xfId="6943"/>
    <cellStyle name="_Costs not in AURORA 2007 Rate Case_Book4" xfId="6944"/>
    <cellStyle name="_Costs not in AURORA 2007 Rate Case_Book4 2" xfId="6945"/>
    <cellStyle name="_Costs not in AURORA 2007 Rate Case_Book4 2 2" xfId="6946"/>
    <cellStyle name="_Costs not in AURORA 2007 Rate Case_Book4 2 2 2" xfId="6947"/>
    <cellStyle name="_Costs not in AURORA 2007 Rate Case_Book4 2 3" xfId="6948"/>
    <cellStyle name="_Costs not in AURORA 2007 Rate Case_Book4 3" xfId="6949"/>
    <cellStyle name="_Costs not in AURORA 2007 Rate Case_Book4 3 2" xfId="6950"/>
    <cellStyle name="_Costs not in AURORA 2007 Rate Case_Book4 4" xfId="6951"/>
    <cellStyle name="_Costs not in AURORA 2007 Rate Case_Book4_DEM-WP(C) ENERG10C--ctn Mid-C_042010 2010GRC" xfId="6952"/>
    <cellStyle name="_Costs not in AURORA 2007 Rate Case_Book9" xfId="6953"/>
    <cellStyle name="_Costs not in AURORA 2007 Rate Case_Book9 2" xfId="6954"/>
    <cellStyle name="_Costs not in AURORA 2007 Rate Case_Book9 2 2" xfId="6955"/>
    <cellStyle name="_Costs not in AURORA 2007 Rate Case_Book9 2 2 2" xfId="6956"/>
    <cellStyle name="_Costs not in AURORA 2007 Rate Case_Book9 2 3" xfId="6957"/>
    <cellStyle name="_Costs not in AURORA 2007 Rate Case_Book9 3" xfId="6958"/>
    <cellStyle name="_Costs not in AURORA 2007 Rate Case_Book9 3 2" xfId="6959"/>
    <cellStyle name="_Costs not in AURORA 2007 Rate Case_Book9 4" xfId="6960"/>
    <cellStyle name="_Costs not in AURORA 2007 Rate Case_Book9_DEM-WP(C) ENERG10C--ctn Mid-C_042010 2010GRC" xfId="6961"/>
    <cellStyle name="_Costs not in AURORA 2007 Rate Case_Chelan PUD Power Costs (8-10)" xfId="6962"/>
    <cellStyle name="_Costs not in AURORA 2007 Rate Case_Chelan PUD Power Costs (8-10) 2" xfId="6963"/>
    <cellStyle name="_Costs not in AURORA 2007 Rate Case_DEM-WP(C) Chelan Power Costs" xfId="6964"/>
    <cellStyle name="_Costs not in AURORA 2007 Rate Case_DEM-WP(C) Chelan Power Costs 2" xfId="6965"/>
    <cellStyle name="_Costs not in AURORA 2007 Rate Case_DEM-WP(C) ENERG10C--ctn Mid-C_042010 2010GRC" xfId="6966"/>
    <cellStyle name="_Costs not in AURORA 2007 Rate Case_DEM-WP(C) Gas Transport 2010GRC" xfId="6967"/>
    <cellStyle name="_Costs not in AURORA 2007 Rate Case_DEM-WP(C) Gas Transport 2010GRC 2" xfId="6968"/>
    <cellStyle name="_Costs not in AURORA 2007 Rate Case_Electric COS Inputs" xfId="58"/>
    <cellStyle name="_Costs not in AURORA 2007 Rate Case_Electric COS Inputs 2" xfId="6969"/>
    <cellStyle name="_Costs not in AURORA 2007 Rate Case_Electric COS Inputs 2 2" xfId="6970"/>
    <cellStyle name="_Costs not in AURORA 2007 Rate Case_Electric COS Inputs 2 2 2" xfId="6971"/>
    <cellStyle name="_Costs not in AURORA 2007 Rate Case_Electric COS Inputs 2 2 2 2" xfId="6972"/>
    <cellStyle name="_Costs not in AURORA 2007 Rate Case_Electric COS Inputs 2 2 3" xfId="6973"/>
    <cellStyle name="_Costs not in AURORA 2007 Rate Case_Electric COS Inputs 2 3" xfId="6974"/>
    <cellStyle name="_Costs not in AURORA 2007 Rate Case_Electric COS Inputs 2 3 2" xfId="6975"/>
    <cellStyle name="_Costs not in AURORA 2007 Rate Case_Electric COS Inputs 2 3 2 2" xfId="6976"/>
    <cellStyle name="_Costs not in AURORA 2007 Rate Case_Electric COS Inputs 2 3 3" xfId="6977"/>
    <cellStyle name="_Costs not in AURORA 2007 Rate Case_Electric COS Inputs 2 4" xfId="6978"/>
    <cellStyle name="_Costs not in AURORA 2007 Rate Case_Electric COS Inputs 2 4 2" xfId="6979"/>
    <cellStyle name="_Costs not in AURORA 2007 Rate Case_Electric COS Inputs 2 4 2 2" xfId="6980"/>
    <cellStyle name="_Costs not in AURORA 2007 Rate Case_Electric COS Inputs 2 4 3" xfId="6981"/>
    <cellStyle name="_Costs not in AURORA 2007 Rate Case_Electric COS Inputs 2 5" xfId="6982"/>
    <cellStyle name="_Costs not in AURORA 2007 Rate Case_Electric COS Inputs 3" xfId="6983"/>
    <cellStyle name="_Costs not in AURORA 2007 Rate Case_Electric COS Inputs 3 2" xfId="6984"/>
    <cellStyle name="_Costs not in AURORA 2007 Rate Case_Electric COS Inputs 3 2 2" xfId="6985"/>
    <cellStyle name="_Costs not in AURORA 2007 Rate Case_Electric COS Inputs 3 3" xfId="6986"/>
    <cellStyle name="_Costs not in AURORA 2007 Rate Case_Electric COS Inputs 4" xfId="6987"/>
    <cellStyle name="_Costs not in AURORA 2007 Rate Case_Electric COS Inputs 4 2" xfId="6988"/>
    <cellStyle name="_Costs not in AURORA 2007 Rate Case_Electric COS Inputs 4 2 2" xfId="6989"/>
    <cellStyle name="_Costs not in AURORA 2007 Rate Case_Electric COS Inputs 4 3" xfId="6990"/>
    <cellStyle name="_Costs not in AURORA 2007 Rate Case_Electric COS Inputs 5" xfId="6991"/>
    <cellStyle name="_Costs not in AURORA 2007 Rate Case_Electric COS Inputs 5 2" xfId="6992"/>
    <cellStyle name="_Costs not in AURORA 2007 Rate Case_Electric COS Inputs 6" xfId="6993"/>
    <cellStyle name="_Costs not in AURORA 2007 Rate Case_Exh A-1 resulting from UE-112050 effective Jan 1 2012" xfId="6994"/>
    <cellStyle name="_Costs not in AURORA 2007 Rate Case_Exh G - Klamath Peaker PPA fr C Locke 2-12" xfId="6995"/>
    <cellStyle name="_Costs not in AURORA 2007 Rate Case_Exhibit A-1 effective 4-1-11 fr S Free 12-11" xfId="6996"/>
    <cellStyle name="_Costs not in AURORA 2007 Rate Case_LSRWEP LGIA like Acctg Petition Aug 2010" xfId="6997"/>
    <cellStyle name="_Costs not in AURORA 2007 Rate Case_LSRWEP LGIA like Acctg Petition Aug 2010 2" xfId="6998"/>
    <cellStyle name="_Costs not in AURORA 2007 Rate Case_Mint Farm Generation BPA" xfId="6999"/>
    <cellStyle name="_Costs not in AURORA 2007 Rate Case_NIM Summary" xfId="7000"/>
    <cellStyle name="_Costs not in AURORA 2007 Rate Case_NIM Summary 09GRC" xfId="7001"/>
    <cellStyle name="_Costs not in AURORA 2007 Rate Case_NIM Summary 09GRC 2" xfId="7002"/>
    <cellStyle name="_Costs not in AURORA 2007 Rate Case_NIM Summary 09GRC 2 2" xfId="7003"/>
    <cellStyle name="_Costs not in AURORA 2007 Rate Case_NIM Summary 09GRC 3" xfId="7004"/>
    <cellStyle name="_Costs not in AURORA 2007 Rate Case_NIM Summary 09GRC_DEM-WP(C) ENERG10C--ctn Mid-C_042010 2010GRC" xfId="7005"/>
    <cellStyle name="_Costs not in AURORA 2007 Rate Case_NIM Summary 10" xfId="7006"/>
    <cellStyle name="_Costs not in AURORA 2007 Rate Case_NIM Summary 11" xfId="7007"/>
    <cellStyle name="_Costs not in AURORA 2007 Rate Case_NIM Summary 12" xfId="7008"/>
    <cellStyle name="_Costs not in AURORA 2007 Rate Case_NIM Summary 13" xfId="7009"/>
    <cellStyle name="_Costs not in AURORA 2007 Rate Case_NIM Summary 14" xfId="7010"/>
    <cellStyle name="_Costs not in AURORA 2007 Rate Case_NIM Summary 15" xfId="7011"/>
    <cellStyle name="_Costs not in AURORA 2007 Rate Case_NIM Summary 16" xfId="7012"/>
    <cellStyle name="_Costs not in AURORA 2007 Rate Case_NIM Summary 17" xfId="7013"/>
    <cellStyle name="_Costs not in AURORA 2007 Rate Case_NIM Summary 18" xfId="7014"/>
    <cellStyle name="_Costs not in AURORA 2007 Rate Case_NIM Summary 19" xfId="7015"/>
    <cellStyle name="_Costs not in AURORA 2007 Rate Case_NIM Summary 2" xfId="7016"/>
    <cellStyle name="_Costs not in AURORA 2007 Rate Case_NIM Summary 2 2" xfId="7017"/>
    <cellStyle name="_Costs not in AURORA 2007 Rate Case_NIM Summary 20" xfId="7018"/>
    <cellStyle name="_Costs not in AURORA 2007 Rate Case_NIM Summary 21" xfId="7019"/>
    <cellStyle name="_Costs not in AURORA 2007 Rate Case_NIM Summary 22" xfId="7020"/>
    <cellStyle name="_Costs not in AURORA 2007 Rate Case_NIM Summary 23" xfId="7021"/>
    <cellStyle name="_Costs not in AURORA 2007 Rate Case_NIM Summary 24" xfId="7022"/>
    <cellStyle name="_Costs not in AURORA 2007 Rate Case_NIM Summary 25" xfId="7023"/>
    <cellStyle name="_Costs not in AURORA 2007 Rate Case_NIM Summary 26" xfId="7024"/>
    <cellStyle name="_Costs not in AURORA 2007 Rate Case_NIM Summary 27" xfId="7025"/>
    <cellStyle name="_Costs not in AURORA 2007 Rate Case_NIM Summary 28" xfId="7026"/>
    <cellStyle name="_Costs not in AURORA 2007 Rate Case_NIM Summary 29" xfId="7027"/>
    <cellStyle name="_Costs not in AURORA 2007 Rate Case_NIM Summary 3" xfId="7028"/>
    <cellStyle name="_Costs not in AURORA 2007 Rate Case_NIM Summary 3 2" xfId="7029"/>
    <cellStyle name="_Costs not in AURORA 2007 Rate Case_NIM Summary 30" xfId="7030"/>
    <cellStyle name="_Costs not in AURORA 2007 Rate Case_NIM Summary 31" xfId="7031"/>
    <cellStyle name="_Costs not in AURORA 2007 Rate Case_NIM Summary 32" xfId="7032"/>
    <cellStyle name="_Costs not in AURORA 2007 Rate Case_NIM Summary 33" xfId="7033"/>
    <cellStyle name="_Costs not in AURORA 2007 Rate Case_NIM Summary 34" xfId="7034"/>
    <cellStyle name="_Costs not in AURORA 2007 Rate Case_NIM Summary 35" xfId="7035"/>
    <cellStyle name="_Costs not in AURORA 2007 Rate Case_NIM Summary 36" xfId="7036"/>
    <cellStyle name="_Costs not in AURORA 2007 Rate Case_NIM Summary 37" xfId="7037"/>
    <cellStyle name="_Costs not in AURORA 2007 Rate Case_NIM Summary 38" xfId="7038"/>
    <cellStyle name="_Costs not in AURORA 2007 Rate Case_NIM Summary 39" xfId="7039"/>
    <cellStyle name="_Costs not in AURORA 2007 Rate Case_NIM Summary 4" xfId="7040"/>
    <cellStyle name="_Costs not in AURORA 2007 Rate Case_NIM Summary 4 2" xfId="7041"/>
    <cellStyle name="_Costs not in AURORA 2007 Rate Case_NIM Summary 40" xfId="7042"/>
    <cellStyle name="_Costs not in AURORA 2007 Rate Case_NIM Summary 41" xfId="7043"/>
    <cellStyle name="_Costs not in AURORA 2007 Rate Case_NIM Summary 42" xfId="7044"/>
    <cellStyle name="_Costs not in AURORA 2007 Rate Case_NIM Summary 43" xfId="7045"/>
    <cellStyle name="_Costs not in AURORA 2007 Rate Case_NIM Summary 44" xfId="7046"/>
    <cellStyle name="_Costs not in AURORA 2007 Rate Case_NIM Summary 45" xfId="7047"/>
    <cellStyle name="_Costs not in AURORA 2007 Rate Case_NIM Summary 46" xfId="7048"/>
    <cellStyle name="_Costs not in AURORA 2007 Rate Case_NIM Summary 47" xfId="7049"/>
    <cellStyle name="_Costs not in AURORA 2007 Rate Case_NIM Summary 48" xfId="7050"/>
    <cellStyle name="_Costs not in AURORA 2007 Rate Case_NIM Summary 49" xfId="7051"/>
    <cellStyle name="_Costs not in AURORA 2007 Rate Case_NIM Summary 5" xfId="7052"/>
    <cellStyle name="_Costs not in AURORA 2007 Rate Case_NIM Summary 5 2" xfId="7053"/>
    <cellStyle name="_Costs not in AURORA 2007 Rate Case_NIM Summary 50" xfId="7054"/>
    <cellStyle name="_Costs not in AURORA 2007 Rate Case_NIM Summary 51" xfId="7055"/>
    <cellStyle name="_Costs not in AURORA 2007 Rate Case_NIM Summary 6" xfId="7056"/>
    <cellStyle name="_Costs not in AURORA 2007 Rate Case_NIM Summary 6 2" xfId="7057"/>
    <cellStyle name="_Costs not in AURORA 2007 Rate Case_NIM Summary 7" xfId="7058"/>
    <cellStyle name="_Costs not in AURORA 2007 Rate Case_NIM Summary 7 2" xfId="7059"/>
    <cellStyle name="_Costs not in AURORA 2007 Rate Case_NIM Summary 8" xfId="7060"/>
    <cellStyle name="_Costs not in AURORA 2007 Rate Case_NIM Summary 8 2" xfId="7061"/>
    <cellStyle name="_Costs not in AURORA 2007 Rate Case_NIM Summary 9" xfId="7062"/>
    <cellStyle name="_Costs not in AURORA 2007 Rate Case_NIM Summary 9 2" xfId="7063"/>
    <cellStyle name="_Costs not in AURORA 2007 Rate Case_NIM Summary_DEM-WP(C) ENERG10C--ctn Mid-C_042010 2010GRC" xfId="7064"/>
    <cellStyle name="_Costs not in AURORA 2007 Rate Case_PCA 10 -  Exhibit D Dec 2011" xfId="7065"/>
    <cellStyle name="_Costs not in AURORA 2007 Rate Case_PCA 10 -  Exhibit D from A Kellogg Jan 2011" xfId="7066"/>
    <cellStyle name="_Costs not in AURORA 2007 Rate Case_PCA 10 -  Exhibit D from A Kellogg July 2011" xfId="7067"/>
    <cellStyle name="_Costs not in AURORA 2007 Rate Case_PCA 10 -  Exhibit D from S Free Rcv'd 12-11" xfId="7068"/>
    <cellStyle name="_Costs not in AURORA 2007 Rate Case_PCA 11 -  Exhibit D Jan 2012 fr A Kellogg" xfId="7069"/>
    <cellStyle name="_Costs not in AURORA 2007 Rate Case_PCA 11 -  Exhibit D Jan 2012 WF" xfId="7070"/>
    <cellStyle name="_Costs not in AURORA 2007 Rate Case_PCA 9 -  Exhibit D April 2010" xfId="7071"/>
    <cellStyle name="_Costs not in AURORA 2007 Rate Case_PCA 9 -  Exhibit D April 2010 (3)" xfId="7072"/>
    <cellStyle name="_Costs not in AURORA 2007 Rate Case_PCA 9 -  Exhibit D April 2010 (3) 2" xfId="7073"/>
    <cellStyle name="_Costs not in AURORA 2007 Rate Case_PCA 9 -  Exhibit D April 2010 (3) 2 2" xfId="7074"/>
    <cellStyle name="_Costs not in AURORA 2007 Rate Case_PCA 9 -  Exhibit D April 2010 (3) 3" xfId="7075"/>
    <cellStyle name="_Costs not in AURORA 2007 Rate Case_PCA 9 -  Exhibit D April 2010 (3)_DEM-WP(C) ENERG10C--ctn Mid-C_042010 2010GRC" xfId="7076"/>
    <cellStyle name="_Costs not in AURORA 2007 Rate Case_PCA 9 -  Exhibit D April 2010 2" xfId="7077"/>
    <cellStyle name="_Costs not in AURORA 2007 Rate Case_PCA 9 -  Exhibit D April 2010 3" xfId="7078"/>
    <cellStyle name="_Costs not in AURORA 2007 Rate Case_PCA 9 -  Exhibit D April 2010 4" xfId="7079"/>
    <cellStyle name="_Costs not in AURORA 2007 Rate Case_PCA 9 -  Exhibit D April 2010 5" xfId="7080"/>
    <cellStyle name="_Costs not in AURORA 2007 Rate Case_PCA 9 -  Exhibit D April 2010 6" xfId="7081"/>
    <cellStyle name="_Costs not in AURORA 2007 Rate Case_PCA 9 -  Exhibit D Nov 2010" xfId="7082"/>
    <cellStyle name="_Costs not in AURORA 2007 Rate Case_PCA 9 -  Exhibit D Nov 2010 2" xfId="7083"/>
    <cellStyle name="_Costs not in AURORA 2007 Rate Case_PCA 9 - Exhibit D at August 2010" xfId="7084"/>
    <cellStyle name="_Costs not in AURORA 2007 Rate Case_PCA 9 - Exhibit D at August 2010 2" xfId="7085"/>
    <cellStyle name="_Costs not in AURORA 2007 Rate Case_PCA 9 - Exhibit D June 2010 GRC" xfId="7086"/>
    <cellStyle name="_Costs not in AURORA 2007 Rate Case_PCA 9 - Exhibit D June 2010 GRC 2" xfId="7087"/>
    <cellStyle name="_Costs not in AURORA 2007 Rate Case_Power Costs - Comparison bx Rbtl-Staff-Jt-PC" xfId="7088"/>
    <cellStyle name="_Costs not in AURORA 2007 Rate Case_Power Costs - Comparison bx Rbtl-Staff-Jt-PC 2" xfId="7089"/>
    <cellStyle name="_Costs not in AURORA 2007 Rate Case_Power Costs - Comparison bx Rbtl-Staff-Jt-PC 2 2" xfId="7090"/>
    <cellStyle name="_Costs not in AURORA 2007 Rate Case_Power Costs - Comparison bx Rbtl-Staff-Jt-PC 2 2 2" xfId="7091"/>
    <cellStyle name="_Costs not in AURORA 2007 Rate Case_Power Costs - Comparison bx Rbtl-Staff-Jt-PC 2 3" xfId="7092"/>
    <cellStyle name="_Costs not in AURORA 2007 Rate Case_Power Costs - Comparison bx Rbtl-Staff-Jt-PC 3" xfId="7093"/>
    <cellStyle name="_Costs not in AURORA 2007 Rate Case_Power Costs - Comparison bx Rbtl-Staff-Jt-PC 3 2" xfId="7094"/>
    <cellStyle name="_Costs not in AURORA 2007 Rate Case_Power Costs - Comparison bx Rbtl-Staff-Jt-PC 4" xfId="7095"/>
    <cellStyle name="_Costs not in AURORA 2007 Rate Case_Power Costs - Comparison bx Rbtl-Staff-Jt-PC_Adj Bench DR 3 for Initial Briefs (Electric)" xfId="7096"/>
    <cellStyle name="_Costs not in AURORA 2007 Rate Case_Power Costs - Comparison bx Rbtl-Staff-Jt-PC_Adj Bench DR 3 for Initial Briefs (Electric) 2" xfId="7097"/>
    <cellStyle name="_Costs not in AURORA 2007 Rate Case_Power Costs - Comparison bx Rbtl-Staff-Jt-PC_Adj Bench DR 3 for Initial Briefs (Electric) 2 2" xfId="7098"/>
    <cellStyle name="_Costs not in AURORA 2007 Rate Case_Power Costs - Comparison bx Rbtl-Staff-Jt-PC_Adj Bench DR 3 for Initial Briefs (Electric) 2 2 2" xfId="7099"/>
    <cellStyle name="_Costs not in AURORA 2007 Rate Case_Power Costs - Comparison bx Rbtl-Staff-Jt-PC_Adj Bench DR 3 for Initial Briefs (Electric) 2 3" xfId="7100"/>
    <cellStyle name="_Costs not in AURORA 2007 Rate Case_Power Costs - Comparison bx Rbtl-Staff-Jt-PC_Adj Bench DR 3 for Initial Briefs (Electric) 3" xfId="7101"/>
    <cellStyle name="_Costs not in AURORA 2007 Rate Case_Power Costs - Comparison bx Rbtl-Staff-Jt-PC_Adj Bench DR 3 for Initial Briefs (Electric) 3 2" xfId="7102"/>
    <cellStyle name="_Costs not in AURORA 2007 Rate Case_Power Costs - Comparison bx Rbtl-Staff-Jt-PC_Adj Bench DR 3 for Initial Briefs (Electric) 4" xfId="7103"/>
    <cellStyle name="_Costs not in AURORA 2007 Rate Case_Power Costs - Comparison bx Rbtl-Staff-Jt-PC_Adj Bench DR 3 for Initial Briefs (Electric)_DEM-WP(C) ENERG10C--ctn Mid-C_042010 2010GRC" xfId="7104"/>
    <cellStyle name="_Costs not in AURORA 2007 Rate Case_Power Costs - Comparison bx Rbtl-Staff-Jt-PC_DEM-WP(C) ENERG10C--ctn Mid-C_042010 2010GRC" xfId="7105"/>
    <cellStyle name="_Costs not in AURORA 2007 Rate Case_Power Costs - Comparison bx Rbtl-Staff-Jt-PC_Electric Rev Req Model (2009 GRC) Rebuttal" xfId="7106"/>
    <cellStyle name="_Costs not in AURORA 2007 Rate Case_Power Costs - Comparison bx Rbtl-Staff-Jt-PC_Electric Rev Req Model (2009 GRC) Rebuttal 2" xfId="7107"/>
    <cellStyle name="_Costs not in AURORA 2007 Rate Case_Power Costs - Comparison bx Rbtl-Staff-Jt-PC_Electric Rev Req Model (2009 GRC) Rebuttal 2 2" xfId="7108"/>
    <cellStyle name="_Costs not in AURORA 2007 Rate Case_Power Costs - Comparison bx Rbtl-Staff-Jt-PC_Electric Rev Req Model (2009 GRC) Rebuttal 2 2 2" xfId="7109"/>
    <cellStyle name="_Costs not in AURORA 2007 Rate Case_Power Costs - Comparison bx Rbtl-Staff-Jt-PC_Electric Rev Req Model (2009 GRC) Rebuttal 2 3" xfId="7110"/>
    <cellStyle name="_Costs not in AURORA 2007 Rate Case_Power Costs - Comparison bx Rbtl-Staff-Jt-PC_Electric Rev Req Model (2009 GRC) Rebuttal 3" xfId="7111"/>
    <cellStyle name="_Costs not in AURORA 2007 Rate Case_Power Costs - Comparison bx Rbtl-Staff-Jt-PC_Electric Rev Req Model (2009 GRC) Rebuttal 3 2" xfId="7112"/>
    <cellStyle name="_Costs not in AURORA 2007 Rate Case_Power Costs - Comparison bx Rbtl-Staff-Jt-PC_Electric Rev Req Model (2009 GRC) Rebuttal 4" xfId="7113"/>
    <cellStyle name="_Costs not in AURORA 2007 Rate Case_Power Costs - Comparison bx Rbtl-Staff-Jt-PC_Electric Rev Req Model (2009 GRC) Rebuttal REmoval of New  WH Solar AdjustMI" xfId="7114"/>
    <cellStyle name="_Costs not in AURORA 2007 Rate Case_Power Costs - Comparison bx Rbtl-Staff-Jt-PC_Electric Rev Req Model (2009 GRC) Rebuttal REmoval of New  WH Solar AdjustMI 2" xfId="7115"/>
    <cellStyle name="_Costs not in AURORA 2007 Rate Case_Power Costs - Comparison bx Rbtl-Staff-Jt-PC_Electric Rev Req Model (2009 GRC) Rebuttal REmoval of New  WH Solar AdjustMI 2 2" xfId="7116"/>
    <cellStyle name="_Costs not in AURORA 2007 Rate Case_Power Costs - Comparison bx Rbtl-Staff-Jt-PC_Electric Rev Req Model (2009 GRC) Rebuttal REmoval of New  WH Solar AdjustMI 2 2 2" xfId="7117"/>
    <cellStyle name="_Costs not in AURORA 2007 Rate Case_Power Costs - Comparison bx Rbtl-Staff-Jt-PC_Electric Rev Req Model (2009 GRC) Rebuttal REmoval of New  WH Solar AdjustMI 2 3" xfId="7118"/>
    <cellStyle name="_Costs not in AURORA 2007 Rate Case_Power Costs - Comparison bx Rbtl-Staff-Jt-PC_Electric Rev Req Model (2009 GRC) Rebuttal REmoval of New  WH Solar AdjustMI 3" xfId="7119"/>
    <cellStyle name="_Costs not in AURORA 2007 Rate Case_Power Costs - Comparison bx Rbtl-Staff-Jt-PC_Electric Rev Req Model (2009 GRC) Rebuttal REmoval of New  WH Solar AdjustMI 3 2" xfId="7120"/>
    <cellStyle name="_Costs not in AURORA 2007 Rate Case_Power Costs - Comparison bx Rbtl-Staff-Jt-PC_Electric Rev Req Model (2009 GRC) Rebuttal REmoval of New  WH Solar AdjustMI 4" xfId="7121"/>
    <cellStyle name="_Costs not in AURORA 2007 Rate Case_Power Costs - Comparison bx Rbtl-Staff-Jt-PC_Electric Rev Req Model (2009 GRC) Rebuttal REmoval of New  WH Solar AdjustMI_DEM-WP(C) ENERG10C--ctn Mid-C_042010 2010GRC" xfId="7122"/>
    <cellStyle name="_Costs not in AURORA 2007 Rate Case_Power Costs - Comparison bx Rbtl-Staff-Jt-PC_Electric Rev Req Model (2009 GRC) Revised 01-18-2010" xfId="7123"/>
    <cellStyle name="_Costs not in AURORA 2007 Rate Case_Power Costs - Comparison bx Rbtl-Staff-Jt-PC_Electric Rev Req Model (2009 GRC) Revised 01-18-2010 2" xfId="7124"/>
    <cellStyle name="_Costs not in AURORA 2007 Rate Case_Power Costs - Comparison bx Rbtl-Staff-Jt-PC_Electric Rev Req Model (2009 GRC) Revised 01-18-2010 2 2" xfId="7125"/>
    <cellStyle name="_Costs not in AURORA 2007 Rate Case_Power Costs - Comparison bx Rbtl-Staff-Jt-PC_Electric Rev Req Model (2009 GRC) Revised 01-18-2010 2 2 2" xfId="7126"/>
    <cellStyle name="_Costs not in AURORA 2007 Rate Case_Power Costs - Comparison bx Rbtl-Staff-Jt-PC_Electric Rev Req Model (2009 GRC) Revised 01-18-2010 2 3" xfId="7127"/>
    <cellStyle name="_Costs not in AURORA 2007 Rate Case_Power Costs - Comparison bx Rbtl-Staff-Jt-PC_Electric Rev Req Model (2009 GRC) Revised 01-18-2010 3" xfId="7128"/>
    <cellStyle name="_Costs not in AURORA 2007 Rate Case_Power Costs - Comparison bx Rbtl-Staff-Jt-PC_Electric Rev Req Model (2009 GRC) Revised 01-18-2010 3 2" xfId="7129"/>
    <cellStyle name="_Costs not in AURORA 2007 Rate Case_Power Costs - Comparison bx Rbtl-Staff-Jt-PC_Electric Rev Req Model (2009 GRC) Revised 01-18-2010 4" xfId="7130"/>
    <cellStyle name="_Costs not in AURORA 2007 Rate Case_Power Costs - Comparison bx Rbtl-Staff-Jt-PC_Electric Rev Req Model (2009 GRC) Revised 01-18-2010_DEM-WP(C) ENERG10C--ctn Mid-C_042010 2010GRC" xfId="7131"/>
    <cellStyle name="_Costs not in AURORA 2007 Rate Case_Power Costs - Comparison bx Rbtl-Staff-Jt-PC_Final Order Electric EXHIBIT A-1" xfId="7132"/>
    <cellStyle name="_Costs not in AURORA 2007 Rate Case_Power Costs - Comparison bx Rbtl-Staff-Jt-PC_Final Order Electric EXHIBIT A-1 2" xfId="7133"/>
    <cellStyle name="_Costs not in AURORA 2007 Rate Case_Power Costs - Comparison bx Rbtl-Staff-Jt-PC_Final Order Electric EXHIBIT A-1 2 2" xfId="7134"/>
    <cellStyle name="_Costs not in AURORA 2007 Rate Case_Power Costs - Comparison bx Rbtl-Staff-Jt-PC_Final Order Electric EXHIBIT A-1 2 2 2" xfId="7135"/>
    <cellStyle name="_Costs not in AURORA 2007 Rate Case_Power Costs - Comparison bx Rbtl-Staff-Jt-PC_Final Order Electric EXHIBIT A-1 2 3" xfId="7136"/>
    <cellStyle name="_Costs not in AURORA 2007 Rate Case_Power Costs - Comparison bx Rbtl-Staff-Jt-PC_Final Order Electric EXHIBIT A-1 3" xfId="7137"/>
    <cellStyle name="_Costs not in AURORA 2007 Rate Case_Power Costs - Comparison bx Rbtl-Staff-Jt-PC_Final Order Electric EXHIBIT A-1 3 2" xfId="7138"/>
    <cellStyle name="_Costs not in AURORA 2007 Rate Case_Power Costs - Comparison bx Rbtl-Staff-Jt-PC_Final Order Electric EXHIBIT A-1 4" xfId="7139"/>
    <cellStyle name="_Costs not in AURORA 2007 Rate Case_Production Adj 4.37" xfId="59"/>
    <cellStyle name="_Costs not in AURORA 2007 Rate Case_Production Adj 4.37 2" xfId="7140"/>
    <cellStyle name="_Costs not in AURORA 2007 Rate Case_Production Adj 4.37 2 2" xfId="7141"/>
    <cellStyle name="_Costs not in AURORA 2007 Rate Case_Production Adj 4.37 2 2 2" xfId="7142"/>
    <cellStyle name="_Costs not in AURORA 2007 Rate Case_Production Adj 4.37 2 3" xfId="7143"/>
    <cellStyle name="_Costs not in AURORA 2007 Rate Case_Production Adj 4.37 3" xfId="7144"/>
    <cellStyle name="_Costs not in AURORA 2007 Rate Case_Production Adj 4.37 3 2" xfId="7145"/>
    <cellStyle name="_Costs not in AURORA 2007 Rate Case_Production Adj 4.37 4" xfId="7146"/>
    <cellStyle name="_Costs not in AURORA 2007 Rate Case_Purchased Power Adj 4.03" xfId="60"/>
    <cellStyle name="_Costs not in AURORA 2007 Rate Case_Purchased Power Adj 4.03 2" xfId="7147"/>
    <cellStyle name="_Costs not in AURORA 2007 Rate Case_Purchased Power Adj 4.03 2 2" xfId="7148"/>
    <cellStyle name="_Costs not in AURORA 2007 Rate Case_Purchased Power Adj 4.03 2 2 2" xfId="7149"/>
    <cellStyle name="_Costs not in AURORA 2007 Rate Case_Purchased Power Adj 4.03 2 3" xfId="7150"/>
    <cellStyle name="_Costs not in AURORA 2007 Rate Case_Purchased Power Adj 4.03 3" xfId="7151"/>
    <cellStyle name="_Costs not in AURORA 2007 Rate Case_Purchased Power Adj 4.03 3 2" xfId="7152"/>
    <cellStyle name="_Costs not in AURORA 2007 Rate Case_Purchased Power Adj 4.03 4" xfId="7153"/>
    <cellStyle name="_Costs not in AURORA 2007 Rate Case_Rebuttal Power Costs" xfId="7154"/>
    <cellStyle name="_Costs not in AURORA 2007 Rate Case_Rebuttal Power Costs 2" xfId="7155"/>
    <cellStyle name="_Costs not in AURORA 2007 Rate Case_Rebuttal Power Costs 2 2" xfId="7156"/>
    <cellStyle name="_Costs not in AURORA 2007 Rate Case_Rebuttal Power Costs 2 2 2" xfId="7157"/>
    <cellStyle name="_Costs not in AURORA 2007 Rate Case_Rebuttal Power Costs 2 3" xfId="7158"/>
    <cellStyle name="_Costs not in AURORA 2007 Rate Case_Rebuttal Power Costs 3" xfId="7159"/>
    <cellStyle name="_Costs not in AURORA 2007 Rate Case_Rebuttal Power Costs 3 2" xfId="7160"/>
    <cellStyle name="_Costs not in AURORA 2007 Rate Case_Rebuttal Power Costs 4" xfId="7161"/>
    <cellStyle name="_Costs not in AURORA 2007 Rate Case_Rebuttal Power Costs_Adj Bench DR 3 for Initial Briefs (Electric)" xfId="7162"/>
    <cellStyle name="_Costs not in AURORA 2007 Rate Case_Rebuttal Power Costs_Adj Bench DR 3 for Initial Briefs (Electric) 2" xfId="7163"/>
    <cellStyle name="_Costs not in AURORA 2007 Rate Case_Rebuttal Power Costs_Adj Bench DR 3 for Initial Briefs (Electric) 2 2" xfId="7164"/>
    <cellStyle name="_Costs not in AURORA 2007 Rate Case_Rebuttal Power Costs_Adj Bench DR 3 for Initial Briefs (Electric) 2 2 2" xfId="7165"/>
    <cellStyle name="_Costs not in AURORA 2007 Rate Case_Rebuttal Power Costs_Adj Bench DR 3 for Initial Briefs (Electric) 2 3" xfId="7166"/>
    <cellStyle name="_Costs not in AURORA 2007 Rate Case_Rebuttal Power Costs_Adj Bench DR 3 for Initial Briefs (Electric) 3" xfId="7167"/>
    <cellStyle name="_Costs not in AURORA 2007 Rate Case_Rebuttal Power Costs_Adj Bench DR 3 for Initial Briefs (Electric) 3 2" xfId="7168"/>
    <cellStyle name="_Costs not in AURORA 2007 Rate Case_Rebuttal Power Costs_Adj Bench DR 3 for Initial Briefs (Electric) 4" xfId="7169"/>
    <cellStyle name="_Costs not in AURORA 2007 Rate Case_Rebuttal Power Costs_Adj Bench DR 3 for Initial Briefs (Electric)_DEM-WP(C) ENERG10C--ctn Mid-C_042010 2010GRC" xfId="7170"/>
    <cellStyle name="_Costs not in AURORA 2007 Rate Case_Rebuttal Power Costs_DEM-WP(C) ENERG10C--ctn Mid-C_042010 2010GRC" xfId="7171"/>
    <cellStyle name="_Costs not in AURORA 2007 Rate Case_Rebuttal Power Costs_Electric Rev Req Model (2009 GRC) Rebuttal" xfId="7172"/>
    <cellStyle name="_Costs not in AURORA 2007 Rate Case_Rebuttal Power Costs_Electric Rev Req Model (2009 GRC) Rebuttal 2" xfId="7173"/>
    <cellStyle name="_Costs not in AURORA 2007 Rate Case_Rebuttal Power Costs_Electric Rev Req Model (2009 GRC) Rebuttal 2 2" xfId="7174"/>
    <cellStyle name="_Costs not in AURORA 2007 Rate Case_Rebuttal Power Costs_Electric Rev Req Model (2009 GRC) Rebuttal 2 2 2" xfId="7175"/>
    <cellStyle name="_Costs not in AURORA 2007 Rate Case_Rebuttal Power Costs_Electric Rev Req Model (2009 GRC) Rebuttal 2 3" xfId="7176"/>
    <cellStyle name="_Costs not in AURORA 2007 Rate Case_Rebuttal Power Costs_Electric Rev Req Model (2009 GRC) Rebuttal 3" xfId="7177"/>
    <cellStyle name="_Costs not in AURORA 2007 Rate Case_Rebuttal Power Costs_Electric Rev Req Model (2009 GRC) Rebuttal 3 2" xfId="7178"/>
    <cellStyle name="_Costs not in AURORA 2007 Rate Case_Rebuttal Power Costs_Electric Rev Req Model (2009 GRC) Rebuttal 4" xfId="7179"/>
    <cellStyle name="_Costs not in AURORA 2007 Rate Case_Rebuttal Power Costs_Electric Rev Req Model (2009 GRC) Rebuttal REmoval of New  WH Solar AdjustMI" xfId="7180"/>
    <cellStyle name="_Costs not in AURORA 2007 Rate Case_Rebuttal Power Costs_Electric Rev Req Model (2009 GRC) Rebuttal REmoval of New  WH Solar AdjustMI 2" xfId="7181"/>
    <cellStyle name="_Costs not in AURORA 2007 Rate Case_Rebuttal Power Costs_Electric Rev Req Model (2009 GRC) Rebuttal REmoval of New  WH Solar AdjustMI 2 2" xfId="7182"/>
    <cellStyle name="_Costs not in AURORA 2007 Rate Case_Rebuttal Power Costs_Electric Rev Req Model (2009 GRC) Rebuttal REmoval of New  WH Solar AdjustMI 2 2 2" xfId="7183"/>
    <cellStyle name="_Costs not in AURORA 2007 Rate Case_Rebuttal Power Costs_Electric Rev Req Model (2009 GRC) Rebuttal REmoval of New  WH Solar AdjustMI 2 3" xfId="7184"/>
    <cellStyle name="_Costs not in AURORA 2007 Rate Case_Rebuttal Power Costs_Electric Rev Req Model (2009 GRC) Rebuttal REmoval of New  WH Solar AdjustMI 3" xfId="7185"/>
    <cellStyle name="_Costs not in AURORA 2007 Rate Case_Rebuttal Power Costs_Electric Rev Req Model (2009 GRC) Rebuttal REmoval of New  WH Solar AdjustMI 3 2" xfId="7186"/>
    <cellStyle name="_Costs not in AURORA 2007 Rate Case_Rebuttal Power Costs_Electric Rev Req Model (2009 GRC) Rebuttal REmoval of New  WH Solar AdjustMI 4" xfId="7187"/>
    <cellStyle name="_Costs not in AURORA 2007 Rate Case_Rebuttal Power Costs_Electric Rev Req Model (2009 GRC) Rebuttal REmoval of New  WH Solar AdjustMI_DEM-WP(C) ENERG10C--ctn Mid-C_042010 2010GRC" xfId="7188"/>
    <cellStyle name="_Costs not in AURORA 2007 Rate Case_Rebuttal Power Costs_Electric Rev Req Model (2009 GRC) Revised 01-18-2010" xfId="7189"/>
    <cellStyle name="_Costs not in AURORA 2007 Rate Case_Rebuttal Power Costs_Electric Rev Req Model (2009 GRC) Revised 01-18-2010 2" xfId="7190"/>
    <cellStyle name="_Costs not in AURORA 2007 Rate Case_Rebuttal Power Costs_Electric Rev Req Model (2009 GRC) Revised 01-18-2010 2 2" xfId="7191"/>
    <cellStyle name="_Costs not in AURORA 2007 Rate Case_Rebuttal Power Costs_Electric Rev Req Model (2009 GRC) Revised 01-18-2010 2 2 2" xfId="7192"/>
    <cellStyle name="_Costs not in AURORA 2007 Rate Case_Rebuttal Power Costs_Electric Rev Req Model (2009 GRC) Revised 01-18-2010 2 3" xfId="7193"/>
    <cellStyle name="_Costs not in AURORA 2007 Rate Case_Rebuttal Power Costs_Electric Rev Req Model (2009 GRC) Revised 01-18-2010 3" xfId="7194"/>
    <cellStyle name="_Costs not in AURORA 2007 Rate Case_Rebuttal Power Costs_Electric Rev Req Model (2009 GRC) Revised 01-18-2010 3 2" xfId="7195"/>
    <cellStyle name="_Costs not in AURORA 2007 Rate Case_Rebuttal Power Costs_Electric Rev Req Model (2009 GRC) Revised 01-18-2010 4" xfId="7196"/>
    <cellStyle name="_Costs not in AURORA 2007 Rate Case_Rebuttal Power Costs_Electric Rev Req Model (2009 GRC) Revised 01-18-2010_DEM-WP(C) ENERG10C--ctn Mid-C_042010 2010GRC" xfId="7197"/>
    <cellStyle name="_Costs not in AURORA 2007 Rate Case_Rebuttal Power Costs_Final Order Electric EXHIBIT A-1" xfId="7198"/>
    <cellStyle name="_Costs not in AURORA 2007 Rate Case_Rebuttal Power Costs_Final Order Electric EXHIBIT A-1 2" xfId="7199"/>
    <cellStyle name="_Costs not in AURORA 2007 Rate Case_Rebuttal Power Costs_Final Order Electric EXHIBIT A-1 2 2" xfId="7200"/>
    <cellStyle name="_Costs not in AURORA 2007 Rate Case_Rebuttal Power Costs_Final Order Electric EXHIBIT A-1 2 2 2" xfId="7201"/>
    <cellStyle name="_Costs not in AURORA 2007 Rate Case_Rebuttal Power Costs_Final Order Electric EXHIBIT A-1 2 3" xfId="7202"/>
    <cellStyle name="_Costs not in AURORA 2007 Rate Case_Rebuttal Power Costs_Final Order Electric EXHIBIT A-1 3" xfId="7203"/>
    <cellStyle name="_Costs not in AURORA 2007 Rate Case_Rebuttal Power Costs_Final Order Electric EXHIBIT A-1 3 2" xfId="7204"/>
    <cellStyle name="_Costs not in AURORA 2007 Rate Case_Rebuttal Power Costs_Final Order Electric EXHIBIT A-1 4" xfId="7205"/>
    <cellStyle name="_Costs not in AURORA 2007 Rate Case_ROR 5.02" xfId="61"/>
    <cellStyle name="_Costs not in AURORA 2007 Rate Case_ROR 5.02 2" xfId="7206"/>
    <cellStyle name="_Costs not in AURORA 2007 Rate Case_ROR 5.02 2 2" xfId="7207"/>
    <cellStyle name="_Costs not in AURORA 2007 Rate Case_ROR 5.02 2 2 2" xfId="7208"/>
    <cellStyle name="_Costs not in AURORA 2007 Rate Case_ROR 5.02 2 3" xfId="7209"/>
    <cellStyle name="_Costs not in AURORA 2007 Rate Case_ROR 5.02 3" xfId="7210"/>
    <cellStyle name="_Costs not in AURORA 2007 Rate Case_ROR 5.02 3 2" xfId="7211"/>
    <cellStyle name="_Costs not in AURORA 2007 Rate Case_ROR 5.02 4" xfId="7212"/>
    <cellStyle name="_Costs not in AURORA 2007 Rate Case_Transmission Workbook for May BOD" xfId="7213"/>
    <cellStyle name="_Costs not in AURORA 2007 Rate Case_Transmission Workbook for May BOD 2" xfId="7214"/>
    <cellStyle name="_Costs not in AURORA 2007 Rate Case_Transmission Workbook for May BOD 2 2" xfId="7215"/>
    <cellStyle name="_Costs not in AURORA 2007 Rate Case_Transmission Workbook for May BOD 3" xfId="7216"/>
    <cellStyle name="_Costs not in AURORA 2007 Rate Case_Transmission Workbook for May BOD_DEM-WP(C) ENERG10C--ctn Mid-C_042010 2010GRC" xfId="7217"/>
    <cellStyle name="_Costs not in AURORA 2007 Rate Case_Wind Integration 10GRC" xfId="7218"/>
    <cellStyle name="_Costs not in AURORA 2007 Rate Case_Wind Integration 10GRC 2" xfId="7219"/>
    <cellStyle name="_Costs not in AURORA 2007 Rate Case_Wind Integration 10GRC 2 2" xfId="7220"/>
    <cellStyle name="_Costs not in AURORA 2007 Rate Case_Wind Integration 10GRC 3" xfId="7221"/>
    <cellStyle name="_Costs not in AURORA 2007 Rate Case_Wind Integration 10GRC_DEM-WP(C) ENERG10C--ctn Mid-C_042010 2010GRC" xfId="7222"/>
    <cellStyle name="_Costs not in KWI3000 '06Budget" xfId="62"/>
    <cellStyle name="_Costs not in KWI3000 '06Budget 10" xfId="7223"/>
    <cellStyle name="_Costs not in KWI3000 '06Budget 10 2" xfId="7224"/>
    <cellStyle name="_Costs not in KWI3000 '06Budget 2" xfId="7225"/>
    <cellStyle name="_Costs not in KWI3000 '06Budget 2 2" xfId="7226"/>
    <cellStyle name="_Costs not in KWI3000 '06Budget 2 2 2" xfId="7227"/>
    <cellStyle name="_Costs not in KWI3000 '06Budget 2 2 2 2" xfId="7228"/>
    <cellStyle name="_Costs not in KWI3000 '06Budget 2 2 3" xfId="7229"/>
    <cellStyle name="_Costs not in KWI3000 '06Budget 2 3" xfId="7230"/>
    <cellStyle name="_Costs not in KWI3000 '06Budget 2 3 2" xfId="7231"/>
    <cellStyle name="_Costs not in KWI3000 '06Budget 2 4" xfId="7232"/>
    <cellStyle name="_Costs not in KWI3000 '06Budget 3" xfId="7233"/>
    <cellStyle name="_Costs not in KWI3000 '06Budget 3 2" xfId="7234"/>
    <cellStyle name="_Costs not in KWI3000 '06Budget 3 2 2" xfId="7235"/>
    <cellStyle name="_Costs not in KWI3000 '06Budget 3 2 2 2" xfId="7236"/>
    <cellStyle name="_Costs not in KWI3000 '06Budget 3 2 3" xfId="7237"/>
    <cellStyle name="_Costs not in KWI3000 '06Budget 3 3" xfId="7238"/>
    <cellStyle name="_Costs not in KWI3000 '06Budget 3 3 2" xfId="7239"/>
    <cellStyle name="_Costs not in KWI3000 '06Budget 3 3 2 2" xfId="7240"/>
    <cellStyle name="_Costs not in KWI3000 '06Budget 3 3 3" xfId="7241"/>
    <cellStyle name="_Costs not in KWI3000 '06Budget 3 4" xfId="7242"/>
    <cellStyle name="_Costs not in KWI3000 '06Budget 3 4 2" xfId="7243"/>
    <cellStyle name="_Costs not in KWI3000 '06Budget 3 4 2 2" xfId="7244"/>
    <cellStyle name="_Costs not in KWI3000 '06Budget 3 4 3" xfId="7245"/>
    <cellStyle name="_Costs not in KWI3000 '06Budget 3 5" xfId="7246"/>
    <cellStyle name="_Costs not in KWI3000 '06Budget 4" xfId="7247"/>
    <cellStyle name="_Costs not in KWI3000 '06Budget 4 2" xfId="7248"/>
    <cellStyle name="_Costs not in KWI3000 '06Budget 4 2 2" xfId="7249"/>
    <cellStyle name="_Costs not in KWI3000 '06Budget 4 3" xfId="7250"/>
    <cellStyle name="_Costs not in KWI3000 '06Budget 5" xfId="7251"/>
    <cellStyle name="_Costs not in KWI3000 '06Budget 5 2" xfId="7252"/>
    <cellStyle name="_Costs not in KWI3000 '06Budget 5 2 2" xfId="7253"/>
    <cellStyle name="_Costs not in KWI3000 '06Budget 5 2 3" xfId="7254"/>
    <cellStyle name="_Costs not in KWI3000 '06Budget 5 3" xfId="7255"/>
    <cellStyle name="_Costs not in KWI3000 '06Budget 5 3 2" xfId="7256"/>
    <cellStyle name="_Costs not in KWI3000 '06Budget 6" xfId="7257"/>
    <cellStyle name="_Costs not in KWI3000 '06Budget 6 2" xfId="7258"/>
    <cellStyle name="_Costs not in KWI3000 '06Budget 6 2 2" xfId="7259"/>
    <cellStyle name="_Costs not in KWI3000 '06Budget 6 3" xfId="7260"/>
    <cellStyle name="_Costs not in KWI3000 '06Budget 7" xfId="7261"/>
    <cellStyle name="_Costs not in KWI3000 '06Budget 7 2" xfId="7262"/>
    <cellStyle name="_Costs not in KWI3000 '06Budget 8" xfId="7263"/>
    <cellStyle name="_Costs not in KWI3000 '06Budget 8 2" xfId="7264"/>
    <cellStyle name="_Costs not in KWI3000 '06Budget 9" xfId="7265"/>
    <cellStyle name="_Costs not in KWI3000 '06Budget 9 2" xfId="7266"/>
    <cellStyle name="_Costs not in KWI3000 '06Budget_(C) WHE Proforma with ITC cash grant 10 Yr Amort_for deferral_102809" xfId="7267"/>
    <cellStyle name="_Costs not in KWI3000 '06Budget_(C) WHE Proforma with ITC cash grant 10 Yr Amort_for deferral_102809 2" xfId="7268"/>
    <cellStyle name="_Costs not in KWI3000 '06Budget_(C) WHE Proforma with ITC cash grant 10 Yr Amort_for deferral_102809 2 2" xfId="7269"/>
    <cellStyle name="_Costs not in KWI3000 '06Budget_(C) WHE Proforma with ITC cash grant 10 Yr Amort_for deferral_102809 2 2 2" xfId="7270"/>
    <cellStyle name="_Costs not in KWI3000 '06Budget_(C) WHE Proforma with ITC cash grant 10 Yr Amort_for deferral_102809 2 3" xfId="7271"/>
    <cellStyle name="_Costs not in KWI3000 '06Budget_(C) WHE Proforma with ITC cash grant 10 Yr Amort_for deferral_102809 3" xfId="7272"/>
    <cellStyle name="_Costs not in KWI3000 '06Budget_(C) WHE Proforma with ITC cash grant 10 Yr Amort_for deferral_102809 3 2" xfId="7273"/>
    <cellStyle name="_Costs not in KWI3000 '06Budget_(C) WHE Proforma with ITC cash grant 10 Yr Amort_for deferral_102809 4" xfId="7274"/>
    <cellStyle name="_Costs not in KWI3000 '06Budget_(C) WHE Proforma with ITC cash grant 10 Yr Amort_for deferral_102809_16.07E Wild Horse Wind Expansionwrkingfile" xfId="7275"/>
    <cellStyle name="_Costs not in KWI3000 '06Budget_(C) WHE Proforma with ITC cash grant 10 Yr Amort_for deferral_102809_16.07E Wild Horse Wind Expansionwrkingfile 2" xfId="7276"/>
    <cellStyle name="_Costs not in KWI3000 '06Budget_(C) WHE Proforma with ITC cash grant 10 Yr Amort_for deferral_102809_16.07E Wild Horse Wind Expansionwrkingfile 2 2" xfId="7277"/>
    <cellStyle name="_Costs not in KWI3000 '06Budget_(C) WHE Proforma with ITC cash grant 10 Yr Amort_for deferral_102809_16.07E Wild Horse Wind Expansionwrkingfile 2 2 2" xfId="7278"/>
    <cellStyle name="_Costs not in KWI3000 '06Budget_(C) WHE Proforma with ITC cash grant 10 Yr Amort_for deferral_102809_16.07E Wild Horse Wind Expansionwrkingfile 2 3" xfId="7279"/>
    <cellStyle name="_Costs not in KWI3000 '06Budget_(C) WHE Proforma with ITC cash grant 10 Yr Amort_for deferral_102809_16.07E Wild Horse Wind Expansionwrkingfile 3" xfId="7280"/>
    <cellStyle name="_Costs not in KWI3000 '06Budget_(C) WHE Proforma with ITC cash grant 10 Yr Amort_for deferral_102809_16.07E Wild Horse Wind Expansionwrkingfile 3 2" xfId="7281"/>
    <cellStyle name="_Costs not in KWI3000 '06Budget_(C) WHE Proforma with ITC cash grant 10 Yr Amort_for deferral_102809_16.07E Wild Horse Wind Expansionwrkingfile 4" xfId="7282"/>
    <cellStyle name="_Costs not in KWI3000 '06Budget_(C) WHE Proforma with ITC cash grant 10 Yr Amort_for deferral_102809_16.07E Wild Horse Wind Expansionwrkingfile SF" xfId="7283"/>
    <cellStyle name="_Costs not in KWI3000 '06Budget_(C) WHE Proforma with ITC cash grant 10 Yr Amort_for deferral_102809_16.07E Wild Horse Wind Expansionwrkingfile SF 2" xfId="7284"/>
    <cellStyle name="_Costs not in KWI3000 '06Budget_(C) WHE Proforma with ITC cash grant 10 Yr Amort_for deferral_102809_16.07E Wild Horse Wind Expansionwrkingfile SF 2 2" xfId="7285"/>
    <cellStyle name="_Costs not in KWI3000 '06Budget_(C) WHE Proforma with ITC cash grant 10 Yr Amort_for deferral_102809_16.07E Wild Horse Wind Expansionwrkingfile SF 2 2 2" xfId="7286"/>
    <cellStyle name="_Costs not in KWI3000 '06Budget_(C) WHE Proforma with ITC cash grant 10 Yr Amort_for deferral_102809_16.07E Wild Horse Wind Expansionwrkingfile SF 2 3" xfId="7287"/>
    <cellStyle name="_Costs not in KWI3000 '06Budget_(C) WHE Proforma with ITC cash grant 10 Yr Amort_for deferral_102809_16.07E Wild Horse Wind Expansionwrkingfile SF 3" xfId="7288"/>
    <cellStyle name="_Costs not in KWI3000 '06Budget_(C) WHE Proforma with ITC cash grant 10 Yr Amort_for deferral_102809_16.07E Wild Horse Wind Expansionwrkingfile SF 3 2" xfId="7289"/>
    <cellStyle name="_Costs not in KWI3000 '06Budget_(C) WHE Proforma with ITC cash grant 10 Yr Amort_for deferral_102809_16.07E Wild Horse Wind Expansionwrkingfile SF 4" xfId="7290"/>
    <cellStyle name="_Costs not in KWI3000 '06Budget_(C) WHE Proforma with ITC cash grant 10 Yr Amort_for deferral_102809_16.07E Wild Horse Wind Expansionwrkingfile SF_DEM-WP(C) ENERG10C--ctn Mid-C_042010 2010GRC" xfId="7291"/>
    <cellStyle name="_Costs not in KWI3000 '06Budget_(C) WHE Proforma with ITC cash grant 10 Yr Amort_for deferral_102809_16.07E Wild Horse Wind Expansionwrkingfile_DEM-WP(C) ENERG10C--ctn Mid-C_042010 2010GRC" xfId="7292"/>
    <cellStyle name="_Costs not in KWI3000 '06Budget_(C) WHE Proforma with ITC cash grant 10 Yr Amort_for deferral_102809_16.37E Wild Horse Expansion DeferralRevwrkingfile SF" xfId="7293"/>
    <cellStyle name="_Costs not in KWI3000 '06Budget_(C) WHE Proforma with ITC cash grant 10 Yr Amort_for deferral_102809_16.37E Wild Horse Expansion DeferralRevwrkingfile SF 2" xfId="7294"/>
    <cellStyle name="_Costs not in KWI3000 '06Budget_(C) WHE Proforma with ITC cash grant 10 Yr Amort_for deferral_102809_16.37E Wild Horse Expansion DeferralRevwrkingfile SF 2 2" xfId="7295"/>
    <cellStyle name="_Costs not in KWI3000 '06Budget_(C) WHE Proforma with ITC cash grant 10 Yr Amort_for deferral_102809_16.37E Wild Horse Expansion DeferralRevwrkingfile SF 2 2 2" xfId="7296"/>
    <cellStyle name="_Costs not in KWI3000 '06Budget_(C) WHE Proforma with ITC cash grant 10 Yr Amort_for deferral_102809_16.37E Wild Horse Expansion DeferralRevwrkingfile SF 2 3" xfId="7297"/>
    <cellStyle name="_Costs not in KWI3000 '06Budget_(C) WHE Proforma with ITC cash grant 10 Yr Amort_for deferral_102809_16.37E Wild Horse Expansion DeferralRevwrkingfile SF 3" xfId="7298"/>
    <cellStyle name="_Costs not in KWI3000 '06Budget_(C) WHE Proforma with ITC cash grant 10 Yr Amort_for deferral_102809_16.37E Wild Horse Expansion DeferralRevwrkingfile SF 3 2" xfId="7299"/>
    <cellStyle name="_Costs not in KWI3000 '06Budget_(C) WHE Proforma with ITC cash grant 10 Yr Amort_for deferral_102809_16.37E Wild Horse Expansion DeferralRevwrkingfile SF 4" xfId="7300"/>
    <cellStyle name="_Costs not in KWI3000 '06Budget_(C) WHE Proforma with ITC cash grant 10 Yr Amort_for deferral_102809_16.37E Wild Horse Expansion DeferralRevwrkingfile SF_DEM-WP(C) ENERG10C--ctn Mid-C_042010 2010GRC" xfId="7301"/>
    <cellStyle name="_Costs not in KWI3000 '06Budget_(C) WHE Proforma with ITC cash grant 10 Yr Amort_for deferral_102809_DEM-WP(C) ENERG10C--ctn Mid-C_042010 2010GRC" xfId="7302"/>
    <cellStyle name="_Costs not in KWI3000 '06Budget_(C) WHE Proforma with ITC cash grant 10 Yr Amort_for rebuttal_120709" xfId="7303"/>
    <cellStyle name="_Costs not in KWI3000 '06Budget_(C) WHE Proforma with ITC cash grant 10 Yr Amort_for rebuttal_120709 2" xfId="7304"/>
    <cellStyle name="_Costs not in KWI3000 '06Budget_(C) WHE Proforma with ITC cash grant 10 Yr Amort_for rebuttal_120709 2 2" xfId="7305"/>
    <cellStyle name="_Costs not in KWI3000 '06Budget_(C) WHE Proforma with ITC cash grant 10 Yr Amort_for rebuttal_120709 2 2 2" xfId="7306"/>
    <cellStyle name="_Costs not in KWI3000 '06Budget_(C) WHE Proforma with ITC cash grant 10 Yr Amort_for rebuttal_120709 2 3" xfId="7307"/>
    <cellStyle name="_Costs not in KWI3000 '06Budget_(C) WHE Proforma with ITC cash grant 10 Yr Amort_for rebuttal_120709 3" xfId="7308"/>
    <cellStyle name="_Costs not in KWI3000 '06Budget_(C) WHE Proforma with ITC cash grant 10 Yr Amort_for rebuttal_120709 3 2" xfId="7309"/>
    <cellStyle name="_Costs not in KWI3000 '06Budget_(C) WHE Proforma with ITC cash grant 10 Yr Amort_for rebuttal_120709 4" xfId="7310"/>
    <cellStyle name="_Costs not in KWI3000 '06Budget_(C) WHE Proforma with ITC cash grant 10 Yr Amort_for rebuttal_120709_DEM-WP(C) ENERG10C--ctn Mid-C_042010 2010GRC" xfId="7311"/>
    <cellStyle name="_Costs not in KWI3000 '06Budget_04.07E Wild Horse Wind Expansion" xfId="7312"/>
    <cellStyle name="_Costs not in KWI3000 '06Budget_04.07E Wild Horse Wind Expansion 2" xfId="7313"/>
    <cellStyle name="_Costs not in KWI3000 '06Budget_04.07E Wild Horse Wind Expansion 2 2" xfId="7314"/>
    <cellStyle name="_Costs not in KWI3000 '06Budget_04.07E Wild Horse Wind Expansion 2 2 2" xfId="7315"/>
    <cellStyle name="_Costs not in KWI3000 '06Budget_04.07E Wild Horse Wind Expansion 2 3" xfId="7316"/>
    <cellStyle name="_Costs not in KWI3000 '06Budget_04.07E Wild Horse Wind Expansion 3" xfId="7317"/>
    <cellStyle name="_Costs not in KWI3000 '06Budget_04.07E Wild Horse Wind Expansion 3 2" xfId="7318"/>
    <cellStyle name="_Costs not in KWI3000 '06Budget_04.07E Wild Horse Wind Expansion 4" xfId="7319"/>
    <cellStyle name="_Costs not in KWI3000 '06Budget_04.07E Wild Horse Wind Expansion_16.07E Wild Horse Wind Expansionwrkingfile" xfId="7320"/>
    <cellStyle name="_Costs not in KWI3000 '06Budget_04.07E Wild Horse Wind Expansion_16.07E Wild Horse Wind Expansionwrkingfile 2" xfId="7321"/>
    <cellStyle name="_Costs not in KWI3000 '06Budget_04.07E Wild Horse Wind Expansion_16.07E Wild Horse Wind Expansionwrkingfile 2 2" xfId="7322"/>
    <cellStyle name="_Costs not in KWI3000 '06Budget_04.07E Wild Horse Wind Expansion_16.07E Wild Horse Wind Expansionwrkingfile 2 2 2" xfId="7323"/>
    <cellStyle name="_Costs not in KWI3000 '06Budget_04.07E Wild Horse Wind Expansion_16.07E Wild Horse Wind Expansionwrkingfile 2 3" xfId="7324"/>
    <cellStyle name="_Costs not in KWI3000 '06Budget_04.07E Wild Horse Wind Expansion_16.07E Wild Horse Wind Expansionwrkingfile 3" xfId="7325"/>
    <cellStyle name="_Costs not in KWI3000 '06Budget_04.07E Wild Horse Wind Expansion_16.07E Wild Horse Wind Expansionwrkingfile 3 2" xfId="7326"/>
    <cellStyle name="_Costs not in KWI3000 '06Budget_04.07E Wild Horse Wind Expansion_16.07E Wild Horse Wind Expansionwrkingfile 4" xfId="7327"/>
    <cellStyle name="_Costs not in KWI3000 '06Budget_04.07E Wild Horse Wind Expansion_16.07E Wild Horse Wind Expansionwrkingfile SF" xfId="7328"/>
    <cellStyle name="_Costs not in KWI3000 '06Budget_04.07E Wild Horse Wind Expansion_16.07E Wild Horse Wind Expansionwrkingfile SF 2" xfId="7329"/>
    <cellStyle name="_Costs not in KWI3000 '06Budget_04.07E Wild Horse Wind Expansion_16.07E Wild Horse Wind Expansionwrkingfile SF 2 2" xfId="7330"/>
    <cellStyle name="_Costs not in KWI3000 '06Budget_04.07E Wild Horse Wind Expansion_16.07E Wild Horse Wind Expansionwrkingfile SF 2 2 2" xfId="7331"/>
    <cellStyle name="_Costs not in KWI3000 '06Budget_04.07E Wild Horse Wind Expansion_16.07E Wild Horse Wind Expansionwrkingfile SF 2 3" xfId="7332"/>
    <cellStyle name="_Costs not in KWI3000 '06Budget_04.07E Wild Horse Wind Expansion_16.07E Wild Horse Wind Expansionwrkingfile SF 3" xfId="7333"/>
    <cellStyle name="_Costs not in KWI3000 '06Budget_04.07E Wild Horse Wind Expansion_16.07E Wild Horse Wind Expansionwrkingfile SF 3 2" xfId="7334"/>
    <cellStyle name="_Costs not in KWI3000 '06Budget_04.07E Wild Horse Wind Expansion_16.07E Wild Horse Wind Expansionwrkingfile SF 4" xfId="7335"/>
    <cellStyle name="_Costs not in KWI3000 '06Budget_04.07E Wild Horse Wind Expansion_16.07E Wild Horse Wind Expansionwrkingfile SF_DEM-WP(C) ENERG10C--ctn Mid-C_042010 2010GRC" xfId="7336"/>
    <cellStyle name="_Costs not in KWI3000 '06Budget_04.07E Wild Horse Wind Expansion_16.07E Wild Horse Wind Expansionwrkingfile_DEM-WP(C) ENERG10C--ctn Mid-C_042010 2010GRC" xfId="7337"/>
    <cellStyle name="_Costs not in KWI3000 '06Budget_04.07E Wild Horse Wind Expansion_16.37E Wild Horse Expansion DeferralRevwrkingfile SF" xfId="7338"/>
    <cellStyle name="_Costs not in KWI3000 '06Budget_04.07E Wild Horse Wind Expansion_16.37E Wild Horse Expansion DeferralRevwrkingfile SF 2" xfId="7339"/>
    <cellStyle name="_Costs not in KWI3000 '06Budget_04.07E Wild Horse Wind Expansion_16.37E Wild Horse Expansion DeferralRevwrkingfile SF 2 2" xfId="7340"/>
    <cellStyle name="_Costs not in KWI3000 '06Budget_04.07E Wild Horse Wind Expansion_16.37E Wild Horse Expansion DeferralRevwrkingfile SF 2 2 2" xfId="7341"/>
    <cellStyle name="_Costs not in KWI3000 '06Budget_04.07E Wild Horse Wind Expansion_16.37E Wild Horse Expansion DeferralRevwrkingfile SF 2 3" xfId="7342"/>
    <cellStyle name="_Costs not in KWI3000 '06Budget_04.07E Wild Horse Wind Expansion_16.37E Wild Horse Expansion DeferralRevwrkingfile SF 3" xfId="7343"/>
    <cellStyle name="_Costs not in KWI3000 '06Budget_04.07E Wild Horse Wind Expansion_16.37E Wild Horse Expansion DeferralRevwrkingfile SF 3 2" xfId="7344"/>
    <cellStyle name="_Costs not in KWI3000 '06Budget_04.07E Wild Horse Wind Expansion_16.37E Wild Horse Expansion DeferralRevwrkingfile SF 4" xfId="7345"/>
    <cellStyle name="_Costs not in KWI3000 '06Budget_04.07E Wild Horse Wind Expansion_16.37E Wild Horse Expansion DeferralRevwrkingfile SF_DEM-WP(C) ENERG10C--ctn Mid-C_042010 2010GRC" xfId="7346"/>
    <cellStyle name="_Costs not in KWI3000 '06Budget_04.07E Wild Horse Wind Expansion_DEM-WP(C) ENERG10C--ctn Mid-C_042010 2010GRC" xfId="7347"/>
    <cellStyle name="_Costs not in KWI3000 '06Budget_16.07E Wild Horse Wind Expansionwrkingfile" xfId="7348"/>
    <cellStyle name="_Costs not in KWI3000 '06Budget_16.07E Wild Horse Wind Expansionwrkingfile 2" xfId="7349"/>
    <cellStyle name="_Costs not in KWI3000 '06Budget_16.07E Wild Horse Wind Expansionwrkingfile 2 2" xfId="7350"/>
    <cellStyle name="_Costs not in KWI3000 '06Budget_16.07E Wild Horse Wind Expansionwrkingfile 2 2 2" xfId="7351"/>
    <cellStyle name="_Costs not in KWI3000 '06Budget_16.07E Wild Horse Wind Expansionwrkingfile 2 3" xfId="7352"/>
    <cellStyle name="_Costs not in KWI3000 '06Budget_16.07E Wild Horse Wind Expansionwrkingfile 3" xfId="7353"/>
    <cellStyle name="_Costs not in KWI3000 '06Budget_16.07E Wild Horse Wind Expansionwrkingfile 3 2" xfId="7354"/>
    <cellStyle name="_Costs not in KWI3000 '06Budget_16.07E Wild Horse Wind Expansionwrkingfile 4" xfId="7355"/>
    <cellStyle name="_Costs not in KWI3000 '06Budget_16.07E Wild Horse Wind Expansionwrkingfile SF" xfId="7356"/>
    <cellStyle name="_Costs not in KWI3000 '06Budget_16.07E Wild Horse Wind Expansionwrkingfile SF 2" xfId="7357"/>
    <cellStyle name="_Costs not in KWI3000 '06Budget_16.07E Wild Horse Wind Expansionwrkingfile SF 2 2" xfId="7358"/>
    <cellStyle name="_Costs not in KWI3000 '06Budget_16.07E Wild Horse Wind Expansionwrkingfile SF 2 2 2" xfId="7359"/>
    <cellStyle name="_Costs not in KWI3000 '06Budget_16.07E Wild Horse Wind Expansionwrkingfile SF 2 3" xfId="7360"/>
    <cellStyle name="_Costs not in KWI3000 '06Budget_16.07E Wild Horse Wind Expansionwrkingfile SF 3" xfId="7361"/>
    <cellStyle name="_Costs not in KWI3000 '06Budget_16.07E Wild Horse Wind Expansionwrkingfile SF 3 2" xfId="7362"/>
    <cellStyle name="_Costs not in KWI3000 '06Budget_16.07E Wild Horse Wind Expansionwrkingfile SF 4" xfId="7363"/>
    <cellStyle name="_Costs not in KWI3000 '06Budget_16.07E Wild Horse Wind Expansionwrkingfile SF_DEM-WP(C) ENERG10C--ctn Mid-C_042010 2010GRC" xfId="7364"/>
    <cellStyle name="_Costs not in KWI3000 '06Budget_16.07E Wild Horse Wind Expansionwrkingfile_DEM-WP(C) ENERG10C--ctn Mid-C_042010 2010GRC" xfId="7365"/>
    <cellStyle name="_Costs not in KWI3000 '06Budget_16.37E Wild Horse Expansion DeferralRevwrkingfile SF" xfId="7366"/>
    <cellStyle name="_Costs not in KWI3000 '06Budget_16.37E Wild Horse Expansion DeferralRevwrkingfile SF 2" xfId="7367"/>
    <cellStyle name="_Costs not in KWI3000 '06Budget_16.37E Wild Horse Expansion DeferralRevwrkingfile SF 2 2" xfId="7368"/>
    <cellStyle name="_Costs not in KWI3000 '06Budget_16.37E Wild Horse Expansion DeferralRevwrkingfile SF 2 2 2" xfId="7369"/>
    <cellStyle name="_Costs not in KWI3000 '06Budget_16.37E Wild Horse Expansion DeferralRevwrkingfile SF 2 3" xfId="7370"/>
    <cellStyle name="_Costs not in KWI3000 '06Budget_16.37E Wild Horse Expansion DeferralRevwrkingfile SF 3" xfId="7371"/>
    <cellStyle name="_Costs not in KWI3000 '06Budget_16.37E Wild Horse Expansion DeferralRevwrkingfile SF 3 2" xfId="7372"/>
    <cellStyle name="_Costs not in KWI3000 '06Budget_16.37E Wild Horse Expansion DeferralRevwrkingfile SF 4" xfId="7373"/>
    <cellStyle name="_Costs not in KWI3000 '06Budget_16.37E Wild Horse Expansion DeferralRevwrkingfile SF_DEM-WP(C) ENERG10C--ctn Mid-C_042010 2010GRC" xfId="7374"/>
    <cellStyle name="_Costs not in KWI3000 '06Budget_2009 Compliance Filing PCA Exhibits for GRC" xfId="7375"/>
    <cellStyle name="_Costs not in KWI3000 '06Budget_2009 Compliance Filing PCA Exhibits for GRC 2" xfId="7376"/>
    <cellStyle name="_Costs not in KWI3000 '06Budget_2009 GRC Compl Filing - Exhibit D" xfId="7377"/>
    <cellStyle name="_Costs not in KWI3000 '06Budget_2009 GRC Compl Filing - Exhibit D 2" xfId="7378"/>
    <cellStyle name="_Costs not in KWI3000 '06Budget_2009 GRC Compl Filing - Exhibit D 2 2" xfId="7379"/>
    <cellStyle name="_Costs not in KWI3000 '06Budget_2009 GRC Compl Filing - Exhibit D 3" xfId="7380"/>
    <cellStyle name="_Costs not in KWI3000 '06Budget_2009 GRC Compl Filing - Exhibit D_DEM-WP(C) ENERG10C--ctn Mid-C_042010 2010GRC" xfId="7381"/>
    <cellStyle name="_Costs not in KWI3000 '06Budget_2010 PTC's July1_Dec31 2010 " xfId="7382"/>
    <cellStyle name="_Costs not in KWI3000 '06Budget_2010 PTC's Sept10_Aug11 (Version 4)" xfId="7383"/>
    <cellStyle name="_Costs not in KWI3000 '06Budget_3.01 Income Statement" xfId="7384"/>
    <cellStyle name="_Costs not in KWI3000 '06Budget_4 31 Regulatory Assets and Liabilities  7 06- Exhibit D" xfId="7385"/>
    <cellStyle name="_Costs not in KWI3000 '06Budget_4 31 Regulatory Assets and Liabilities  7 06- Exhibit D 2" xfId="7386"/>
    <cellStyle name="_Costs not in KWI3000 '06Budget_4 31 Regulatory Assets and Liabilities  7 06- Exhibit D 2 2" xfId="7387"/>
    <cellStyle name="_Costs not in KWI3000 '06Budget_4 31 Regulatory Assets and Liabilities  7 06- Exhibit D 2 2 2" xfId="7388"/>
    <cellStyle name="_Costs not in KWI3000 '06Budget_4 31 Regulatory Assets and Liabilities  7 06- Exhibit D 3" xfId="7389"/>
    <cellStyle name="_Costs not in KWI3000 '06Budget_4 31 Regulatory Assets and Liabilities  7 06- Exhibit D 3 2" xfId="7390"/>
    <cellStyle name="_Costs not in KWI3000 '06Budget_4 31 Regulatory Assets and Liabilities  7 06- Exhibit D_DEM-WP(C) ENERG10C--ctn Mid-C_042010 2010GRC" xfId="7391"/>
    <cellStyle name="_Costs not in KWI3000 '06Budget_4 31 Regulatory Assets and Liabilities  7 06- Exhibit D_NIM Summary" xfId="7392"/>
    <cellStyle name="_Costs not in KWI3000 '06Budget_4 31 Regulatory Assets and Liabilities  7 06- Exhibit D_NIM Summary 2" xfId="7393"/>
    <cellStyle name="_Costs not in KWI3000 '06Budget_4 31 Regulatory Assets and Liabilities  7 06- Exhibit D_NIM Summary 2 2" xfId="7394"/>
    <cellStyle name="_Costs not in KWI3000 '06Budget_4 31 Regulatory Assets and Liabilities  7 06- Exhibit D_NIM Summary 3" xfId="7395"/>
    <cellStyle name="_Costs not in KWI3000 '06Budget_4 31 Regulatory Assets and Liabilities  7 06- Exhibit D_NIM Summary_DEM-WP(C) ENERG10C--ctn Mid-C_042010 2010GRC" xfId="7396"/>
    <cellStyle name="_Costs not in KWI3000 '06Budget_4 31 Regulatory Assets and Liabilities  7 06- Exhibit D_NIM+O&amp;M" xfId="7397"/>
    <cellStyle name="_Costs not in KWI3000 '06Budget_4 31 Regulatory Assets and Liabilities  7 06- Exhibit D_NIM+O&amp;M 2" xfId="7398"/>
    <cellStyle name="_Costs not in KWI3000 '06Budget_4 31 Regulatory Assets and Liabilities  7 06- Exhibit D_NIM+O&amp;M Monthly" xfId="7399"/>
    <cellStyle name="_Costs not in KWI3000 '06Budget_4 31 Regulatory Assets and Liabilities  7 06- Exhibit D_NIM+O&amp;M Monthly 2" xfId="7400"/>
    <cellStyle name="_Costs not in KWI3000 '06Budget_4 31E Reg Asset  Liab and EXH D" xfId="7401"/>
    <cellStyle name="_Costs not in KWI3000 '06Budget_4 31E Reg Asset  Liab and EXH D _ Aug 10 Filing (2)" xfId="7402"/>
    <cellStyle name="_Costs not in KWI3000 '06Budget_4 31E Reg Asset  Liab and EXH D _ Aug 10 Filing (2) 2" xfId="7403"/>
    <cellStyle name="_Costs not in KWI3000 '06Budget_4 31E Reg Asset  Liab and EXH D 10" xfId="7404"/>
    <cellStyle name="_Costs not in KWI3000 '06Budget_4 31E Reg Asset  Liab and EXH D 11" xfId="7405"/>
    <cellStyle name="_Costs not in KWI3000 '06Budget_4 31E Reg Asset  Liab and EXH D 12" xfId="7406"/>
    <cellStyle name="_Costs not in KWI3000 '06Budget_4 31E Reg Asset  Liab and EXH D 13" xfId="7407"/>
    <cellStyle name="_Costs not in KWI3000 '06Budget_4 31E Reg Asset  Liab and EXH D 14" xfId="7408"/>
    <cellStyle name="_Costs not in KWI3000 '06Budget_4 31E Reg Asset  Liab and EXH D 15" xfId="7409"/>
    <cellStyle name="_Costs not in KWI3000 '06Budget_4 31E Reg Asset  Liab and EXH D 16" xfId="7410"/>
    <cellStyle name="_Costs not in KWI3000 '06Budget_4 31E Reg Asset  Liab and EXH D 17" xfId="7411"/>
    <cellStyle name="_Costs not in KWI3000 '06Budget_4 31E Reg Asset  Liab and EXH D 18" xfId="7412"/>
    <cellStyle name="_Costs not in KWI3000 '06Budget_4 31E Reg Asset  Liab and EXH D 19" xfId="7413"/>
    <cellStyle name="_Costs not in KWI3000 '06Budget_4 31E Reg Asset  Liab and EXH D 2" xfId="7414"/>
    <cellStyle name="_Costs not in KWI3000 '06Budget_4 31E Reg Asset  Liab and EXH D 20" xfId="7415"/>
    <cellStyle name="_Costs not in KWI3000 '06Budget_4 31E Reg Asset  Liab and EXH D 21" xfId="7416"/>
    <cellStyle name="_Costs not in KWI3000 '06Budget_4 31E Reg Asset  Liab and EXH D 22" xfId="7417"/>
    <cellStyle name="_Costs not in KWI3000 '06Budget_4 31E Reg Asset  Liab and EXH D 23" xfId="7418"/>
    <cellStyle name="_Costs not in KWI3000 '06Budget_4 31E Reg Asset  Liab and EXH D 24" xfId="7419"/>
    <cellStyle name="_Costs not in KWI3000 '06Budget_4 31E Reg Asset  Liab and EXH D 25" xfId="7420"/>
    <cellStyle name="_Costs not in KWI3000 '06Budget_4 31E Reg Asset  Liab and EXH D 26" xfId="7421"/>
    <cellStyle name="_Costs not in KWI3000 '06Budget_4 31E Reg Asset  Liab and EXH D 27" xfId="7422"/>
    <cellStyle name="_Costs not in KWI3000 '06Budget_4 31E Reg Asset  Liab and EXH D 28" xfId="7423"/>
    <cellStyle name="_Costs not in KWI3000 '06Budget_4 31E Reg Asset  Liab and EXH D 29" xfId="7424"/>
    <cellStyle name="_Costs not in KWI3000 '06Budget_4 31E Reg Asset  Liab and EXH D 3" xfId="7425"/>
    <cellStyle name="_Costs not in KWI3000 '06Budget_4 31E Reg Asset  Liab and EXH D 30" xfId="7426"/>
    <cellStyle name="_Costs not in KWI3000 '06Budget_4 31E Reg Asset  Liab and EXH D 31" xfId="7427"/>
    <cellStyle name="_Costs not in KWI3000 '06Budget_4 31E Reg Asset  Liab and EXH D 32" xfId="7428"/>
    <cellStyle name="_Costs not in KWI3000 '06Budget_4 31E Reg Asset  Liab and EXH D 33" xfId="7429"/>
    <cellStyle name="_Costs not in KWI3000 '06Budget_4 31E Reg Asset  Liab and EXH D 34" xfId="7430"/>
    <cellStyle name="_Costs not in KWI3000 '06Budget_4 31E Reg Asset  Liab and EXH D 35" xfId="7431"/>
    <cellStyle name="_Costs not in KWI3000 '06Budget_4 31E Reg Asset  Liab and EXH D 36" xfId="7432"/>
    <cellStyle name="_Costs not in KWI3000 '06Budget_4 31E Reg Asset  Liab and EXH D 4" xfId="7433"/>
    <cellStyle name="_Costs not in KWI3000 '06Budget_4 31E Reg Asset  Liab and EXH D 5" xfId="7434"/>
    <cellStyle name="_Costs not in KWI3000 '06Budget_4 31E Reg Asset  Liab and EXH D 6" xfId="7435"/>
    <cellStyle name="_Costs not in KWI3000 '06Budget_4 31E Reg Asset  Liab and EXH D 7" xfId="7436"/>
    <cellStyle name="_Costs not in KWI3000 '06Budget_4 31E Reg Asset  Liab and EXH D 8" xfId="7437"/>
    <cellStyle name="_Costs not in KWI3000 '06Budget_4 31E Reg Asset  Liab and EXH D 9" xfId="7438"/>
    <cellStyle name="_Costs not in KWI3000 '06Budget_4 32 Regulatory Assets and Liabilities  7 06- Exhibit D" xfId="7439"/>
    <cellStyle name="_Costs not in KWI3000 '06Budget_4 32 Regulatory Assets and Liabilities  7 06- Exhibit D 2" xfId="7440"/>
    <cellStyle name="_Costs not in KWI3000 '06Budget_4 32 Regulatory Assets and Liabilities  7 06- Exhibit D 2 2" xfId="7441"/>
    <cellStyle name="_Costs not in KWI3000 '06Budget_4 32 Regulatory Assets and Liabilities  7 06- Exhibit D 2 2 2" xfId="7442"/>
    <cellStyle name="_Costs not in KWI3000 '06Budget_4 32 Regulatory Assets and Liabilities  7 06- Exhibit D 3" xfId="7443"/>
    <cellStyle name="_Costs not in KWI3000 '06Budget_4 32 Regulatory Assets and Liabilities  7 06- Exhibit D 3 2" xfId="7444"/>
    <cellStyle name="_Costs not in KWI3000 '06Budget_4 32 Regulatory Assets and Liabilities  7 06- Exhibit D_DEM-WP(C) ENERG10C--ctn Mid-C_042010 2010GRC" xfId="7445"/>
    <cellStyle name="_Costs not in KWI3000 '06Budget_4 32 Regulatory Assets and Liabilities  7 06- Exhibit D_NIM Summary" xfId="7446"/>
    <cellStyle name="_Costs not in KWI3000 '06Budget_4 32 Regulatory Assets and Liabilities  7 06- Exhibit D_NIM Summary 2" xfId="7447"/>
    <cellStyle name="_Costs not in KWI3000 '06Budget_4 32 Regulatory Assets and Liabilities  7 06- Exhibit D_NIM Summary 2 2" xfId="7448"/>
    <cellStyle name="_Costs not in KWI3000 '06Budget_4 32 Regulatory Assets and Liabilities  7 06- Exhibit D_NIM Summary 3" xfId="7449"/>
    <cellStyle name="_Costs not in KWI3000 '06Budget_4 32 Regulatory Assets and Liabilities  7 06- Exhibit D_NIM Summary_DEM-WP(C) ENERG10C--ctn Mid-C_042010 2010GRC" xfId="7450"/>
    <cellStyle name="_Costs not in KWI3000 '06Budget_4 32 Regulatory Assets and Liabilities  7 06- Exhibit D_NIM+O&amp;M" xfId="7451"/>
    <cellStyle name="_Costs not in KWI3000 '06Budget_4 32 Regulatory Assets and Liabilities  7 06- Exhibit D_NIM+O&amp;M 2" xfId="7452"/>
    <cellStyle name="_Costs not in KWI3000 '06Budget_4 32 Regulatory Assets and Liabilities  7 06- Exhibit D_NIM+O&amp;M Monthly" xfId="7453"/>
    <cellStyle name="_Costs not in KWI3000 '06Budget_4 32 Regulatory Assets and Liabilities  7 06- Exhibit D_NIM+O&amp;M Monthly 2" xfId="7454"/>
    <cellStyle name="_Costs not in KWI3000 '06Budget_ACCOUNTS" xfId="7455"/>
    <cellStyle name="_Costs not in KWI3000 '06Budget_Att B to RECs proceeds proposal" xfId="7456"/>
    <cellStyle name="_Costs not in KWI3000 '06Budget_AURORA Total New" xfId="7457"/>
    <cellStyle name="_Costs not in KWI3000 '06Budget_AURORA Total New 2" xfId="7458"/>
    <cellStyle name="_Costs not in KWI3000 '06Budget_AURORA Total New 2 2" xfId="7459"/>
    <cellStyle name="_Costs not in KWI3000 '06Budget_AURORA Total New 3" xfId="7460"/>
    <cellStyle name="_Costs not in KWI3000 '06Budget_Backup for Attachment B 2010-09-09" xfId="7461"/>
    <cellStyle name="_Costs not in KWI3000 '06Budget_Bench Request - Attachment B" xfId="7462"/>
    <cellStyle name="_Costs not in KWI3000 '06Budget_Book1" xfId="7463"/>
    <cellStyle name="_Costs not in KWI3000 '06Budget_Book2" xfId="7464"/>
    <cellStyle name="_Costs not in KWI3000 '06Budget_Book2 2" xfId="7465"/>
    <cellStyle name="_Costs not in KWI3000 '06Budget_Book2 2 2" xfId="7466"/>
    <cellStyle name="_Costs not in KWI3000 '06Budget_Book2 2 2 2" xfId="7467"/>
    <cellStyle name="_Costs not in KWI3000 '06Budget_Book2 2 3" xfId="7468"/>
    <cellStyle name="_Costs not in KWI3000 '06Budget_Book2 3" xfId="7469"/>
    <cellStyle name="_Costs not in KWI3000 '06Budget_Book2 3 2" xfId="7470"/>
    <cellStyle name="_Costs not in KWI3000 '06Budget_Book2 4" xfId="7471"/>
    <cellStyle name="_Costs not in KWI3000 '06Budget_Book2_Adj Bench DR 3 for Initial Briefs (Electric)" xfId="7472"/>
    <cellStyle name="_Costs not in KWI3000 '06Budget_Book2_Adj Bench DR 3 for Initial Briefs (Electric) 2" xfId="7473"/>
    <cellStyle name="_Costs not in KWI3000 '06Budget_Book2_Adj Bench DR 3 for Initial Briefs (Electric) 2 2" xfId="7474"/>
    <cellStyle name="_Costs not in KWI3000 '06Budget_Book2_Adj Bench DR 3 for Initial Briefs (Electric) 2 2 2" xfId="7475"/>
    <cellStyle name="_Costs not in KWI3000 '06Budget_Book2_Adj Bench DR 3 for Initial Briefs (Electric) 2 3" xfId="7476"/>
    <cellStyle name="_Costs not in KWI3000 '06Budget_Book2_Adj Bench DR 3 for Initial Briefs (Electric) 3" xfId="7477"/>
    <cellStyle name="_Costs not in KWI3000 '06Budget_Book2_Adj Bench DR 3 for Initial Briefs (Electric) 3 2" xfId="7478"/>
    <cellStyle name="_Costs not in KWI3000 '06Budget_Book2_Adj Bench DR 3 for Initial Briefs (Electric) 4" xfId="7479"/>
    <cellStyle name="_Costs not in KWI3000 '06Budget_Book2_Adj Bench DR 3 for Initial Briefs (Electric)_DEM-WP(C) ENERG10C--ctn Mid-C_042010 2010GRC" xfId="7480"/>
    <cellStyle name="_Costs not in KWI3000 '06Budget_Book2_DEM-WP(C) ENERG10C--ctn Mid-C_042010 2010GRC" xfId="7481"/>
    <cellStyle name="_Costs not in KWI3000 '06Budget_Book2_Electric Rev Req Model (2009 GRC) Rebuttal" xfId="7482"/>
    <cellStyle name="_Costs not in KWI3000 '06Budget_Book2_Electric Rev Req Model (2009 GRC) Rebuttal 2" xfId="7483"/>
    <cellStyle name="_Costs not in KWI3000 '06Budget_Book2_Electric Rev Req Model (2009 GRC) Rebuttal 2 2" xfId="7484"/>
    <cellStyle name="_Costs not in KWI3000 '06Budget_Book2_Electric Rev Req Model (2009 GRC) Rebuttal 2 2 2" xfId="7485"/>
    <cellStyle name="_Costs not in KWI3000 '06Budget_Book2_Electric Rev Req Model (2009 GRC) Rebuttal 2 3" xfId="7486"/>
    <cellStyle name="_Costs not in KWI3000 '06Budget_Book2_Electric Rev Req Model (2009 GRC) Rebuttal 3" xfId="7487"/>
    <cellStyle name="_Costs not in KWI3000 '06Budget_Book2_Electric Rev Req Model (2009 GRC) Rebuttal 3 2" xfId="7488"/>
    <cellStyle name="_Costs not in KWI3000 '06Budget_Book2_Electric Rev Req Model (2009 GRC) Rebuttal 4" xfId="7489"/>
    <cellStyle name="_Costs not in KWI3000 '06Budget_Book2_Electric Rev Req Model (2009 GRC) Rebuttal REmoval of New  WH Solar AdjustMI" xfId="7490"/>
    <cellStyle name="_Costs not in KWI3000 '06Budget_Book2_Electric Rev Req Model (2009 GRC) Rebuttal REmoval of New  WH Solar AdjustMI 2" xfId="7491"/>
    <cellStyle name="_Costs not in KWI3000 '06Budget_Book2_Electric Rev Req Model (2009 GRC) Rebuttal REmoval of New  WH Solar AdjustMI 2 2" xfId="7492"/>
    <cellStyle name="_Costs not in KWI3000 '06Budget_Book2_Electric Rev Req Model (2009 GRC) Rebuttal REmoval of New  WH Solar AdjustMI 2 2 2" xfId="7493"/>
    <cellStyle name="_Costs not in KWI3000 '06Budget_Book2_Electric Rev Req Model (2009 GRC) Rebuttal REmoval of New  WH Solar AdjustMI 2 3" xfId="7494"/>
    <cellStyle name="_Costs not in KWI3000 '06Budget_Book2_Electric Rev Req Model (2009 GRC) Rebuttal REmoval of New  WH Solar AdjustMI 3" xfId="7495"/>
    <cellStyle name="_Costs not in KWI3000 '06Budget_Book2_Electric Rev Req Model (2009 GRC) Rebuttal REmoval of New  WH Solar AdjustMI 3 2" xfId="7496"/>
    <cellStyle name="_Costs not in KWI3000 '06Budget_Book2_Electric Rev Req Model (2009 GRC) Rebuttal REmoval of New  WH Solar AdjustMI 4" xfId="7497"/>
    <cellStyle name="_Costs not in KWI3000 '06Budget_Book2_Electric Rev Req Model (2009 GRC) Rebuttal REmoval of New  WH Solar AdjustMI_DEM-WP(C) ENERG10C--ctn Mid-C_042010 2010GRC" xfId="7498"/>
    <cellStyle name="_Costs not in KWI3000 '06Budget_Book2_Electric Rev Req Model (2009 GRC) Revised 01-18-2010" xfId="7499"/>
    <cellStyle name="_Costs not in KWI3000 '06Budget_Book2_Electric Rev Req Model (2009 GRC) Revised 01-18-2010 2" xfId="7500"/>
    <cellStyle name="_Costs not in KWI3000 '06Budget_Book2_Electric Rev Req Model (2009 GRC) Revised 01-18-2010 2 2" xfId="7501"/>
    <cellStyle name="_Costs not in KWI3000 '06Budget_Book2_Electric Rev Req Model (2009 GRC) Revised 01-18-2010 2 2 2" xfId="7502"/>
    <cellStyle name="_Costs not in KWI3000 '06Budget_Book2_Electric Rev Req Model (2009 GRC) Revised 01-18-2010 2 3" xfId="7503"/>
    <cellStyle name="_Costs not in KWI3000 '06Budget_Book2_Electric Rev Req Model (2009 GRC) Revised 01-18-2010 3" xfId="7504"/>
    <cellStyle name="_Costs not in KWI3000 '06Budget_Book2_Electric Rev Req Model (2009 GRC) Revised 01-18-2010 3 2" xfId="7505"/>
    <cellStyle name="_Costs not in KWI3000 '06Budget_Book2_Electric Rev Req Model (2009 GRC) Revised 01-18-2010 4" xfId="7506"/>
    <cellStyle name="_Costs not in KWI3000 '06Budget_Book2_Electric Rev Req Model (2009 GRC) Revised 01-18-2010_DEM-WP(C) ENERG10C--ctn Mid-C_042010 2010GRC" xfId="7507"/>
    <cellStyle name="_Costs not in KWI3000 '06Budget_Book2_Final Order Electric EXHIBIT A-1" xfId="7508"/>
    <cellStyle name="_Costs not in KWI3000 '06Budget_Book2_Final Order Electric EXHIBIT A-1 2" xfId="7509"/>
    <cellStyle name="_Costs not in KWI3000 '06Budget_Book2_Final Order Electric EXHIBIT A-1 2 2" xfId="7510"/>
    <cellStyle name="_Costs not in KWI3000 '06Budget_Book2_Final Order Electric EXHIBIT A-1 2 2 2" xfId="7511"/>
    <cellStyle name="_Costs not in KWI3000 '06Budget_Book2_Final Order Electric EXHIBIT A-1 2 3" xfId="7512"/>
    <cellStyle name="_Costs not in KWI3000 '06Budget_Book2_Final Order Electric EXHIBIT A-1 3" xfId="7513"/>
    <cellStyle name="_Costs not in KWI3000 '06Budget_Book2_Final Order Electric EXHIBIT A-1 3 2" xfId="7514"/>
    <cellStyle name="_Costs not in KWI3000 '06Budget_Book2_Final Order Electric EXHIBIT A-1 4" xfId="7515"/>
    <cellStyle name="_Costs not in KWI3000 '06Budget_Book4" xfId="7516"/>
    <cellStyle name="_Costs not in KWI3000 '06Budget_Book4 2" xfId="7517"/>
    <cellStyle name="_Costs not in KWI3000 '06Budget_Book4 2 2" xfId="7518"/>
    <cellStyle name="_Costs not in KWI3000 '06Budget_Book4 2 2 2" xfId="7519"/>
    <cellStyle name="_Costs not in KWI3000 '06Budget_Book4 2 3" xfId="7520"/>
    <cellStyle name="_Costs not in KWI3000 '06Budget_Book4 3" xfId="7521"/>
    <cellStyle name="_Costs not in KWI3000 '06Budget_Book4 3 2" xfId="7522"/>
    <cellStyle name="_Costs not in KWI3000 '06Budget_Book4 4" xfId="7523"/>
    <cellStyle name="_Costs not in KWI3000 '06Budget_Book4_DEM-WP(C) ENERG10C--ctn Mid-C_042010 2010GRC" xfId="7524"/>
    <cellStyle name="_Costs not in KWI3000 '06Budget_Book9" xfId="7525"/>
    <cellStyle name="_Costs not in KWI3000 '06Budget_Book9 2" xfId="7526"/>
    <cellStyle name="_Costs not in KWI3000 '06Budget_Book9 2 2" xfId="7527"/>
    <cellStyle name="_Costs not in KWI3000 '06Budget_Book9 2 2 2" xfId="7528"/>
    <cellStyle name="_Costs not in KWI3000 '06Budget_Book9 2 3" xfId="7529"/>
    <cellStyle name="_Costs not in KWI3000 '06Budget_Book9 3" xfId="7530"/>
    <cellStyle name="_Costs not in KWI3000 '06Budget_Book9 3 2" xfId="7531"/>
    <cellStyle name="_Costs not in KWI3000 '06Budget_Book9 4" xfId="7532"/>
    <cellStyle name="_Costs not in KWI3000 '06Budget_Book9_DEM-WP(C) ENERG10C--ctn Mid-C_042010 2010GRC" xfId="7533"/>
    <cellStyle name="_Costs not in KWI3000 '06Budget_Check the Interest Calculation" xfId="7534"/>
    <cellStyle name="_Costs not in KWI3000 '06Budget_Check the Interest Calculation_Scenario 1 REC vs PTC Offset" xfId="7535"/>
    <cellStyle name="_Costs not in KWI3000 '06Budget_Check the Interest Calculation_Scenario 3" xfId="7536"/>
    <cellStyle name="_Costs not in KWI3000 '06Budget_Chelan PUD Power Costs (8-10)" xfId="7537"/>
    <cellStyle name="_Costs not in KWI3000 '06Budget_Chelan PUD Power Costs (8-10) 2" xfId="7538"/>
    <cellStyle name="_Costs not in KWI3000 '06Budget_DEM-WP(C) Chelan Power Costs" xfId="7539"/>
    <cellStyle name="_Costs not in KWI3000 '06Budget_DEM-WP(C) Chelan Power Costs 2" xfId="7540"/>
    <cellStyle name="_Costs not in KWI3000 '06Budget_DEM-WP(C) ENERG10C--ctn Mid-C_042010 2010GRC" xfId="7541"/>
    <cellStyle name="_Costs not in KWI3000 '06Budget_DEM-WP(C) Gas Transport 2010GRC" xfId="7542"/>
    <cellStyle name="_Costs not in KWI3000 '06Budget_DEM-WP(C) Gas Transport 2010GRC 2" xfId="7543"/>
    <cellStyle name="_Costs not in KWI3000 '06Budget_DWH-08 (Rate Spread &amp; Design Workpapers)" xfId="7544"/>
    <cellStyle name="_Costs not in KWI3000 '06Budget_Exh A-1 resulting from UE-112050 effective Jan 1 2012" xfId="7545"/>
    <cellStyle name="_Costs not in KWI3000 '06Budget_Exh G - Klamath Peaker PPA fr C Locke 2-12" xfId="7546"/>
    <cellStyle name="_Costs not in KWI3000 '06Budget_Exhibit A-1 effective 4-1-11 fr S Free 12-11" xfId="7547"/>
    <cellStyle name="_Costs not in KWI3000 '06Budget_Exhibit D fr R Gho 12-31-08" xfId="7548"/>
    <cellStyle name="_Costs not in KWI3000 '06Budget_Exhibit D fr R Gho 12-31-08 2" xfId="7549"/>
    <cellStyle name="_Costs not in KWI3000 '06Budget_Exhibit D fr R Gho 12-31-08 2 2" xfId="7550"/>
    <cellStyle name="_Costs not in KWI3000 '06Budget_Exhibit D fr R Gho 12-31-08 3" xfId="7551"/>
    <cellStyle name="_Costs not in KWI3000 '06Budget_Exhibit D fr R Gho 12-31-08 v2" xfId="7552"/>
    <cellStyle name="_Costs not in KWI3000 '06Budget_Exhibit D fr R Gho 12-31-08 v2 2" xfId="7553"/>
    <cellStyle name="_Costs not in KWI3000 '06Budget_Exhibit D fr R Gho 12-31-08 v2 2 2" xfId="7554"/>
    <cellStyle name="_Costs not in KWI3000 '06Budget_Exhibit D fr R Gho 12-31-08 v2 3" xfId="7555"/>
    <cellStyle name="_Costs not in KWI3000 '06Budget_Exhibit D fr R Gho 12-31-08 v2_DEM-WP(C) ENERG10C--ctn Mid-C_042010 2010GRC" xfId="7556"/>
    <cellStyle name="_Costs not in KWI3000 '06Budget_Exhibit D fr R Gho 12-31-08 v2_NIM Summary" xfId="7557"/>
    <cellStyle name="_Costs not in KWI3000 '06Budget_Exhibit D fr R Gho 12-31-08 v2_NIM Summary 2" xfId="7558"/>
    <cellStyle name="_Costs not in KWI3000 '06Budget_Exhibit D fr R Gho 12-31-08 v2_NIM Summary 2 2" xfId="7559"/>
    <cellStyle name="_Costs not in KWI3000 '06Budget_Exhibit D fr R Gho 12-31-08 v2_NIM Summary 3" xfId="7560"/>
    <cellStyle name="_Costs not in KWI3000 '06Budget_Exhibit D fr R Gho 12-31-08 v2_NIM Summary_DEM-WP(C) ENERG10C--ctn Mid-C_042010 2010GRC" xfId="7561"/>
    <cellStyle name="_Costs not in KWI3000 '06Budget_Exhibit D fr R Gho 12-31-08_DEM-WP(C) ENERG10C--ctn Mid-C_042010 2010GRC" xfId="7562"/>
    <cellStyle name="_Costs not in KWI3000 '06Budget_Exhibit D fr R Gho 12-31-08_NIM Summary" xfId="7563"/>
    <cellStyle name="_Costs not in KWI3000 '06Budget_Exhibit D fr R Gho 12-31-08_NIM Summary 2" xfId="7564"/>
    <cellStyle name="_Costs not in KWI3000 '06Budget_Exhibit D fr R Gho 12-31-08_NIM Summary 2 2" xfId="7565"/>
    <cellStyle name="_Costs not in KWI3000 '06Budget_Exhibit D fr R Gho 12-31-08_NIM Summary 3" xfId="7566"/>
    <cellStyle name="_Costs not in KWI3000 '06Budget_Exhibit D fr R Gho 12-31-08_NIM Summary_DEM-WP(C) ENERG10C--ctn Mid-C_042010 2010GRC" xfId="7567"/>
    <cellStyle name="_Costs not in KWI3000 '06Budget_Final 2008 PTC Rate Design Workpapers 10.27.08" xfId="7568"/>
    <cellStyle name="_Costs not in KWI3000 '06Budget_Final 2009 Electric Low Income Workpapers" xfId="7569"/>
    <cellStyle name="_Costs not in KWI3000 '06Budget_Gas Rev Req Model (2010 GRC)" xfId="7570"/>
    <cellStyle name="_Costs not in KWI3000 '06Budget_Hopkins Ridge Prepaid Tran - Interest Earned RY 12ME Feb  '11" xfId="7571"/>
    <cellStyle name="_Costs not in KWI3000 '06Budget_Hopkins Ridge Prepaid Tran - Interest Earned RY 12ME Feb  '11 2" xfId="7572"/>
    <cellStyle name="_Costs not in KWI3000 '06Budget_Hopkins Ridge Prepaid Tran - Interest Earned RY 12ME Feb  '11 2 2" xfId="7573"/>
    <cellStyle name="_Costs not in KWI3000 '06Budget_Hopkins Ridge Prepaid Tran - Interest Earned RY 12ME Feb  '11 3" xfId="7574"/>
    <cellStyle name="_Costs not in KWI3000 '06Budget_Hopkins Ridge Prepaid Tran - Interest Earned RY 12ME Feb  '11_DEM-WP(C) ENERG10C--ctn Mid-C_042010 2010GRC" xfId="7575"/>
    <cellStyle name="_Costs not in KWI3000 '06Budget_Hopkins Ridge Prepaid Tran - Interest Earned RY 12ME Feb  '11_NIM Summary" xfId="7576"/>
    <cellStyle name="_Costs not in KWI3000 '06Budget_Hopkins Ridge Prepaid Tran - Interest Earned RY 12ME Feb  '11_NIM Summary 2" xfId="7577"/>
    <cellStyle name="_Costs not in KWI3000 '06Budget_Hopkins Ridge Prepaid Tran - Interest Earned RY 12ME Feb  '11_NIM Summary 2 2" xfId="7578"/>
    <cellStyle name="_Costs not in KWI3000 '06Budget_Hopkins Ridge Prepaid Tran - Interest Earned RY 12ME Feb  '11_NIM Summary 3" xfId="7579"/>
    <cellStyle name="_Costs not in KWI3000 '06Budget_Hopkins Ridge Prepaid Tran - Interest Earned RY 12ME Feb  '11_NIM Summary_DEM-WP(C) ENERG10C--ctn Mid-C_042010 2010GRC" xfId="7580"/>
    <cellStyle name="_Costs not in KWI3000 '06Budget_Hopkins Ridge Prepaid Tran - Interest Earned RY 12ME Feb  '11_Transmission Workbook for May BOD" xfId="7581"/>
    <cellStyle name="_Costs not in KWI3000 '06Budget_Hopkins Ridge Prepaid Tran - Interest Earned RY 12ME Feb  '11_Transmission Workbook for May BOD 2" xfId="7582"/>
    <cellStyle name="_Costs not in KWI3000 '06Budget_Hopkins Ridge Prepaid Tran - Interest Earned RY 12ME Feb  '11_Transmission Workbook for May BOD 2 2" xfId="7583"/>
    <cellStyle name="_Costs not in KWI3000 '06Budget_Hopkins Ridge Prepaid Tran - Interest Earned RY 12ME Feb  '11_Transmission Workbook for May BOD 3" xfId="7584"/>
    <cellStyle name="_Costs not in KWI3000 '06Budget_Hopkins Ridge Prepaid Tran - Interest Earned RY 12ME Feb  '11_Transmission Workbook for May BOD_DEM-WP(C) ENERG10C--ctn Mid-C_042010 2010GRC" xfId="7585"/>
    <cellStyle name="_Costs not in KWI3000 '06Budget_INPUTS" xfId="63"/>
    <cellStyle name="_Costs not in KWI3000 '06Budget_INPUTS 2" xfId="7586"/>
    <cellStyle name="_Costs not in KWI3000 '06Budget_INPUTS 2 2" xfId="7587"/>
    <cellStyle name="_Costs not in KWI3000 '06Budget_INPUTS 2 2 2" xfId="7588"/>
    <cellStyle name="_Costs not in KWI3000 '06Budget_INPUTS 2 3" xfId="7589"/>
    <cellStyle name="_Costs not in KWI3000 '06Budget_INPUTS 3" xfId="7590"/>
    <cellStyle name="_Costs not in KWI3000 '06Budget_INPUTS 3 2" xfId="7591"/>
    <cellStyle name="_Costs not in KWI3000 '06Budget_INPUTS 4" xfId="7592"/>
    <cellStyle name="_Costs not in KWI3000 '06Budget_LSRWEP LGIA like Acctg Petition Aug 2010" xfId="7593"/>
    <cellStyle name="_Costs not in KWI3000 '06Budget_LSRWEP LGIA like Acctg Petition Aug 2010 2" xfId="7594"/>
    <cellStyle name="_Costs not in KWI3000 '06Budget_Mint Farm Generation BPA" xfId="7595"/>
    <cellStyle name="_Costs not in KWI3000 '06Budget_NIM Summary" xfId="7596"/>
    <cellStyle name="_Costs not in KWI3000 '06Budget_NIM Summary 09GRC" xfId="7597"/>
    <cellStyle name="_Costs not in KWI3000 '06Budget_NIM Summary 09GRC 2" xfId="7598"/>
    <cellStyle name="_Costs not in KWI3000 '06Budget_NIM Summary 09GRC 2 2" xfId="7599"/>
    <cellStyle name="_Costs not in KWI3000 '06Budget_NIM Summary 09GRC 3" xfId="7600"/>
    <cellStyle name="_Costs not in KWI3000 '06Budget_NIM Summary 09GRC_DEM-WP(C) ENERG10C--ctn Mid-C_042010 2010GRC" xfId="7601"/>
    <cellStyle name="_Costs not in KWI3000 '06Budget_NIM Summary 10" xfId="7602"/>
    <cellStyle name="_Costs not in KWI3000 '06Budget_NIM Summary 11" xfId="7603"/>
    <cellStyle name="_Costs not in KWI3000 '06Budget_NIM Summary 12" xfId="7604"/>
    <cellStyle name="_Costs not in KWI3000 '06Budget_NIM Summary 13" xfId="7605"/>
    <cellStyle name="_Costs not in KWI3000 '06Budget_NIM Summary 14" xfId="7606"/>
    <cellStyle name="_Costs not in KWI3000 '06Budget_NIM Summary 15" xfId="7607"/>
    <cellStyle name="_Costs not in KWI3000 '06Budget_NIM Summary 16" xfId="7608"/>
    <cellStyle name="_Costs not in KWI3000 '06Budget_NIM Summary 17" xfId="7609"/>
    <cellStyle name="_Costs not in KWI3000 '06Budget_NIM Summary 18" xfId="7610"/>
    <cellStyle name="_Costs not in KWI3000 '06Budget_NIM Summary 19" xfId="7611"/>
    <cellStyle name="_Costs not in KWI3000 '06Budget_NIM Summary 2" xfId="7612"/>
    <cellStyle name="_Costs not in KWI3000 '06Budget_NIM Summary 2 2" xfId="7613"/>
    <cellStyle name="_Costs not in KWI3000 '06Budget_NIM Summary 20" xfId="7614"/>
    <cellStyle name="_Costs not in KWI3000 '06Budget_NIM Summary 21" xfId="7615"/>
    <cellStyle name="_Costs not in KWI3000 '06Budget_NIM Summary 22" xfId="7616"/>
    <cellStyle name="_Costs not in KWI3000 '06Budget_NIM Summary 23" xfId="7617"/>
    <cellStyle name="_Costs not in KWI3000 '06Budget_NIM Summary 24" xfId="7618"/>
    <cellStyle name="_Costs not in KWI3000 '06Budget_NIM Summary 25" xfId="7619"/>
    <cellStyle name="_Costs not in KWI3000 '06Budget_NIM Summary 26" xfId="7620"/>
    <cellStyle name="_Costs not in KWI3000 '06Budget_NIM Summary 27" xfId="7621"/>
    <cellStyle name="_Costs not in KWI3000 '06Budget_NIM Summary 28" xfId="7622"/>
    <cellStyle name="_Costs not in KWI3000 '06Budget_NIM Summary 29" xfId="7623"/>
    <cellStyle name="_Costs not in KWI3000 '06Budget_NIM Summary 3" xfId="7624"/>
    <cellStyle name="_Costs not in KWI3000 '06Budget_NIM Summary 3 2" xfId="7625"/>
    <cellStyle name="_Costs not in KWI3000 '06Budget_NIM Summary 30" xfId="7626"/>
    <cellStyle name="_Costs not in KWI3000 '06Budget_NIM Summary 31" xfId="7627"/>
    <cellStyle name="_Costs not in KWI3000 '06Budget_NIM Summary 32" xfId="7628"/>
    <cellStyle name="_Costs not in KWI3000 '06Budget_NIM Summary 33" xfId="7629"/>
    <cellStyle name="_Costs not in KWI3000 '06Budget_NIM Summary 34" xfId="7630"/>
    <cellStyle name="_Costs not in KWI3000 '06Budget_NIM Summary 35" xfId="7631"/>
    <cellStyle name="_Costs not in KWI3000 '06Budget_NIM Summary 36" xfId="7632"/>
    <cellStyle name="_Costs not in KWI3000 '06Budget_NIM Summary 37" xfId="7633"/>
    <cellStyle name="_Costs not in KWI3000 '06Budget_NIM Summary 38" xfId="7634"/>
    <cellStyle name="_Costs not in KWI3000 '06Budget_NIM Summary 39" xfId="7635"/>
    <cellStyle name="_Costs not in KWI3000 '06Budget_NIM Summary 4" xfId="7636"/>
    <cellStyle name="_Costs not in KWI3000 '06Budget_NIM Summary 4 2" xfId="7637"/>
    <cellStyle name="_Costs not in KWI3000 '06Budget_NIM Summary 40" xfId="7638"/>
    <cellStyle name="_Costs not in KWI3000 '06Budget_NIM Summary 41" xfId="7639"/>
    <cellStyle name="_Costs not in KWI3000 '06Budget_NIM Summary 42" xfId="7640"/>
    <cellStyle name="_Costs not in KWI3000 '06Budget_NIM Summary 43" xfId="7641"/>
    <cellStyle name="_Costs not in KWI3000 '06Budget_NIM Summary 44" xfId="7642"/>
    <cellStyle name="_Costs not in KWI3000 '06Budget_NIM Summary 45" xfId="7643"/>
    <cellStyle name="_Costs not in KWI3000 '06Budget_NIM Summary 46" xfId="7644"/>
    <cellStyle name="_Costs not in KWI3000 '06Budget_NIM Summary 47" xfId="7645"/>
    <cellStyle name="_Costs not in KWI3000 '06Budget_NIM Summary 48" xfId="7646"/>
    <cellStyle name="_Costs not in KWI3000 '06Budget_NIM Summary 49" xfId="7647"/>
    <cellStyle name="_Costs not in KWI3000 '06Budget_NIM Summary 5" xfId="7648"/>
    <cellStyle name="_Costs not in KWI3000 '06Budget_NIM Summary 5 2" xfId="7649"/>
    <cellStyle name="_Costs not in KWI3000 '06Budget_NIM Summary 50" xfId="7650"/>
    <cellStyle name="_Costs not in KWI3000 '06Budget_NIM Summary 51" xfId="7651"/>
    <cellStyle name="_Costs not in KWI3000 '06Budget_NIM Summary 6" xfId="7652"/>
    <cellStyle name="_Costs not in KWI3000 '06Budget_NIM Summary 6 2" xfId="7653"/>
    <cellStyle name="_Costs not in KWI3000 '06Budget_NIM Summary 7" xfId="7654"/>
    <cellStyle name="_Costs not in KWI3000 '06Budget_NIM Summary 7 2" xfId="7655"/>
    <cellStyle name="_Costs not in KWI3000 '06Budget_NIM Summary 8" xfId="7656"/>
    <cellStyle name="_Costs not in KWI3000 '06Budget_NIM Summary 8 2" xfId="7657"/>
    <cellStyle name="_Costs not in KWI3000 '06Budget_NIM Summary 9" xfId="7658"/>
    <cellStyle name="_Costs not in KWI3000 '06Budget_NIM Summary 9 2" xfId="7659"/>
    <cellStyle name="_Costs not in KWI3000 '06Budget_NIM Summary_DEM-WP(C) ENERG10C--ctn Mid-C_042010 2010GRC" xfId="7660"/>
    <cellStyle name="_Costs not in KWI3000 '06Budget_NIM+O&amp;M" xfId="7661"/>
    <cellStyle name="_Costs not in KWI3000 '06Budget_NIM+O&amp;M 2" xfId="7662"/>
    <cellStyle name="_Costs not in KWI3000 '06Budget_NIM+O&amp;M 2 2" xfId="7663"/>
    <cellStyle name="_Costs not in KWI3000 '06Budget_NIM+O&amp;M 3" xfId="7664"/>
    <cellStyle name="_Costs not in KWI3000 '06Budget_NIM+O&amp;M Monthly" xfId="7665"/>
    <cellStyle name="_Costs not in KWI3000 '06Budget_NIM+O&amp;M Monthly 2" xfId="7666"/>
    <cellStyle name="_Costs not in KWI3000 '06Budget_NIM+O&amp;M Monthly 2 2" xfId="7667"/>
    <cellStyle name="_Costs not in KWI3000 '06Budget_NIM+O&amp;M Monthly 3" xfId="7668"/>
    <cellStyle name="_Costs not in KWI3000 '06Budget_PCA 10 -  Exhibit D Dec 2011" xfId="7669"/>
    <cellStyle name="_Costs not in KWI3000 '06Budget_PCA 10 -  Exhibit D from A Kellogg Jan 2011" xfId="7670"/>
    <cellStyle name="_Costs not in KWI3000 '06Budget_PCA 10 -  Exhibit D from A Kellogg July 2011" xfId="7671"/>
    <cellStyle name="_Costs not in KWI3000 '06Budget_PCA 10 -  Exhibit D from S Free Rcv'd 12-11" xfId="7672"/>
    <cellStyle name="_Costs not in KWI3000 '06Budget_PCA 11 -  Exhibit D Jan 2012 fr A Kellogg" xfId="7673"/>
    <cellStyle name="_Costs not in KWI3000 '06Budget_PCA 11 -  Exhibit D Jan 2012 WF" xfId="7674"/>
    <cellStyle name="_Costs not in KWI3000 '06Budget_PCA 7 - Exhibit D update 11_30_08 (2)" xfId="7675"/>
    <cellStyle name="_Costs not in KWI3000 '06Budget_PCA 7 - Exhibit D update 11_30_08 (2) 2" xfId="7676"/>
    <cellStyle name="_Costs not in KWI3000 '06Budget_PCA 7 - Exhibit D update 11_30_08 (2) 2 2" xfId="7677"/>
    <cellStyle name="_Costs not in KWI3000 '06Budget_PCA 7 - Exhibit D update 11_30_08 (2) 2 2 2" xfId="7678"/>
    <cellStyle name="_Costs not in KWI3000 '06Budget_PCA 7 - Exhibit D update 11_30_08 (2) 2 3" xfId="7679"/>
    <cellStyle name="_Costs not in KWI3000 '06Budget_PCA 7 - Exhibit D update 11_30_08 (2) 3" xfId="7680"/>
    <cellStyle name="_Costs not in KWI3000 '06Budget_PCA 7 - Exhibit D update 11_30_08 (2) 3 2" xfId="7681"/>
    <cellStyle name="_Costs not in KWI3000 '06Budget_PCA 7 - Exhibit D update 11_30_08 (2) 4" xfId="7682"/>
    <cellStyle name="_Costs not in KWI3000 '06Budget_PCA 7 - Exhibit D update 11_30_08 (2)_DEM-WP(C) ENERG10C--ctn Mid-C_042010 2010GRC" xfId="7683"/>
    <cellStyle name="_Costs not in KWI3000 '06Budget_PCA 7 - Exhibit D update 11_30_08 (2)_NIM Summary" xfId="7684"/>
    <cellStyle name="_Costs not in KWI3000 '06Budget_PCA 7 - Exhibit D update 11_30_08 (2)_NIM Summary 2" xfId="7685"/>
    <cellStyle name="_Costs not in KWI3000 '06Budget_PCA 7 - Exhibit D update 11_30_08 (2)_NIM Summary 2 2" xfId="7686"/>
    <cellStyle name="_Costs not in KWI3000 '06Budget_PCA 7 - Exhibit D update 11_30_08 (2)_NIM Summary 3" xfId="7687"/>
    <cellStyle name="_Costs not in KWI3000 '06Budget_PCA 7 - Exhibit D update 11_30_08 (2)_NIM Summary_DEM-WP(C) ENERG10C--ctn Mid-C_042010 2010GRC" xfId="7688"/>
    <cellStyle name="_Costs not in KWI3000 '06Budget_PCA 8 - Exhibit D update 12_31_09" xfId="7689"/>
    <cellStyle name="_Costs not in KWI3000 '06Budget_PCA 8 - Exhibit D update 12_31_09 2" xfId="7690"/>
    <cellStyle name="_Costs not in KWI3000 '06Budget_PCA 9 -  Exhibit D April 2010" xfId="7691"/>
    <cellStyle name="_Costs not in KWI3000 '06Budget_PCA 9 -  Exhibit D April 2010 (3)" xfId="7692"/>
    <cellStyle name="_Costs not in KWI3000 '06Budget_PCA 9 -  Exhibit D April 2010 (3) 2" xfId="7693"/>
    <cellStyle name="_Costs not in KWI3000 '06Budget_PCA 9 -  Exhibit D April 2010 (3) 2 2" xfId="7694"/>
    <cellStyle name="_Costs not in KWI3000 '06Budget_PCA 9 -  Exhibit D April 2010 (3) 3" xfId="7695"/>
    <cellStyle name="_Costs not in KWI3000 '06Budget_PCA 9 -  Exhibit D April 2010 (3)_DEM-WP(C) ENERG10C--ctn Mid-C_042010 2010GRC" xfId="7696"/>
    <cellStyle name="_Costs not in KWI3000 '06Budget_PCA 9 -  Exhibit D April 2010 2" xfId="7697"/>
    <cellStyle name="_Costs not in KWI3000 '06Budget_PCA 9 -  Exhibit D April 2010 3" xfId="7698"/>
    <cellStyle name="_Costs not in KWI3000 '06Budget_PCA 9 -  Exhibit D April 2010 4" xfId="7699"/>
    <cellStyle name="_Costs not in KWI3000 '06Budget_PCA 9 -  Exhibit D April 2010 5" xfId="7700"/>
    <cellStyle name="_Costs not in KWI3000 '06Budget_PCA 9 -  Exhibit D April 2010 6" xfId="7701"/>
    <cellStyle name="_Costs not in KWI3000 '06Budget_PCA 9 -  Exhibit D Feb 2010" xfId="7702"/>
    <cellStyle name="_Costs not in KWI3000 '06Budget_PCA 9 -  Exhibit D Feb 2010 2" xfId="7703"/>
    <cellStyle name="_Costs not in KWI3000 '06Budget_PCA 9 -  Exhibit D Feb 2010 v2" xfId="7704"/>
    <cellStyle name="_Costs not in KWI3000 '06Budget_PCA 9 -  Exhibit D Feb 2010 v2 2" xfId="7705"/>
    <cellStyle name="_Costs not in KWI3000 '06Budget_PCA 9 -  Exhibit D Feb 2010 WF" xfId="7706"/>
    <cellStyle name="_Costs not in KWI3000 '06Budget_PCA 9 -  Exhibit D Feb 2010 WF 2" xfId="7707"/>
    <cellStyle name="_Costs not in KWI3000 '06Budget_PCA 9 -  Exhibit D Jan 2010" xfId="7708"/>
    <cellStyle name="_Costs not in KWI3000 '06Budget_PCA 9 -  Exhibit D Jan 2010 2" xfId="7709"/>
    <cellStyle name="_Costs not in KWI3000 '06Budget_PCA 9 -  Exhibit D March 2010 (2)" xfId="7710"/>
    <cellStyle name="_Costs not in KWI3000 '06Budget_PCA 9 -  Exhibit D March 2010 (2) 2" xfId="7711"/>
    <cellStyle name="_Costs not in KWI3000 '06Budget_PCA 9 -  Exhibit D Nov 2010" xfId="7712"/>
    <cellStyle name="_Costs not in KWI3000 '06Budget_PCA 9 -  Exhibit D Nov 2010 2" xfId="7713"/>
    <cellStyle name="_Costs not in KWI3000 '06Budget_PCA 9 - Exhibit D at August 2010" xfId="7714"/>
    <cellStyle name="_Costs not in KWI3000 '06Budget_PCA 9 - Exhibit D at August 2010 2" xfId="7715"/>
    <cellStyle name="_Costs not in KWI3000 '06Budget_PCA 9 - Exhibit D June 2010 GRC" xfId="7716"/>
    <cellStyle name="_Costs not in KWI3000 '06Budget_PCA 9 - Exhibit D June 2010 GRC 2" xfId="7717"/>
    <cellStyle name="_Costs not in KWI3000 '06Budget_Power Costs - Comparison bx Rbtl-Staff-Jt-PC" xfId="7718"/>
    <cellStyle name="_Costs not in KWI3000 '06Budget_Power Costs - Comparison bx Rbtl-Staff-Jt-PC 2" xfId="7719"/>
    <cellStyle name="_Costs not in KWI3000 '06Budget_Power Costs - Comparison bx Rbtl-Staff-Jt-PC 2 2" xfId="7720"/>
    <cellStyle name="_Costs not in KWI3000 '06Budget_Power Costs - Comparison bx Rbtl-Staff-Jt-PC 2 2 2" xfId="7721"/>
    <cellStyle name="_Costs not in KWI3000 '06Budget_Power Costs - Comparison bx Rbtl-Staff-Jt-PC 2 3" xfId="7722"/>
    <cellStyle name="_Costs not in KWI3000 '06Budget_Power Costs - Comparison bx Rbtl-Staff-Jt-PC 3" xfId="7723"/>
    <cellStyle name="_Costs not in KWI3000 '06Budget_Power Costs - Comparison bx Rbtl-Staff-Jt-PC 3 2" xfId="7724"/>
    <cellStyle name="_Costs not in KWI3000 '06Budget_Power Costs - Comparison bx Rbtl-Staff-Jt-PC 4" xfId="7725"/>
    <cellStyle name="_Costs not in KWI3000 '06Budget_Power Costs - Comparison bx Rbtl-Staff-Jt-PC_Adj Bench DR 3 for Initial Briefs (Electric)" xfId="7726"/>
    <cellStyle name="_Costs not in KWI3000 '06Budget_Power Costs - Comparison bx Rbtl-Staff-Jt-PC_Adj Bench DR 3 for Initial Briefs (Electric) 2" xfId="7727"/>
    <cellStyle name="_Costs not in KWI3000 '06Budget_Power Costs - Comparison bx Rbtl-Staff-Jt-PC_Adj Bench DR 3 for Initial Briefs (Electric) 2 2" xfId="7728"/>
    <cellStyle name="_Costs not in KWI3000 '06Budget_Power Costs - Comparison bx Rbtl-Staff-Jt-PC_Adj Bench DR 3 for Initial Briefs (Electric) 2 2 2" xfId="7729"/>
    <cellStyle name="_Costs not in KWI3000 '06Budget_Power Costs - Comparison bx Rbtl-Staff-Jt-PC_Adj Bench DR 3 for Initial Briefs (Electric) 2 3" xfId="7730"/>
    <cellStyle name="_Costs not in KWI3000 '06Budget_Power Costs - Comparison bx Rbtl-Staff-Jt-PC_Adj Bench DR 3 for Initial Briefs (Electric) 3" xfId="7731"/>
    <cellStyle name="_Costs not in KWI3000 '06Budget_Power Costs - Comparison bx Rbtl-Staff-Jt-PC_Adj Bench DR 3 for Initial Briefs (Electric) 3 2" xfId="7732"/>
    <cellStyle name="_Costs not in KWI3000 '06Budget_Power Costs - Comparison bx Rbtl-Staff-Jt-PC_Adj Bench DR 3 for Initial Briefs (Electric) 4" xfId="7733"/>
    <cellStyle name="_Costs not in KWI3000 '06Budget_Power Costs - Comparison bx Rbtl-Staff-Jt-PC_Adj Bench DR 3 for Initial Briefs (Electric)_DEM-WP(C) ENERG10C--ctn Mid-C_042010 2010GRC" xfId="7734"/>
    <cellStyle name="_Costs not in KWI3000 '06Budget_Power Costs - Comparison bx Rbtl-Staff-Jt-PC_DEM-WP(C) ENERG10C--ctn Mid-C_042010 2010GRC" xfId="7735"/>
    <cellStyle name="_Costs not in KWI3000 '06Budget_Power Costs - Comparison bx Rbtl-Staff-Jt-PC_Electric Rev Req Model (2009 GRC) Rebuttal" xfId="7736"/>
    <cellStyle name="_Costs not in KWI3000 '06Budget_Power Costs - Comparison bx Rbtl-Staff-Jt-PC_Electric Rev Req Model (2009 GRC) Rebuttal 2" xfId="7737"/>
    <cellStyle name="_Costs not in KWI3000 '06Budget_Power Costs - Comparison bx Rbtl-Staff-Jt-PC_Electric Rev Req Model (2009 GRC) Rebuttal 2 2" xfId="7738"/>
    <cellStyle name="_Costs not in KWI3000 '06Budget_Power Costs - Comparison bx Rbtl-Staff-Jt-PC_Electric Rev Req Model (2009 GRC) Rebuttal 2 2 2" xfId="7739"/>
    <cellStyle name="_Costs not in KWI3000 '06Budget_Power Costs - Comparison bx Rbtl-Staff-Jt-PC_Electric Rev Req Model (2009 GRC) Rebuttal 2 3" xfId="7740"/>
    <cellStyle name="_Costs not in KWI3000 '06Budget_Power Costs - Comparison bx Rbtl-Staff-Jt-PC_Electric Rev Req Model (2009 GRC) Rebuttal 3" xfId="7741"/>
    <cellStyle name="_Costs not in KWI3000 '06Budget_Power Costs - Comparison bx Rbtl-Staff-Jt-PC_Electric Rev Req Model (2009 GRC) Rebuttal 3 2" xfId="7742"/>
    <cellStyle name="_Costs not in KWI3000 '06Budget_Power Costs - Comparison bx Rbtl-Staff-Jt-PC_Electric Rev Req Model (2009 GRC) Rebuttal 4" xfId="7743"/>
    <cellStyle name="_Costs not in KWI3000 '06Budget_Power Costs - Comparison bx Rbtl-Staff-Jt-PC_Electric Rev Req Model (2009 GRC) Rebuttal REmoval of New  WH Solar AdjustMI" xfId="7744"/>
    <cellStyle name="_Costs not in KWI3000 '06Budget_Power Costs - Comparison bx Rbtl-Staff-Jt-PC_Electric Rev Req Model (2009 GRC) Rebuttal REmoval of New  WH Solar AdjustMI 2" xfId="7745"/>
    <cellStyle name="_Costs not in KWI3000 '06Budget_Power Costs - Comparison bx Rbtl-Staff-Jt-PC_Electric Rev Req Model (2009 GRC) Rebuttal REmoval of New  WH Solar AdjustMI 2 2" xfId="7746"/>
    <cellStyle name="_Costs not in KWI3000 '06Budget_Power Costs - Comparison bx Rbtl-Staff-Jt-PC_Electric Rev Req Model (2009 GRC) Rebuttal REmoval of New  WH Solar AdjustMI 2 2 2" xfId="7747"/>
    <cellStyle name="_Costs not in KWI3000 '06Budget_Power Costs - Comparison bx Rbtl-Staff-Jt-PC_Electric Rev Req Model (2009 GRC) Rebuttal REmoval of New  WH Solar AdjustMI 2 3" xfId="7748"/>
    <cellStyle name="_Costs not in KWI3000 '06Budget_Power Costs - Comparison bx Rbtl-Staff-Jt-PC_Electric Rev Req Model (2009 GRC) Rebuttal REmoval of New  WH Solar AdjustMI 3" xfId="7749"/>
    <cellStyle name="_Costs not in KWI3000 '06Budget_Power Costs - Comparison bx Rbtl-Staff-Jt-PC_Electric Rev Req Model (2009 GRC) Rebuttal REmoval of New  WH Solar AdjustMI 3 2" xfId="7750"/>
    <cellStyle name="_Costs not in KWI3000 '06Budget_Power Costs - Comparison bx Rbtl-Staff-Jt-PC_Electric Rev Req Model (2009 GRC) Rebuttal REmoval of New  WH Solar AdjustMI 4" xfId="7751"/>
    <cellStyle name="_Costs not in KWI3000 '06Budget_Power Costs - Comparison bx Rbtl-Staff-Jt-PC_Electric Rev Req Model (2009 GRC) Rebuttal REmoval of New  WH Solar AdjustMI_DEM-WP(C) ENERG10C--ctn Mid-C_042010 2010GRC" xfId="7752"/>
    <cellStyle name="_Costs not in KWI3000 '06Budget_Power Costs - Comparison bx Rbtl-Staff-Jt-PC_Electric Rev Req Model (2009 GRC) Revised 01-18-2010" xfId="7753"/>
    <cellStyle name="_Costs not in KWI3000 '06Budget_Power Costs - Comparison bx Rbtl-Staff-Jt-PC_Electric Rev Req Model (2009 GRC) Revised 01-18-2010 2" xfId="7754"/>
    <cellStyle name="_Costs not in KWI3000 '06Budget_Power Costs - Comparison bx Rbtl-Staff-Jt-PC_Electric Rev Req Model (2009 GRC) Revised 01-18-2010 2 2" xfId="7755"/>
    <cellStyle name="_Costs not in KWI3000 '06Budget_Power Costs - Comparison bx Rbtl-Staff-Jt-PC_Electric Rev Req Model (2009 GRC) Revised 01-18-2010 2 2 2" xfId="7756"/>
    <cellStyle name="_Costs not in KWI3000 '06Budget_Power Costs - Comparison bx Rbtl-Staff-Jt-PC_Electric Rev Req Model (2009 GRC) Revised 01-18-2010 2 3" xfId="7757"/>
    <cellStyle name="_Costs not in KWI3000 '06Budget_Power Costs - Comparison bx Rbtl-Staff-Jt-PC_Electric Rev Req Model (2009 GRC) Revised 01-18-2010 3" xfId="7758"/>
    <cellStyle name="_Costs not in KWI3000 '06Budget_Power Costs - Comparison bx Rbtl-Staff-Jt-PC_Electric Rev Req Model (2009 GRC) Revised 01-18-2010 3 2" xfId="7759"/>
    <cellStyle name="_Costs not in KWI3000 '06Budget_Power Costs - Comparison bx Rbtl-Staff-Jt-PC_Electric Rev Req Model (2009 GRC) Revised 01-18-2010 4" xfId="7760"/>
    <cellStyle name="_Costs not in KWI3000 '06Budget_Power Costs - Comparison bx Rbtl-Staff-Jt-PC_Electric Rev Req Model (2009 GRC) Revised 01-18-2010_DEM-WP(C) ENERG10C--ctn Mid-C_042010 2010GRC" xfId="7761"/>
    <cellStyle name="_Costs not in KWI3000 '06Budget_Power Costs - Comparison bx Rbtl-Staff-Jt-PC_Final Order Electric EXHIBIT A-1" xfId="7762"/>
    <cellStyle name="_Costs not in KWI3000 '06Budget_Power Costs - Comparison bx Rbtl-Staff-Jt-PC_Final Order Electric EXHIBIT A-1 2" xfId="7763"/>
    <cellStyle name="_Costs not in KWI3000 '06Budget_Power Costs - Comparison bx Rbtl-Staff-Jt-PC_Final Order Electric EXHIBIT A-1 2 2" xfId="7764"/>
    <cellStyle name="_Costs not in KWI3000 '06Budget_Power Costs - Comparison bx Rbtl-Staff-Jt-PC_Final Order Electric EXHIBIT A-1 2 2 2" xfId="7765"/>
    <cellStyle name="_Costs not in KWI3000 '06Budget_Power Costs - Comparison bx Rbtl-Staff-Jt-PC_Final Order Electric EXHIBIT A-1 2 3" xfId="7766"/>
    <cellStyle name="_Costs not in KWI3000 '06Budget_Power Costs - Comparison bx Rbtl-Staff-Jt-PC_Final Order Electric EXHIBIT A-1 3" xfId="7767"/>
    <cellStyle name="_Costs not in KWI3000 '06Budget_Power Costs - Comparison bx Rbtl-Staff-Jt-PC_Final Order Electric EXHIBIT A-1 3 2" xfId="7768"/>
    <cellStyle name="_Costs not in KWI3000 '06Budget_Power Costs - Comparison bx Rbtl-Staff-Jt-PC_Final Order Electric EXHIBIT A-1 4" xfId="7769"/>
    <cellStyle name="_Costs not in KWI3000 '06Budget_Production Adj 4.37" xfId="64"/>
    <cellStyle name="_Costs not in KWI3000 '06Budget_Production Adj 4.37 2" xfId="7770"/>
    <cellStyle name="_Costs not in KWI3000 '06Budget_Production Adj 4.37 2 2" xfId="7771"/>
    <cellStyle name="_Costs not in KWI3000 '06Budget_Production Adj 4.37 2 2 2" xfId="7772"/>
    <cellStyle name="_Costs not in KWI3000 '06Budget_Production Adj 4.37 2 3" xfId="7773"/>
    <cellStyle name="_Costs not in KWI3000 '06Budget_Production Adj 4.37 3" xfId="7774"/>
    <cellStyle name="_Costs not in KWI3000 '06Budget_Production Adj 4.37 3 2" xfId="7775"/>
    <cellStyle name="_Costs not in KWI3000 '06Budget_Production Adj 4.37 4" xfId="7776"/>
    <cellStyle name="_Costs not in KWI3000 '06Budget_Purchased Power Adj 4.03" xfId="65"/>
    <cellStyle name="_Costs not in KWI3000 '06Budget_Purchased Power Adj 4.03 2" xfId="7777"/>
    <cellStyle name="_Costs not in KWI3000 '06Budget_Purchased Power Adj 4.03 2 2" xfId="7778"/>
    <cellStyle name="_Costs not in KWI3000 '06Budget_Purchased Power Adj 4.03 2 2 2" xfId="7779"/>
    <cellStyle name="_Costs not in KWI3000 '06Budget_Purchased Power Adj 4.03 2 3" xfId="7780"/>
    <cellStyle name="_Costs not in KWI3000 '06Budget_Purchased Power Adj 4.03 3" xfId="7781"/>
    <cellStyle name="_Costs not in KWI3000 '06Budget_Purchased Power Adj 4.03 3 2" xfId="7782"/>
    <cellStyle name="_Costs not in KWI3000 '06Budget_Purchased Power Adj 4.03 4" xfId="7783"/>
    <cellStyle name="_Costs not in KWI3000 '06Budget_Rebuttal Power Costs" xfId="7784"/>
    <cellStyle name="_Costs not in KWI3000 '06Budget_Rebuttal Power Costs 2" xfId="7785"/>
    <cellStyle name="_Costs not in KWI3000 '06Budget_Rebuttal Power Costs 2 2" xfId="7786"/>
    <cellStyle name="_Costs not in KWI3000 '06Budget_Rebuttal Power Costs 2 2 2" xfId="7787"/>
    <cellStyle name="_Costs not in KWI3000 '06Budget_Rebuttal Power Costs 2 3" xfId="7788"/>
    <cellStyle name="_Costs not in KWI3000 '06Budget_Rebuttal Power Costs 3" xfId="7789"/>
    <cellStyle name="_Costs not in KWI3000 '06Budget_Rebuttal Power Costs 3 2" xfId="7790"/>
    <cellStyle name="_Costs not in KWI3000 '06Budget_Rebuttal Power Costs 4" xfId="7791"/>
    <cellStyle name="_Costs not in KWI3000 '06Budget_Rebuttal Power Costs_Adj Bench DR 3 for Initial Briefs (Electric)" xfId="7792"/>
    <cellStyle name="_Costs not in KWI3000 '06Budget_Rebuttal Power Costs_Adj Bench DR 3 for Initial Briefs (Electric) 2" xfId="7793"/>
    <cellStyle name="_Costs not in KWI3000 '06Budget_Rebuttal Power Costs_Adj Bench DR 3 for Initial Briefs (Electric) 2 2" xfId="7794"/>
    <cellStyle name="_Costs not in KWI3000 '06Budget_Rebuttal Power Costs_Adj Bench DR 3 for Initial Briefs (Electric) 2 2 2" xfId="7795"/>
    <cellStyle name="_Costs not in KWI3000 '06Budget_Rebuttal Power Costs_Adj Bench DR 3 for Initial Briefs (Electric) 2 3" xfId="7796"/>
    <cellStyle name="_Costs not in KWI3000 '06Budget_Rebuttal Power Costs_Adj Bench DR 3 for Initial Briefs (Electric) 3" xfId="7797"/>
    <cellStyle name="_Costs not in KWI3000 '06Budget_Rebuttal Power Costs_Adj Bench DR 3 for Initial Briefs (Electric) 3 2" xfId="7798"/>
    <cellStyle name="_Costs not in KWI3000 '06Budget_Rebuttal Power Costs_Adj Bench DR 3 for Initial Briefs (Electric) 4" xfId="7799"/>
    <cellStyle name="_Costs not in KWI3000 '06Budget_Rebuttal Power Costs_Adj Bench DR 3 for Initial Briefs (Electric)_DEM-WP(C) ENERG10C--ctn Mid-C_042010 2010GRC" xfId="7800"/>
    <cellStyle name="_Costs not in KWI3000 '06Budget_Rebuttal Power Costs_DEM-WP(C) ENERG10C--ctn Mid-C_042010 2010GRC" xfId="7801"/>
    <cellStyle name="_Costs not in KWI3000 '06Budget_Rebuttal Power Costs_Electric Rev Req Model (2009 GRC) Rebuttal" xfId="7802"/>
    <cellStyle name="_Costs not in KWI3000 '06Budget_Rebuttal Power Costs_Electric Rev Req Model (2009 GRC) Rebuttal 2" xfId="7803"/>
    <cellStyle name="_Costs not in KWI3000 '06Budget_Rebuttal Power Costs_Electric Rev Req Model (2009 GRC) Rebuttal 2 2" xfId="7804"/>
    <cellStyle name="_Costs not in KWI3000 '06Budget_Rebuttal Power Costs_Electric Rev Req Model (2009 GRC) Rebuttal 2 2 2" xfId="7805"/>
    <cellStyle name="_Costs not in KWI3000 '06Budget_Rebuttal Power Costs_Electric Rev Req Model (2009 GRC) Rebuttal 2 3" xfId="7806"/>
    <cellStyle name="_Costs not in KWI3000 '06Budget_Rebuttal Power Costs_Electric Rev Req Model (2009 GRC) Rebuttal 3" xfId="7807"/>
    <cellStyle name="_Costs not in KWI3000 '06Budget_Rebuttal Power Costs_Electric Rev Req Model (2009 GRC) Rebuttal 3 2" xfId="7808"/>
    <cellStyle name="_Costs not in KWI3000 '06Budget_Rebuttal Power Costs_Electric Rev Req Model (2009 GRC) Rebuttal 4" xfId="7809"/>
    <cellStyle name="_Costs not in KWI3000 '06Budget_Rebuttal Power Costs_Electric Rev Req Model (2009 GRC) Rebuttal REmoval of New  WH Solar AdjustMI" xfId="7810"/>
    <cellStyle name="_Costs not in KWI3000 '06Budget_Rebuttal Power Costs_Electric Rev Req Model (2009 GRC) Rebuttal REmoval of New  WH Solar AdjustMI 2" xfId="7811"/>
    <cellStyle name="_Costs not in KWI3000 '06Budget_Rebuttal Power Costs_Electric Rev Req Model (2009 GRC) Rebuttal REmoval of New  WH Solar AdjustMI 2 2" xfId="7812"/>
    <cellStyle name="_Costs not in KWI3000 '06Budget_Rebuttal Power Costs_Electric Rev Req Model (2009 GRC) Rebuttal REmoval of New  WH Solar AdjustMI 2 2 2" xfId="7813"/>
    <cellStyle name="_Costs not in KWI3000 '06Budget_Rebuttal Power Costs_Electric Rev Req Model (2009 GRC) Rebuttal REmoval of New  WH Solar AdjustMI 2 3" xfId="7814"/>
    <cellStyle name="_Costs not in KWI3000 '06Budget_Rebuttal Power Costs_Electric Rev Req Model (2009 GRC) Rebuttal REmoval of New  WH Solar AdjustMI 3" xfId="7815"/>
    <cellStyle name="_Costs not in KWI3000 '06Budget_Rebuttal Power Costs_Electric Rev Req Model (2009 GRC) Rebuttal REmoval of New  WH Solar AdjustMI 3 2" xfId="7816"/>
    <cellStyle name="_Costs not in KWI3000 '06Budget_Rebuttal Power Costs_Electric Rev Req Model (2009 GRC) Rebuttal REmoval of New  WH Solar AdjustMI 4" xfId="7817"/>
    <cellStyle name="_Costs not in KWI3000 '06Budget_Rebuttal Power Costs_Electric Rev Req Model (2009 GRC) Rebuttal REmoval of New  WH Solar AdjustMI_DEM-WP(C) ENERG10C--ctn Mid-C_042010 2010GRC" xfId="7818"/>
    <cellStyle name="_Costs not in KWI3000 '06Budget_Rebuttal Power Costs_Electric Rev Req Model (2009 GRC) Revised 01-18-2010" xfId="7819"/>
    <cellStyle name="_Costs not in KWI3000 '06Budget_Rebuttal Power Costs_Electric Rev Req Model (2009 GRC) Revised 01-18-2010 2" xfId="7820"/>
    <cellStyle name="_Costs not in KWI3000 '06Budget_Rebuttal Power Costs_Electric Rev Req Model (2009 GRC) Revised 01-18-2010 2 2" xfId="7821"/>
    <cellStyle name="_Costs not in KWI3000 '06Budget_Rebuttal Power Costs_Electric Rev Req Model (2009 GRC) Revised 01-18-2010 2 2 2" xfId="7822"/>
    <cellStyle name="_Costs not in KWI3000 '06Budget_Rebuttal Power Costs_Electric Rev Req Model (2009 GRC) Revised 01-18-2010 2 3" xfId="7823"/>
    <cellStyle name="_Costs not in KWI3000 '06Budget_Rebuttal Power Costs_Electric Rev Req Model (2009 GRC) Revised 01-18-2010 3" xfId="7824"/>
    <cellStyle name="_Costs not in KWI3000 '06Budget_Rebuttal Power Costs_Electric Rev Req Model (2009 GRC) Revised 01-18-2010 3 2" xfId="7825"/>
    <cellStyle name="_Costs not in KWI3000 '06Budget_Rebuttal Power Costs_Electric Rev Req Model (2009 GRC) Revised 01-18-2010 4" xfId="7826"/>
    <cellStyle name="_Costs not in KWI3000 '06Budget_Rebuttal Power Costs_Electric Rev Req Model (2009 GRC) Revised 01-18-2010_DEM-WP(C) ENERG10C--ctn Mid-C_042010 2010GRC" xfId="7827"/>
    <cellStyle name="_Costs not in KWI3000 '06Budget_Rebuttal Power Costs_Final Order Electric EXHIBIT A-1" xfId="7828"/>
    <cellStyle name="_Costs not in KWI3000 '06Budget_Rebuttal Power Costs_Final Order Electric EXHIBIT A-1 2" xfId="7829"/>
    <cellStyle name="_Costs not in KWI3000 '06Budget_Rebuttal Power Costs_Final Order Electric EXHIBIT A-1 2 2" xfId="7830"/>
    <cellStyle name="_Costs not in KWI3000 '06Budget_Rebuttal Power Costs_Final Order Electric EXHIBIT A-1 2 2 2" xfId="7831"/>
    <cellStyle name="_Costs not in KWI3000 '06Budget_Rebuttal Power Costs_Final Order Electric EXHIBIT A-1 2 3" xfId="7832"/>
    <cellStyle name="_Costs not in KWI3000 '06Budget_Rebuttal Power Costs_Final Order Electric EXHIBIT A-1 3" xfId="7833"/>
    <cellStyle name="_Costs not in KWI3000 '06Budget_Rebuttal Power Costs_Final Order Electric EXHIBIT A-1 3 2" xfId="7834"/>
    <cellStyle name="_Costs not in KWI3000 '06Budget_Rebuttal Power Costs_Final Order Electric EXHIBIT A-1 4" xfId="7835"/>
    <cellStyle name="_Costs not in KWI3000 '06Budget_RECS vs PTC's w Interest 6-28-10" xfId="7836"/>
    <cellStyle name="_Costs not in KWI3000 '06Budget_ROR &amp; CONV FACTOR" xfId="66"/>
    <cellStyle name="_Costs not in KWI3000 '06Budget_ROR &amp; CONV FACTOR 2" xfId="7837"/>
    <cellStyle name="_Costs not in KWI3000 '06Budget_ROR &amp; CONV FACTOR 2 2" xfId="7838"/>
    <cellStyle name="_Costs not in KWI3000 '06Budget_ROR &amp; CONV FACTOR 2 2 2" xfId="7839"/>
    <cellStyle name="_Costs not in KWI3000 '06Budget_ROR &amp; CONV FACTOR 2 3" xfId="7840"/>
    <cellStyle name="_Costs not in KWI3000 '06Budget_ROR &amp; CONV FACTOR 3" xfId="7841"/>
    <cellStyle name="_Costs not in KWI3000 '06Budget_ROR &amp; CONV FACTOR 3 2" xfId="7842"/>
    <cellStyle name="_Costs not in KWI3000 '06Budget_ROR &amp; CONV FACTOR 4" xfId="7843"/>
    <cellStyle name="_Costs not in KWI3000 '06Budget_ROR 5.02" xfId="67"/>
    <cellStyle name="_Costs not in KWI3000 '06Budget_ROR 5.02 2" xfId="7844"/>
    <cellStyle name="_Costs not in KWI3000 '06Budget_ROR 5.02 2 2" xfId="7845"/>
    <cellStyle name="_Costs not in KWI3000 '06Budget_ROR 5.02 2 2 2" xfId="7846"/>
    <cellStyle name="_Costs not in KWI3000 '06Budget_ROR 5.02 2 3" xfId="7847"/>
    <cellStyle name="_Costs not in KWI3000 '06Budget_ROR 5.02 3" xfId="7848"/>
    <cellStyle name="_Costs not in KWI3000 '06Budget_ROR 5.02 3 2" xfId="7849"/>
    <cellStyle name="_Costs not in KWI3000 '06Budget_ROR 5.02 4" xfId="7850"/>
    <cellStyle name="_Costs not in KWI3000 '06Budget_Transmission Workbook for May BOD" xfId="7851"/>
    <cellStyle name="_Costs not in KWI3000 '06Budget_Transmission Workbook for May BOD 2" xfId="7852"/>
    <cellStyle name="_Costs not in KWI3000 '06Budget_Transmission Workbook for May BOD 2 2" xfId="7853"/>
    <cellStyle name="_Costs not in KWI3000 '06Budget_Transmission Workbook for May BOD 3" xfId="7854"/>
    <cellStyle name="_Costs not in KWI3000 '06Budget_Transmission Workbook for May BOD_DEM-WP(C) ENERG10C--ctn Mid-C_042010 2010GRC" xfId="7855"/>
    <cellStyle name="_Costs not in KWI3000 '06Budget_Typical Residential Impacts 10.27.08" xfId="7856"/>
    <cellStyle name="_Costs not in KWI3000 '06Budget_Wind Integration 10GRC" xfId="7857"/>
    <cellStyle name="_Costs not in KWI3000 '06Budget_Wind Integration 10GRC 2" xfId="7858"/>
    <cellStyle name="_Costs not in KWI3000 '06Budget_Wind Integration 10GRC 2 2" xfId="7859"/>
    <cellStyle name="_Costs not in KWI3000 '06Budget_Wind Integration 10GRC 3" xfId="7860"/>
    <cellStyle name="_Costs not in KWI3000 '06Budget_Wind Integration 10GRC_DEM-WP(C) ENERG10C--ctn Mid-C_042010 2010GRC" xfId="7861"/>
    <cellStyle name="_Debt" xfId="42992"/>
    <cellStyle name="_Debt 2" xfId="42993"/>
    <cellStyle name="_DEM-08C Power Cost Comparison" xfId="7862"/>
    <cellStyle name="_DEM-08C Power Cost Comparison 2" xfId="7863"/>
    <cellStyle name="_DEM-WP (C) Costs not in AURORA 2006GRC Order 11.30.06 Gas" xfId="7864"/>
    <cellStyle name="_DEM-WP (C) Costs not in AURORA 2006GRC Order 11.30.06 Gas 2" xfId="7865"/>
    <cellStyle name="_DEM-WP (C) Costs not in AURORA 2006GRC Order 11.30.06 Gas 2 2" xfId="7866"/>
    <cellStyle name="_DEM-WP (C) Costs not in AURORA 2006GRC Order 11.30.06 Gas 3" xfId="7867"/>
    <cellStyle name="_DEM-WP (C) Costs not in AURORA 2006GRC Order 11.30.06 Gas_Chelan PUD Power Costs (8-10)" xfId="7868"/>
    <cellStyle name="_DEM-WP (C) Costs not in AURORA 2006GRC Order 11.30.06 Gas_Chelan PUD Power Costs (8-10) 2" xfId="7869"/>
    <cellStyle name="_DEM-WP (C) Costs not in AURORA 2006GRC Order 11.30.06 Gas_DEM-WP(C) ENERG10C--ctn Mid-C_042010 2010GRC" xfId="7870"/>
    <cellStyle name="_DEM-WP (C) Costs not in AURORA 2006GRC Order 11.30.06 Gas_NIM Summary" xfId="7871"/>
    <cellStyle name="_DEM-WP (C) Costs not in AURORA 2006GRC Order 11.30.06 Gas_NIM Summary 2" xfId="7872"/>
    <cellStyle name="_DEM-WP (C) Costs not in AURORA 2006GRC Order 11.30.06 Gas_NIM Summary 2 2" xfId="7873"/>
    <cellStyle name="_DEM-WP (C) Costs not in AURORA 2006GRC Order 11.30.06 Gas_NIM Summary 3" xfId="7874"/>
    <cellStyle name="_DEM-WP (C) Costs not in AURORA 2006GRC Order 11.30.06 Gas_NIM Summary_DEM-WP(C) ENERG10C--ctn Mid-C_042010 2010GRC" xfId="7875"/>
    <cellStyle name="_DEM-WP (C) Power Cost 2006GRC Order" xfId="68"/>
    <cellStyle name="_DEM-WP (C) Power Cost 2006GRC Order 10" xfId="7876"/>
    <cellStyle name="_DEM-WP (C) Power Cost 2006GRC Order 10 2" xfId="7877"/>
    <cellStyle name="_DEM-WP (C) Power Cost 2006GRC Order 2" xfId="7878"/>
    <cellStyle name="_DEM-WP (C) Power Cost 2006GRC Order 2 2" xfId="7879"/>
    <cellStyle name="_DEM-WP (C) Power Cost 2006GRC Order 2 2 2" xfId="7880"/>
    <cellStyle name="_DEM-WP (C) Power Cost 2006GRC Order 2 2 2 2" xfId="7881"/>
    <cellStyle name="_DEM-WP (C) Power Cost 2006GRC Order 2 2 3" xfId="7882"/>
    <cellStyle name="_DEM-WP (C) Power Cost 2006GRC Order 2 3" xfId="7883"/>
    <cellStyle name="_DEM-WP (C) Power Cost 2006GRC Order 2 3 2" xfId="7884"/>
    <cellStyle name="_DEM-WP (C) Power Cost 2006GRC Order 2 4" xfId="7885"/>
    <cellStyle name="_DEM-WP (C) Power Cost 2006GRC Order 3" xfId="7886"/>
    <cellStyle name="_DEM-WP (C) Power Cost 2006GRC Order 3 2" xfId="7887"/>
    <cellStyle name="_DEM-WP (C) Power Cost 2006GRC Order 3 2 2" xfId="7888"/>
    <cellStyle name="_DEM-WP (C) Power Cost 2006GRC Order 3 3" xfId="7889"/>
    <cellStyle name="_DEM-WP (C) Power Cost 2006GRC Order 4" xfId="7890"/>
    <cellStyle name="_DEM-WP (C) Power Cost 2006GRC Order 4 2" xfId="7891"/>
    <cellStyle name="_DEM-WP (C) Power Cost 2006GRC Order 4 2 2" xfId="7892"/>
    <cellStyle name="_DEM-WP (C) Power Cost 2006GRC Order 4 3" xfId="7893"/>
    <cellStyle name="_DEM-WP (C) Power Cost 2006GRC Order 5" xfId="7894"/>
    <cellStyle name="_DEM-WP (C) Power Cost 2006GRC Order 5 2" xfId="7895"/>
    <cellStyle name="_DEM-WP (C) Power Cost 2006GRC Order 5 2 2" xfId="7896"/>
    <cellStyle name="_DEM-WP (C) Power Cost 2006GRC Order 5 2 3" xfId="7897"/>
    <cellStyle name="_DEM-WP (C) Power Cost 2006GRC Order 5 3" xfId="7898"/>
    <cellStyle name="_DEM-WP (C) Power Cost 2006GRC Order 5 3 2" xfId="7899"/>
    <cellStyle name="_DEM-WP (C) Power Cost 2006GRC Order 6" xfId="7900"/>
    <cellStyle name="_DEM-WP (C) Power Cost 2006GRC Order 6 2" xfId="7901"/>
    <cellStyle name="_DEM-WP (C) Power Cost 2006GRC Order 6 2 2" xfId="7902"/>
    <cellStyle name="_DEM-WP (C) Power Cost 2006GRC Order 6 3" xfId="7903"/>
    <cellStyle name="_DEM-WP (C) Power Cost 2006GRC Order 7" xfId="7904"/>
    <cellStyle name="_DEM-WP (C) Power Cost 2006GRC Order 7 2" xfId="7905"/>
    <cellStyle name="_DEM-WP (C) Power Cost 2006GRC Order 8" xfId="7906"/>
    <cellStyle name="_DEM-WP (C) Power Cost 2006GRC Order 8 2" xfId="7907"/>
    <cellStyle name="_DEM-WP (C) Power Cost 2006GRC Order 9" xfId="7908"/>
    <cellStyle name="_DEM-WP (C) Power Cost 2006GRC Order 9 2" xfId="7909"/>
    <cellStyle name="_DEM-WP (C) Power Cost 2006GRC Order_04 07E Wild Horse Wind Expansion (C) (2)" xfId="69"/>
    <cellStyle name="_DEM-WP (C) Power Cost 2006GRC Order_04 07E Wild Horse Wind Expansion (C) (2) 2" xfId="7910"/>
    <cellStyle name="_DEM-WP (C) Power Cost 2006GRC Order_04 07E Wild Horse Wind Expansion (C) (2) 2 2" xfId="7911"/>
    <cellStyle name="_DEM-WP (C) Power Cost 2006GRC Order_04 07E Wild Horse Wind Expansion (C) (2) 2 2 2" xfId="7912"/>
    <cellStyle name="_DEM-WP (C) Power Cost 2006GRC Order_04 07E Wild Horse Wind Expansion (C) (2) 2 3" xfId="7913"/>
    <cellStyle name="_DEM-WP (C) Power Cost 2006GRC Order_04 07E Wild Horse Wind Expansion (C) (2) 3" xfId="7914"/>
    <cellStyle name="_DEM-WP (C) Power Cost 2006GRC Order_04 07E Wild Horse Wind Expansion (C) (2) 3 2" xfId="7915"/>
    <cellStyle name="_DEM-WP (C) Power Cost 2006GRC Order_04 07E Wild Horse Wind Expansion (C) (2) 4" xfId="7916"/>
    <cellStyle name="_DEM-WP (C) Power Cost 2006GRC Order_04 07E Wild Horse Wind Expansion (C) (2)_Adj Bench DR 3 for Initial Briefs (Electric)" xfId="7917"/>
    <cellStyle name="_DEM-WP (C) Power Cost 2006GRC Order_04 07E Wild Horse Wind Expansion (C) (2)_Adj Bench DR 3 for Initial Briefs (Electric) 2" xfId="7918"/>
    <cellStyle name="_DEM-WP (C) Power Cost 2006GRC Order_04 07E Wild Horse Wind Expansion (C) (2)_Adj Bench DR 3 for Initial Briefs (Electric) 2 2" xfId="7919"/>
    <cellStyle name="_DEM-WP (C) Power Cost 2006GRC Order_04 07E Wild Horse Wind Expansion (C) (2)_Adj Bench DR 3 for Initial Briefs (Electric) 2 2 2" xfId="7920"/>
    <cellStyle name="_DEM-WP (C) Power Cost 2006GRC Order_04 07E Wild Horse Wind Expansion (C) (2)_Adj Bench DR 3 for Initial Briefs (Electric) 2 3" xfId="7921"/>
    <cellStyle name="_DEM-WP (C) Power Cost 2006GRC Order_04 07E Wild Horse Wind Expansion (C) (2)_Adj Bench DR 3 for Initial Briefs (Electric) 3" xfId="7922"/>
    <cellStyle name="_DEM-WP (C) Power Cost 2006GRC Order_04 07E Wild Horse Wind Expansion (C) (2)_Adj Bench DR 3 for Initial Briefs (Electric) 3 2" xfId="7923"/>
    <cellStyle name="_DEM-WP (C) Power Cost 2006GRC Order_04 07E Wild Horse Wind Expansion (C) (2)_Adj Bench DR 3 for Initial Briefs (Electric) 4" xfId="7924"/>
    <cellStyle name="_DEM-WP (C) Power Cost 2006GRC Order_04 07E Wild Horse Wind Expansion (C) (2)_Adj Bench DR 3 for Initial Briefs (Electric)_DEM-WP(C) ENERG10C--ctn Mid-C_042010 2010GRC" xfId="7925"/>
    <cellStyle name="_DEM-WP (C) Power Cost 2006GRC Order_04 07E Wild Horse Wind Expansion (C) (2)_Book1" xfId="7926"/>
    <cellStyle name="_DEM-WP (C) Power Cost 2006GRC Order_04 07E Wild Horse Wind Expansion (C) (2)_DEM-WP(C) ENERG10C--ctn Mid-C_042010 2010GRC" xfId="7927"/>
    <cellStyle name="_DEM-WP (C) Power Cost 2006GRC Order_04 07E Wild Horse Wind Expansion (C) (2)_Electric Rev Req Model (2009 GRC) " xfId="403"/>
    <cellStyle name="_DEM-WP (C) Power Cost 2006GRC Order_04 07E Wild Horse Wind Expansion (C) (2)_Electric Rev Req Model (2009 GRC)  2" xfId="7928"/>
    <cellStyle name="_DEM-WP (C) Power Cost 2006GRC Order_04 07E Wild Horse Wind Expansion (C) (2)_Electric Rev Req Model (2009 GRC)  2 2" xfId="7929"/>
    <cellStyle name="_DEM-WP (C) Power Cost 2006GRC Order_04 07E Wild Horse Wind Expansion (C) (2)_Electric Rev Req Model (2009 GRC)  2 2 2" xfId="7930"/>
    <cellStyle name="_DEM-WP (C) Power Cost 2006GRC Order_04 07E Wild Horse Wind Expansion (C) (2)_Electric Rev Req Model (2009 GRC)  2 3" xfId="7931"/>
    <cellStyle name="_DEM-WP (C) Power Cost 2006GRC Order_04 07E Wild Horse Wind Expansion (C) (2)_Electric Rev Req Model (2009 GRC)  3" xfId="7932"/>
    <cellStyle name="_DEM-WP (C) Power Cost 2006GRC Order_04 07E Wild Horse Wind Expansion (C) (2)_Electric Rev Req Model (2009 GRC)  3 2" xfId="7933"/>
    <cellStyle name="_DEM-WP (C) Power Cost 2006GRC Order_04 07E Wild Horse Wind Expansion (C) (2)_Electric Rev Req Model (2009 GRC)  4" xfId="7934"/>
    <cellStyle name="_DEM-WP (C) Power Cost 2006GRC Order_04 07E Wild Horse Wind Expansion (C) (2)_Electric Rev Req Model (2009 GRC) _DEM-WP(C) ENERG10C--ctn Mid-C_042010 2010GRC" xfId="7935"/>
    <cellStyle name="_DEM-WP (C) Power Cost 2006GRC Order_04 07E Wild Horse Wind Expansion (C) (2)_Electric Rev Req Model (2009 GRC) Rebuttal" xfId="7936"/>
    <cellStyle name="_DEM-WP (C) Power Cost 2006GRC Order_04 07E Wild Horse Wind Expansion (C) (2)_Electric Rev Req Model (2009 GRC) Rebuttal 2" xfId="7937"/>
    <cellStyle name="_DEM-WP (C) Power Cost 2006GRC Order_04 07E Wild Horse Wind Expansion (C) (2)_Electric Rev Req Model (2009 GRC) Rebuttal 2 2" xfId="7938"/>
    <cellStyle name="_DEM-WP (C) Power Cost 2006GRC Order_04 07E Wild Horse Wind Expansion (C) (2)_Electric Rev Req Model (2009 GRC) Rebuttal 2 2 2" xfId="7939"/>
    <cellStyle name="_DEM-WP (C) Power Cost 2006GRC Order_04 07E Wild Horse Wind Expansion (C) (2)_Electric Rev Req Model (2009 GRC) Rebuttal 2 3" xfId="7940"/>
    <cellStyle name="_DEM-WP (C) Power Cost 2006GRC Order_04 07E Wild Horse Wind Expansion (C) (2)_Electric Rev Req Model (2009 GRC) Rebuttal 3" xfId="7941"/>
    <cellStyle name="_DEM-WP (C) Power Cost 2006GRC Order_04 07E Wild Horse Wind Expansion (C) (2)_Electric Rev Req Model (2009 GRC) Rebuttal 3 2" xfId="7942"/>
    <cellStyle name="_DEM-WP (C) Power Cost 2006GRC Order_04 07E Wild Horse Wind Expansion (C) (2)_Electric Rev Req Model (2009 GRC) Rebuttal 4" xfId="7943"/>
    <cellStyle name="_DEM-WP (C) Power Cost 2006GRC Order_04 07E Wild Horse Wind Expansion (C) (2)_Electric Rev Req Model (2009 GRC) Rebuttal REmoval of New  WH Solar AdjustMI" xfId="7944"/>
    <cellStyle name="_DEM-WP (C) Power Cost 2006GRC Order_04 07E Wild Horse Wind Expansion (C) (2)_Electric Rev Req Model (2009 GRC) Rebuttal REmoval of New  WH Solar AdjustMI 2" xfId="7945"/>
    <cellStyle name="_DEM-WP (C) Power Cost 2006GRC Order_04 07E Wild Horse Wind Expansion (C) (2)_Electric Rev Req Model (2009 GRC) Rebuttal REmoval of New  WH Solar AdjustMI 2 2" xfId="7946"/>
    <cellStyle name="_DEM-WP (C) Power Cost 2006GRC Order_04 07E Wild Horse Wind Expansion (C) (2)_Electric Rev Req Model (2009 GRC) Rebuttal REmoval of New  WH Solar AdjustMI 2 2 2" xfId="7947"/>
    <cellStyle name="_DEM-WP (C) Power Cost 2006GRC Order_04 07E Wild Horse Wind Expansion (C) (2)_Electric Rev Req Model (2009 GRC) Rebuttal REmoval of New  WH Solar AdjustMI 2 3" xfId="7948"/>
    <cellStyle name="_DEM-WP (C) Power Cost 2006GRC Order_04 07E Wild Horse Wind Expansion (C) (2)_Electric Rev Req Model (2009 GRC) Rebuttal REmoval of New  WH Solar AdjustMI 3" xfId="7949"/>
    <cellStyle name="_DEM-WP (C) Power Cost 2006GRC Order_04 07E Wild Horse Wind Expansion (C) (2)_Electric Rev Req Model (2009 GRC) Rebuttal REmoval of New  WH Solar AdjustMI 3 2" xfId="7950"/>
    <cellStyle name="_DEM-WP (C) Power Cost 2006GRC Order_04 07E Wild Horse Wind Expansion (C) (2)_Electric Rev Req Model (2009 GRC) Rebuttal REmoval of New  WH Solar AdjustMI 4" xfId="7951"/>
    <cellStyle name="_DEM-WP (C) Power Cost 2006GRC Order_04 07E Wild Horse Wind Expansion (C) (2)_Electric Rev Req Model (2009 GRC) Rebuttal REmoval of New  WH Solar AdjustMI_DEM-WP(C) ENERG10C--ctn Mid-C_042010 2010GRC" xfId="7952"/>
    <cellStyle name="_DEM-WP (C) Power Cost 2006GRC Order_04 07E Wild Horse Wind Expansion (C) (2)_Electric Rev Req Model (2009 GRC) Revised 01-18-2010" xfId="7953"/>
    <cellStyle name="_DEM-WP (C) Power Cost 2006GRC Order_04 07E Wild Horse Wind Expansion (C) (2)_Electric Rev Req Model (2009 GRC) Revised 01-18-2010 2" xfId="7954"/>
    <cellStyle name="_DEM-WP (C) Power Cost 2006GRC Order_04 07E Wild Horse Wind Expansion (C) (2)_Electric Rev Req Model (2009 GRC) Revised 01-18-2010 2 2" xfId="7955"/>
    <cellStyle name="_DEM-WP (C) Power Cost 2006GRC Order_04 07E Wild Horse Wind Expansion (C) (2)_Electric Rev Req Model (2009 GRC) Revised 01-18-2010 2 2 2" xfId="7956"/>
    <cellStyle name="_DEM-WP (C) Power Cost 2006GRC Order_04 07E Wild Horse Wind Expansion (C) (2)_Electric Rev Req Model (2009 GRC) Revised 01-18-2010 2 3" xfId="7957"/>
    <cellStyle name="_DEM-WP (C) Power Cost 2006GRC Order_04 07E Wild Horse Wind Expansion (C) (2)_Electric Rev Req Model (2009 GRC) Revised 01-18-2010 3" xfId="7958"/>
    <cellStyle name="_DEM-WP (C) Power Cost 2006GRC Order_04 07E Wild Horse Wind Expansion (C) (2)_Electric Rev Req Model (2009 GRC) Revised 01-18-2010 3 2" xfId="7959"/>
    <cellStyle name="_DEM-WP (C) Power Cost 2006GRC Order_04 07E Wild Horse Wind Expansion (C) (2)_Electric Rev Req Model (2009 GRC) Revised 01-18-2010 4" xfId="7960"/>
    <cellStyle name="_DEM-WP (C) Power Cost 2006GRC Order_04 07E Wild Horse Wind Expansion (C) (2)_Electric Rev Req Model (2009 GRC) Revised 01-18-2010_DEM-WP(C) ENERG10C--ctn Mid-C_042010 2010GRC" xfId="7961"/>
    <cellStyle name="_DEM-WP (C) Power Cost 2006GRC Order_04 07E Wild Horse Wind Expansion (C) (2)_Electric Rev Req Model (2010 GRC)" xfId="7962"/>
    <cellStyle name="_DEM-WP (C) Power Cost 2006GRC Order_04 07E Wild Horse Wind Expansion (C) (2)_Electric Rev Req Model (2010 GRC) SF" xfId="7963"/>
    <cellStyle name="_DEM-WP (C) Power Cost 2006GRC Order_04 07E Wild Horse Wind Expansion (C) (2)_Final Order Electric EXHIBIT A-1" xfId="7964"/>
    <cellStyle name="_DEM-WP (C) Power Cost 2006GRC Order_04 07E Wild Horse Wind Expansion (C) (2)_Final Order Electric EXHIBIT A-1 2" xfId="7965"/>
    <cellStyle name="_DEM-WP (C) Power Cost 2006GRC Order_04 07E Wild Horse Wind Expansion (C) (2)_Final Order Electric EXHIBIT A-1 2 2" xfId="7966"/>
    <cellStyle name="_DEM-WP (C) Power Cost 2006GRC Order_04 07E Wild Horse Wind Expansion (C) (2)_Final Order Electric EXHIBIT A-1 2 2 2" xfId="7967"/>
    <cellStyle name="_DEM-WP (C) Power Cost 2006GRC Order_04 07E Wild Horse Wind Expansion (C) (2)_Final Order Electric EXHIBIT A-1 2 3" xfId="7968"/>
    <cellStyle name="_DEM-WP (C) Power Cost 2006GRC Order_04 07E Wild Horse Wind Expansion (C) (2)_Final Order Electric EXHIBIT A-1 3" xfId="7969"/>
    <cellStyle name="_DEM-WP (C) Power Cost 2006GRC Order_04 07E Wild Horse Wind Expansion (C) (2)_Final Order Electric EXHIBIT A-1 3 2" xfId="7970"/>
    <cellStyle name="_DEM-WP (C) Power Cost 2006GRC Order_04 07E Wild Horse Wind Expansion (C) (2)_Final Order Electric EXHIBIT A-1 4" xfId="7971"/>
    <cellStyle name="_DEM-WP (C) Power Cost 2006GRC Order_04 07E Wild Horse Wind Expansion (C) (2)_TENASKA REGULATORY ASSET" xfId="7972"/>
    <cellStyle name="_DEM-WP (C) Power Cost 2006GRC Order_04 07E Wild Horse Wind Expansion (C) (2)_TENASKA REGULATORY ASSET 2" xfId="7973"/>
    <cellStyle name="_DEM-WP (C) Power Cost 2006GRC Order_04 07E Wild Horse Wind Expansion (C) (2)_TENASKA REGULATORY ASSET 2 2" xfId="7974"/>
    <cellStyle name="_DEM-WP (C) Power Cost 2006GRC Order_04 07E Wild Horse Wind Expansion (C) (2)_TENASKA REGULATORY ASSET 2 2 2" xfId="7975"/>
    <cellStyle name="_DEM-WP (C) Power Cost 2006GRC Order_04 07E Wild Horse Wind Expansion (C) (2)_TENASKA REGULATORY ASSET 2 3" xfId="7976"/>
    <cellStyle name="_DEM-WP (C) Power Cost 2006GRC Order_04 07E Wild Horse Wind Expansion (C) (2)_TENASKA REGULATORY ASSET 3" xfId="7977"/>
    <cellStyle name="_DEM-WP (C) Power Cost 2006GRC Order_04 07E Wild Horse Wind Expansion (C) (2)_TENASKA REGULATORY ASSET 3 2" xfId="7978"/>
    <cellStyle name="_DEM-WP (C) Power Cost 2006GRC Order_04 07E Wild Horse Wind Expansion (C) (2)_TENASKA REGULATORY ASSET 4" xfId="7979"/>
    <cellStyle name="_DEM-WP (C) Power Cost 2006GRC Order_16.37E Wild Horse Expansion DeferralRevwrkingfile SF" xfId="7980"/>
    <cellStyle name="_DEM-WP (C) Power Cost 2006GRC Order_16.37E Wild Horse Expansion DeferralRevwrkingfile SF 2" xfId="7981"/>
    <cellStyle name="_DEM-WP (C) Power Cost 2006GRC Order_16.37E Wild Horse Expansion DeferralRevwrkingfile SF 2 2" xfId="7982"/>
    <cellStyle name="_DEM-WP (C) Power Cost 2006GRC Order_16.37E Wild Horse Expansion DeferralRevwrkingfile SF 2 2 2" xfId="7983"/>
    <cellStyle name="_DEM-WP (C) Power Cost 2006GRC Order_16.37E Wild Horse Expansion DeferralRevwrkingfile SF 2 3" xfId="7984"/>
    <cellStyle name="_DEM-WP (C) Power Cost 2006GRC Order_16.37E Wild Horse Expansion DeferralRevwrkingfile SF 3" xfId="7985"/>
    <cellStyle name="_DEM-WP (C) Power Cost 2006GRC Order_16.37E Wild Horse Expansion DeferralRevwrkingfile SF 3 2" xfId="7986"/>
    <cellStyle name="_DEM-WP (C) Power Cost 2006GRC Order_16.37E Wild Horse Expansion DeferralRevwrkingfile SF 4" xfId="7987"/>
    <cellStyle name="_DEM-WP (C) Power Cost 2006GRC Order_16.37E Wild Horse Expansion DeferralRevwrkingfile SF_DEM-WP(C) ENERG10C--ctn Mid-C_042010 2010GRC" xfId="7988"/>
    <cellStyle name="_DEM-WP (C) Power Cost 2006GRC Order_2009 Compliance Filing PCA Exhibits for GRC" xfId="7989"/>
    <cellStyle name="_DEM-WP (C) Power Cost 2006GRC Order_2009 Compliance Filing PCA Exhibits for GRC 2" xfId="7990"/>
    <cellStyle name="_DEM-WP (C) Power Cost 2006GRC Order_2009 GRC Compl Filing - Exhibit D" xfId="7991"/>
    <cellStyle name="_DEM-WP (C) Power Cost 2006GRC Order_2009 GRC Compl Filing - Exhibit D 2" xfId="7992"/>
    <cellStyle name="_DEM-WP (C) Power Cost 2006GRC Order_2009 GRC Compl Filing - Exhibit D 2 2" xfId="7993"/>
    <cellStyle name="_DEM-WP (C) Power Cost 2006GRC Order_2009 GRC Compl Filing - Exhibit D 3" xfId="7994"/>
    <cellStyle name="_DEM-WP (C) Power Cost 2006GRC Order_2009 GRC Compl Filing - Exhibit D_DEM-WP(C) ENERG10C--ctn Mid-C_042010 2010GRC" xfId="7995"/>
    <cellStyle name="_DEM-WP (C) Power Cost 2006GRC Order_3.01 Income Statement" xfId="7996"/>
    <cellStyle name="_DEM-WP (C) Power Cost 2006GRC Order_4 31 Regulatory Assets and Liabilities  7 06- Exhibit D" xfId="7997"/>
    <cellStyle name="_DEM-WP (C) Power Cost 2006GRC Order_4 31 Regulatory Assets and Liabilities  7 06- Exhibit D 2" xfId="7998"/>
    <cellStyle name="_DEM-WP (C) Power Cost 2006GRC Order_4 31 Regulatory Assets and Liabilities  7 06- Exhibit D 2 2" xfId="7999"/>
    <cellStyle name="_DEM-WP (C) Power Cost 2006GRC Order_4 31 Regulatory Assets and Liabilities  7 06- Exhibit D 2 2 2" xfId="8000"/>
    <cellStyle name="_DEM-WP (C) Power Cost 2006GRC Order_4 31 Regulatory Assets and Liabilities  7 06- Exhibit D 3" xfId="8001"/>
    <cellStyle name="_DEM-WP (C) Power Cost 2006GRC Order_4 31 Regulatory Assets and Liabilities  7 06- Exhibit D 3 2" xfId="8002"/>
    <cellStyle name="_DEM-WP (C) Power Cost 2006GRC Order_4 31 Regulatory Assets and Liabilities  7 06- Exhibit D_DEM-WP(C) ENERG10C--ctn Mid-C_042010 2010GRC" xfId="8003"/>
    <cellStyle name="_DEM-WP (C) Power Cost 2006GRC Order_4 31 Regulatory Assets and Liabilities  7 06- Exhibit D_NIM Summary" xfId="8004"/>
    <cellStyle name="_DEM-WP (C) Power Cost 2006GRC Order_4 31 Regulatory Assets and Liabilities  7 06- Exhibit D_NIM Summary 2" xfId="8005"/>
    <cellStyle name="_DEM-WP (C) Power Cost 2006GRC Order_4 31 Regulatory Assets and Liabilities  7 06- Exhibit D_NIM Summary 2 2" xfId="8006"/>
    <cellStyle name="_DEM-WP (C) Power Cost 2006GRC Order_4 31 Regulatory Assets and Liabilities  7 06- Exhibit D_NIM Summary 3" xfId="8007"/>
    <cellStyle name="_DEM-WP (C) Power Cost 2006GRC Order_4 31 Regulatory Assets and Liabilities  7 06- Exhibit D_NIM Summary_DEM-WP(C) ENERG10C--ctn Mid-C_042010 2010GRC" xfId="8008"/>
    <cellStyle name="_DEM-WP (C) Power Cost 2006GRC Order_4 31 Regulatory Assets and Liabilities  7 06- Exhibit D_NIM+O&amp;M" xfId="8009"/>
    <cellStyle name="_DEM-WP (C) Power Cost 2006GRC Order_4 31 Regulatory Assets and Liabilities  7 06- Exhibit D_NIM+O&amp;M 2" xfId="8010"/>
    <cellStyle name="_DEM-WP (C) Power Cost 2006GRC Order_4 31 Regulatory Assets and Liabilities  7 06- Exhibit D_NIM+O&amp;M Monthly" xfId="8011"/>
    <cellStyle name="_DEM-WP (C) Power Cost 2006GRC Order_4 31 Regulatory Assets and Liabilities  7 06- Exhibit D_NIM+O&amp;M Monthly 2" xfId="8012"/>
    <cellStyle name="_DEM-WP (C) Power Cost 2006GRC Order_4 31E Reg Asset  Liab and EXH D" xfId="8013"/>
    <cellStyle name="_DEM-WP (C) Power Cost 2006GRC Order_4 31E Reg Asset  Liab and EXH D _ Aug 10 Filing (2)" xfId="8014"/>
    <cellStyle name="_DEM-WP (C) Power Cost 2006GRC Order_4 31E Reg Asset  Liab and EXH D _ Aug 10 Filing (2) 2" xfId="8015"/>
    <cellStyle name="_DEM-WP (C) Power Cost 2006GRC Order_4 31E Reg Asset  Liab and EXH D 10" xfId="8016"/>
    <cellStyle name="_DEM-WP (C) Power Cost 2006GRC Order_4 31E Reg Asset  Liab and EXH D 11" xfId="8017"/>
    <cellStyle name="_DEM-WP (C) Power Cost 2006GRC Order_4 31E Reg Asset  Liab and EXH D 12" xfId="8018"/>
    <cellStyle name="_DEM-WP (C) Power Cost 2006GRC Order_4 31E Reg Asset  Liab and EXH D 13" xfId="8019"/>
    <cellStyle name="_DEM-WP (C) Power Cost 2006GRC Order_4 31E Reg Asset  Liab and EXH D 14" xfId="8020"/>
    <cellStyle name="_DEM-WP (C) Power Cost 2006GRC Order_4 31E Reg Asset  Liab and EXH D 15" xfId="8021"/>
    <cellStyle name="_DEM-WP (C) Power Cost 2006GRC Order_4 31E Reg Asset  Liab and EXH D 16" xfId="8022"/>
    <cellStyle name="_DEM-WP (C) Power Cost 2006GRC Order_4 31E Reg Asset  Liab and EXH D 17" xfId="8023"/>
    <cellStyle name="_DEM-WP (C) Power Cost 2006GRC Order_4 31E Reg Asset  Liab and EXH D 18" xfId="8024"/>
    <cellStyle name="_DEM-WP (C) Power Cost 2006GRC Order_4 31E Reg Asset  Liab and EXH D 19" xfId="8025"/>
    <cellStyle name="_DEM-WP (C) Power Cost 2006GRC Order_4 31E Reg Asset  Liab and EXH D 2" xfId="8026"/>
    <cellStyle name="_DEM-WP (C) Power Cost 2006GRC Order_4 31E Reg Asset  Liab and EXH D 20" xfId="8027"/>
    <cellStyle name="_DEM-WP (C) Power Cost 2006GRC Order_4 31E Reg Asset  Liab and EXH D 21" xfId="8028"/>
    <cellStyle name="_DEM-WP (C) Power Cost 2006GRC Order_4 31E Reg Asset  Liab and EXH D 22" xfId="8029"/>
    <cellStyle name="_DEM-WP (C) Power Cost 2006GRC Order_4 31E Reg Asset  Liab and EXH D 23" xfId="8030"/>
    <cellStyle name="_DEM-WP (C) Power Cost 2006GRC Order_4 31E Reg Asset  Liab and EXH D 24" xfId="8031"/>
    <cellStyle name="_DEM-WP (C) Power Cost 2006GRC Order_4 31E Reg Asset  Liab and EXH D 25" xfId="8032"/>
    <cellStyle name="_DEM-WP (C) Power Cost 2006GRC Order_4 31E Reg Asset  Liab and EXH D 26" xfId="8033"/>
    <cellStyle name="_DEM-WP (C) Power Cost 2006GRC Order_4 31E Reg Asset  Liab and EXH D 27" xfId="8034"/>
    <cellStyle name="_DEM-WP (C) Power Cost 2006GRC Order_4 31E Reg Asset  Liab and EXH D 28" xfId="8035"/>
    <cellStyle name="_DEM-WP (C) Power Cost 2006GRC Order_4 31E Reg Asset  Liab and EXH D 29" xfId="8036"/>
    <cellStyle name="_DEM-WP (C) Power Cost 2006GRC Order_4 31E Reg Asset  Liab and EXH D 3" xfId="8037"/>
    <cellStyle name="_DEM-WP (C) Power Cost 2006GRC Order_4 31E Reg Asset  Liab and EXH D 30" xfId="8038"/>
    <cellStyle name="_DEM-WP (C) Power Cost 2006GRC Order_4 31E Reg Asset  Liab and EXH D 31" xfId="8039"/>
    <cellStyle name="_DEM-WP (C) Power Cost 2006GRC Order_4 31E Reg Asset  Liab and EXH D 32" xfId="8040"/>
    <cellStyle name="_DEM-WP (C) Power Cost 2006GRC Order_4 31E Reg Asset  Liab and EXH D 33" xfId="8041"/>
    <cellStyle name="_DEM-WP (C) Power Cost 2006GRC Order_4 31E Reg Asset  Liab and EXH D 34" xfId="8042"/>
    <cellStyle name="_DEM-WP (C) Power Cost 2006GRC Order_4 31E Reg Asset  Liab and EXH D 35" xfId="8043"/>
    <cellStyle name="_DEM-WP (C) Power Cost 2006GRC Order_4 31E Reg Asset  Liab and EXH D 36" xfId="8044"/>
    <cellStyle name="_DEM-WP (C) Power Cost 2006GRC Order_4 31E Reg Asset  Liab and EXH D 4" xfId="8045"/>
    <cellStyle name="_DEM-WP (C) Power Cost 2006GRC Order_4 31E Reg Asset  Liab and EXH D 5" xfId="8046"/>
    <cellStyle name="_DEM-WP (C) Power Cost 2006GRC Order_4 31E Reg Asset  Liab and EXH D 6" xfId="8047"/>
    <cellStyle name="_DEM-WP (C) Power Cost 2006GRC Order_4 31E Reg Asset  Liab and EXH D 7" xfId="8048"/>
    <cellStyle name="_DEM-WP (C) Power Cost 2006GRC Order_4 31E Reg Asset  Liab and EXH D 8" xfId="8049"/>
    <cellStyle name="_DEM-WP (C) Power Cost 2006GRC Order_4 31E Reg Asset  Liab and EXH D 9" xfId="8050"/>
    <cellStyle name="_DEM-WP (C) Power Cost 2006GRC Order_4 32 Regulatory Assets and Liabilities  7 06- Exhibit D" xfId="8051"/>
    <cellStyle name="_DEM-WP (C) Power Cost 2006GRC Order_4 32 Regulatory Assets and Liabilities  7 06- Exhibit D 2" xfId="8052"/>
    <cellStyle name="_DEM-WP (C) Power Cost 2006GRC Order_4 32 Regulatory Assets and Liabilities  7 06- Exhibit D 2 2" xfId="8053"/>
    <cellStyle name="_DEM-WP (C) Power Cost 2006GRC Order_4 32 Regulatory Assets and Liabilities  7 06- Exhibit D 2 2 2" xfId="8054"/>
    <cellStyle name="_DEM-WP (C) Power Cost 2006GRC Order_4 32 Regulatory Assets and Liabilities  7 06- Exhibit D 3" xfId="8055"/>
    <cellStyle name="_DEM-WP (C) Power Cost 2006GRC Order_4 32 Regulatory Assets and Liabilities  7 06- Exhibit D 3 2" xfId="8056"/>
    <cellStyle name="_DEM-WP (C) Power Cost 2006GRC Order_4 32 Regulatory Assets and Liabilities  7 06- Exhibit D_DEM-WP(C) ENERG10C--ctn Mid-C_042010 2010GRC" xfId="8057"/>
    <cellStyle name="_DEM-WP (C) Power Cost 2006GRC Order_4 32 Regulatory Assets and Liabilities  7 06- Exhibit D_NIM Summary" xfId="8058"/>
    <cellStyle name="_DEM-WP (C) Power Cost 2006GRC Order_4 32 Regulatory Assets and Liabilities  7 06- Exhibit D_NIM Summary 2" xfId="8059"/>
    <cellStyle name="_DEM-WP (C) Power Cost 2006GRC Order_4 32 Regulatory Assets and Liabilities  7 06- Exhibit D_NIM Summary 2 2" xfId="8060"/>
    <cellStyle name="_DEM-WP (C) Power Cost 2006GRC Order_4 32 Regulatory Assets and Liabilities  7 06- Exhibit D_NIM Summary 3" xfId="8061"/>
    <cellStyle name="_DEM-WP (C) Power Cost 2006GRC Order_4 32 Regulatory Assets and Liabilities  7 06- Exhibit D_NIM Summary_DEM-WP(C) ENERG10C--ctn Mid-C_042010 2010GRC" xfId="8062"/>
    <cellStyle name="_DEM-WP (C) Power Cost 2006GRC Order_4 32 Regulatory Assets and Liabilities  7 06- Exhibit D_NIM+O&amp;M" xfId="8063"/>
    <cellStyle name="_DEM-WP (C) Power Cost 2006GRC Order_4 32 Regulatory Assets and Liabilities  7 06- Exhibit D_NIM+O&amp;M 2" xfId="8064"/>
    <cellStyle name="_DEM-WP (C) Power Cost 2006GRC Order_4 32 Regulatory Assets and Liabilities  7 06- Exhibit D_NIM+O&amp;M Monthly" xfId="8065"/>
    <cellStyle name="_DEM-WP (C) Power Cost 2006GRC Order_4 32 Regulatory Assets and Liabilities  7 06- Exhibit D_NIM+O&amp;M Monthly 2" xfId="8066"/>
    <cellStyle name="_DEM-WP (C) Power Cost 2006GRC Order_AURORA Total New" xfId="8067"/>
    <cellStyle name="_DEM-WP (C) Power Cost 2006GRC Order_AURORA Total New 2" xfId="8068"/>
    <cellStyle name="_DEM-WP (C) Power Cost 2006GRC Order_AURORA Total New 2 2" xfId="8069"/>
    <cellStyle name="_DEM-WP (C) Power Cost 2006GRC Order_AURORA Total New 3" xfId="8070"/>
    <cellStyle name="_DEM-WP (C) Power Cost 2006GRC Order_Book2" xfId="8071"/>
    <cellStyle name="_DEM-WP (C) Power Cost 2006GRC Order_Book2 2" xfId="8072"/>
    <cellStyle name="_DEM-WP (C) Power Cost 2006GRC Order_Book2 2 2" xfId="8073"/>
    <cellStyle name="_DEM-WP (C) Power Cost 2006GRC Order_Book2 2 2 2" xfId="8074"/>
    <cellStyle name="_DEM-WP (C) Power Cost 2006GRC Order_Book2 2 3" xfId="8075"/>
    <cellStyle name="_DEM-WP (C) Power Cost 2006GRC Order_Book2 3" xfId="8076"/>
    <cellStyle name="_DEM-WP (C) Power Cost 2006GRC Order_Book2 3 2" xfId="8077"/>
    <cellStyle name="_DEM-WP (C) Power Cost 2006GRC Order_Book2 4" xfId="8078"/>
    <cellStyle name="_DEM-WP (C) Power Cost 2006GRC Order_Book2_Adj Bench DR 3 for Initial Briefs (Electric)" xfId="8079"/>
    <cellStyle name="_DEM-WP (C) Power Cost 2006GRC Order_Book2_Adj Bench DR 3 for Initial Briefs (Electric) 2" xfId="8080"/>
    <cellStyle name="_DEM-WP (C) Power Cost 2006GRC Order_Book2_Adj Bench DR 3 for Initial Briefs (Electric) 2 2" xfId="8081"/>
    <cellStyle name="_DEM-WP (C) Power Cost 2006GRC Order_Book2_Adj Bench DR 3 for Initial Briefs (Electric) 2 2 2" xfId="8082"/>
    <cellStyle name="_DEM-WP (C) Power Cost 2006GRC Order_Book2_Adj Bench DR 3 for Initial Briefs (Electric) 2 3" xfId="8083"/>
    <cellStyle name="_DEM-WP (C) Power Cost 2006GRC Order_Book2_Adj Bench DR 3 for Initial Briefs (Electric) 3" xfId="8084"/>
    <cellStyle name="_DEM-WP (C) Power Cost 2006GRC Order_Book2_Adj Bench DR 3 for Initial Briefs (Electric) 3 2" xfId="8085"/>
    <cellStyle name="_DEM-WP (C) Power Cost 2006GRC Order_Book2_Adj Bench DR 3 for Initial Briefs (Electric) 4" xfId="8086"/>
    <cellStyle name="_DEM-WP (C) Power Cost 2006GRC Order_Book2_Adj Bench DR 3 for Initial Briefs (Electric)_DEM-WP(C) ENERG10C--ctn Mid-C_042010 2010GRC" xfId="8087"/>
    <cellStyle name="_DEM-WP (C) Power Cost 2006GRC Order_Book2_DEM-WP(C) ENERG10C--ctn Mid-C_042010 2010GRC" xfId="8088"/>
    <cellStyle name="_DEM-WP (C) Power Cost 2006GRC Order_Book2_Electric Rev Req Model (2009 GRC) Rebuttal" xfId="8089"/>
    <cellStyle name="_DEM-WP (C) Power Cost 2006GRC Order_Book2_Electric Rev Req Model (2009 GRC) Rebuttal 2" xfId="8090"/>
    <cellStyle name="_DEM-WP (C) Power Cost 2006GRC Order_Book2_Electric Rev Req Model (2009 GRC) Rebuttal 2 2" xfId="8091"/>
    <cellStyle name="_DEM-WP (C) Power Cost 2006GRC Order_Book2_Electric Rev Req Model (2009 GRC) Rebuttal 2 2 2" xfId="8092"/>
    <cellStyle name="_DEM-WP (C) Power Cost 2006GRC Order_Book2_Electric Rev Req Model (2009 GRC) Rebuttal 2 3" xfId="8093"/>
    <cellStyle name="_DEM-WP (C) Power Cost 2006GRC Order_Book2_Electric Rev Req Model (2009 GRC) Rebuttal 3" xfId="8094"/>
    <cellStyle name="_DEM-WP (C) Power Cost 2006GRC Order_Book2_Electric Rev Req Model (2009 GRC) Rebuttal 3 2" xfId="8095"/>
    <cellStyle name="_DEM-WP (C) Power Cost 2006GRC Order_Book2_Electric Rev Req Model (2009 GRC) Rebuttal 4" xfId="8096"/>
    <cellStyle name="_DEM-WP (C) Power Cost 2006GRC Order_Book2_Electric Rev Req Model (2009 GRC) Rebuttal REmoval of New  WH Solar AdjustMI" xfId="8097"/>
    <cellStyle name="_DEM-WP (C) Power Cost 2006GRC Order_Book2_Electric Rev Req Model (2009 GRC) Rebuttal REmoval of New  WH Solar AdjustMI 2" xfId="8098"/>
    <cellStyle name="_DEM-WP (C) Power Cost 2006GRC Order_Book2_Electric Rev Req Model (2009 GRC) Rebuttal REmoval of New  WH Solar AdjustMI 2 2" xfId="8099"/>
    <cellStyle name="_DEM-WP (C) Power Cost 2006GRC Order_Book2_Electric Rev Req Model (2009 GRC) Rebuttal REmoval of New  WH Solar AdjustMI 2 2 2" xfId="8100"/>
    <cellStyle name="_DEM-WP (C) Power Cost 2006GRC Order_Book2_Electric Rev Req Model (2009 GRC) Rebuttal REmoval of New  WH Solar AdjustMI 2 3" xfId="8101"/>
    <cellStyle name="_DEM-WP (C) Power Cost 2006GRC Order_Book2_Electric Rev Req Model (2009 GRC) Rebuttal REmoval of New  WH Solar AdjustMI 3" xfId="8102"/>
    <cellStyle name="_DEM-WP (C) Power Cost 2006GRC Order_Book2_Electric Rev Req Model (2009 GRC) Rebuttal REmoval of New  WH Solar AdjustMI 3 2" xfId="8103"/>
    <cellStyle name="_DEM-WP (C) Power Cost 2006GRC Order_Book2_Electric Rev Req Model (2009 GRC) Rebuttal REmoval of New  WH Solar AdjustMI 4" xfId="8104"/>
    <cellStyle name="_DEM-WP (C) Power Cost 2006GRC Order_Book2_Electric Rev Req Model (2009 GRC) Rebuttal REmoval of New  WH Solar AdjustMI_DEM-WP(C) ENERG10C--ctn Mid-C_042010 2010GRC" xfId="8105"/>
    <cellStyle name="_DEM-WP (C) Power Cost 2006GRC Order_Book2_Electric Rev Req Model (2009 GRC) Revised 01-18-2010" xfId="8106"/>
    <cellStyle name="_DEM-WP (C) Power Cost 2006GRC Order_Book2_Electric Rev Req Model (2009 GRC) Revised 01-18-2010 2" xfId="8107"/>
    <cellStyle name="_DEM-WP (C) Power Cost 2006GRC Order_Book2_Electric Rev Req Model (2009 GRC) Revised 01-18-2010 2 2" xfId="8108"/>
    <cellStyle name="_DEM-WP (C) Power Cost 2006GRC Order_Book2_Electric Rev Req Model (2009 GRC) Revised 01-18-2010 2 2 2" xfId="8109"/>
    <cellStyle name="_DEM-WP (C) Power Cost 2006GRC Order_Book2_Electric Rev Req Model (2009 GRC) Revised 01-18-2010 2 3" xfId="8110"/>
    <cellStyle name="_DEM-WP (C) Power Cost 2006GRC Order_Book2_Electric Rev Req Model (2009 GRC) Revised 01-18-2010 3" xfId="8111"/>
    <cellStyle name="_DEM-WP (C) Power Cost 2006GRC Order_Book2_Electric Rev Req Model (2009 GRC) Revised 01-18-2010 3 2" xfId="8112"/>
    <cellStyle name="_DEM-WP (C) Power Cost 2006GRC Order_Book2_Electric Rev Req Model (2009 GRC) Revised 01-18-2010 4" xfId="8113"/>
    <cellStyle name="_DEM-WP (C) Power Cost 2006GRC Order_Book2_Electric Rev Req Model (2009 GRC) Revised 01-18-2010_DEM-WP(C) ENERG10C--ctn Mid-C_042010 2010GRC" xfId="8114"/>
    <cellStyle name="_DEM-WP (C) Power Cost 2006GRC Order_Book2_Final Order Electric EXHIBIT A-1" xfId="8115"/>
    <cellStyle name="_DEM-WP (C) Power Cost 2006GRC Order_Book2_Final Order Electric EXHIBIT A-1 2" xfId="8116"/>
    <cellStyle name="_DEM-WP (C) Power Cost 2006GRC Order_Book2_Final Order Electric EXHIBIT A-1 2 2" xfId="8117"/>
    <cellStyle name="_DEM-WP (C) Power Cost 2006GRC Order_Book2_Final Order Electric EXHIBIT A-1 2 2 2" xfId="8118"/>
    <cellStyle name="_DEM-WP (C) Power Cost 2006GRC Order_Book2_Final Order Electric EXHIBIT A-1 2 3" xfId="8119"/>
    <cellStyle name="_DEM-WP (C) Power Cost 2006GRC Order_Book2_Final Order Electric EXHIBIT A-1 3" xfId="8120"/>
    <cellStyle name="_DEM-WP (C) Power Cost 2006GRC Order_Book2_Final Order Electric EXHIBIT A-1 3 2" xfId="8121"/>
    <cellStyle name="_DEM-WP (C) Power Cost 2006GRC Order_Book2_Final Order Electric EXHIBIT A-1 4" xfId="8122"/>
    <cellStyle name="_DEM-WP (C) Power Cost 2006GRC Order_Book4" xfId="8123"/>
    <cellStyle name="_DEM-WP (C) Power Cost 2006GRC Order_Book4 2" xfId="8124"/>
    <cellStyle name="_DEM-WP (C) Power Cost 2006GRC Order_Book4 2 2" xfId="8125"/>
    <cellStyle name="_DEM-WP (C) Power Cost 2006GRC Order_Book4 2 2 2" xfId="8126"/>
    <cellStyle name="_DEM-WP (C) Power Cost 2006GRC Order_Book4 2 3" xfId="8127"/>
    <cellStyle name="_DEM-WP (C) Power Cost 2006GRC Order_Book4 3" xfId="8128"/>
    <cellStyle name="_DEM-WP (C) Power Cost 2006GRC Order_Book4 3 2" xfId="8129"/>
    <cellStyle name="_DEM-WP (C) Power Cost 2006GRC Order_Book4 4" xfId="8130"/>
    <cellStyle name="_DEM-WP (C) Power Cost 2006GRC Order_Book4_DEM-WP(C) ENERG10C--ctn Mid-C_042010 2010GRC" xfId="8131"/>
    <cellStyle name="_DEM-WP (C) Power Cost 2006GRC Order_Book9" xfId="8132"/>
    <cellStyle name="_DEM-WP (C) Power Cost 2006GRC Order_Book9 2" xfId="8133"/>
    <cellStyle name="_DEM-WP (C) Power Cost 2006GRC Order_Book9 2 2" xfId="8134"/>
    <cellStyle name="_DEM-WP (C) Power Cost 2006GRC Order_Book9 2 2 2" xfId="8135"/>
    <cellStyle name="_DEM-WP (C) Power Cost 2006GRC Order_Book9 2 3" xfId="8136"/>
    <cellStyle name="_DEM-WP (C) Power Cost 2006GRC Order_Book9 3" xfId="8137"/>
    <cellStyle name="_DEM-WP (C) Power Cost 2006GRC Order_Book9 3 2" xfId="8138"/>
    <cellStyle name="_DEM-WP (C) Power Cost 2006GRC Order_Book9 4" xfId="8139"/>
    <cellStyle name="_DEM-WP (C) Power Cost 2006GRC Order_Book9_DEM-WP(C) ENERG10C--ctn Mid-C_042010 2010GRC" xfId="8140"/>
    <cellStyle name="_DEM-WP (C) Power Cost 2006GRC Order_Chelan PUD Power Costs (8-10)" xfId="8141"/>
    <cellStyle name="_DEM-WP (C) Power Cost 2006GRC Order_Chelan PUD Power Costs (8-10) 2" xfId="8142"/>
    <cellStyle name="_DEM-WP (C) Power Cost 2006GRC Order_DEM-WP(C) Chelan Power Costs" xfId="8143"/>
    <cellStyle name="_DEM-WP (C) Power Cost 2006GRC Order_DEM-WP(C) Chelan Power Costs 2" xfId="8144"/>
    <cellStyle name="_DEM-WP (C) Power Cost 2006GRC Order_DEM-WP(C) ENERG10C--ctn Mid-C_042010 2010GRC" xfId="8145"/>
    <cellStyle name="_DEM-WP (C) Power Cost 2006GRC Order_DEM-WP(C) Gas Transport 2010GRC" xfId="8146"/>
    <cellStyle name="_DEM-WP (C) Power Cost 2006GRC Order_DEM-WP(C) Gas Transport 2010GRC 2" xfId="8147"/>
    <cellStyle name="_DEM-WP (C) Power Cost 2006GRC Order_Electric COS Inputs" xfId="70"/>
    <cellStyle name="_DEM-WP (C) Power Cost 2006GRC Order_Electric COS Inputs 2" xfId="8148"/>
    <cellStyle name="_DEM-WP (C) Power Cost 2006GRC Order_Electric COS Inputs 2 2" xfId="8149"/>
    <cellStyle name="_DEM-WP (C) Power Cost 2006GRC Order_Electric COS Inputs 2 2 2" xfId="8150"/>
    <cellStyle name="_DEM-WP (C) Power Cost 2006GRC Order_Electric COS Inputs 2 2 2 2" xfId="8151"/>
    <cellStyle name="_DEM-WP (C) Power Cost 2006GRC Order_Electric COS Inputs 2 2 3" xfId="8152"/>
    <cellStyle name="_DEM-WP (C) Power Cost 2006GRC Order_Electric COS Inputs 2 3" xfId="8153"/>
    <cellStyle name="_DEM-WP (C) Power Cost 2006GRC Order_Electric COS Inputs 2 3 2" xfId="8154"/>
    <cellStyle name="_DEM-WP (C) Power Cost 2006GRC Order_Electric COS Inputs 2 3 2 2" xfId="8155"/>
    <cellStyle name="_DEM-WP (C) Power Cost 2006GRC Order_Electric COS Inputs 2 3 3" xfId="8156"/>
    <cellStyle name="_DEM-WP (C) Power Cost 2006GRC Order_Electric COS Inputs 2 4" xfId="8157"/>
    <cellStyle name="_DEM-WP (C) Power Cost 2006GRC Order_Electric COS Inputs 2 4 2" xfId="8158"/>
    <cellStyle name="_DEM-WP (C) Power Cost 2006GRC Order_Electric COS Inputs 2 4 2 2" xfId="8159"/>
    <cellStyle name="_DEM-WP (C) Power Cost 2006GRC Order_Electric COS Inputs 2 4 3" xfId="8160"/>
    <cellStyle name="_DEM-WP (C) Power Cost 2006GRC Order_Electric COS Inputs 2 5" xfId="8161"/>
    <cellStyle name="_DEM-WP (C) Power Cost 2006GRC Order_Electric COS Inputs 3" xfId="8162"/>
    <cellStyle name="_DEM-WP (C) Power Cost 2006GRC Order_Electric COS Inputs 3 2" xfId="8163"/>
    <cellStyle name="_DEM-WP (C) Power Cost 2006GRC Order_Electric COS Inputs 3 2 2" xfId="8164"/>
    <cellStyle name="_DEM-WP (C) Power Cost 2006GRC Order_Electric COS Inputs 3 3" xfId="8165"/>
    <cellStyle name="_DEM-WP (C) Power Cost 2006GRC Order_Electric COS Inputs 4" xfId="8166"/>
    <cellStyle name="_DEM-WP (C) Power Cost 2006GRC Order_Electric COS Inputs 4 2" xfId="8167"/>
    <cellStyle name="_DEM-WP (C) Power Cost 2006GRC Order_Electric COS Inputs 4 2 2" xfId="8168"/>
    <cellStyle name="_DEM-WP (C) Power Cost 2006GRC Order_Electric COS Inputs 4 3" xfId="8169"/>
    <cellStyle name="_DEM-WP (C) Power Cost 2006GRC Order_Electric COS Inputs 5" xfId="8170"/>
    <cellStyle name="_DEM-WP (C) Power Cost 2006GRC Order_Electric COS Inputs 5 2" xfId="8171"/>
    <cellStyle name="_DEM-WP (C) Power Cost 2006GRC Order_Electric COS Inputs 6" xfId="8172"/>
    <cellStyle name="_DEM-WP (C) Power Cost 2006GRC Order_Exh A-1 resulting from UE-112050 effective Jan 1 2012" xfId="8173"/>
    <cellStyle name="_DEM-WP (C) Power Cost 2006GRC Order_Exh G - Klamath Peaker PPA fr C Locke 2-12" xfId="8174"/>
    <cellStyle name="_DEM-WP (C) Power Cost 2006GRC Order_Exhibit A-1 effective 4-1-11 fr S Free 12-11" xfId="8175"/>
    <cellStyle name="_DEM-WP (C) Power Cost 2006GRC Order_Mint Farm Generation BPA" xfId="8176"/>
    <cellStyle name="_DEM-WP (C) Power Cost 2006GRC Order_NIM Summary" xfId="8177"/>
    <cellStyle name="_DEM-WP (C) Power Cost 2006GRC Order_NIM Summary 09GRC" xfId="8178"/>
    <cellStyle name="_DEM-WP (C) Power Cost 2006GRC Order_NIM Summary 09GRC 2" xfId="8179"/>
    <cellStyle name="_DEM-WP (C) Power Cost 2006GRC Order_NIM Summary 09GRC 2 2" xfId="8180"/>
    <cellStyle name="_DEM-WP (C) Power Cost 2006GRC Order_NIM Summary 09GRC 3" xfId="8181"/>
    <cellStyle name="_DEM-WP (C) Power Cost 2006GRC Order_NIM Summary 09GRC_DEM-WP(C) ENERG10C--ctn Mid-C_042010 2010GRC" xfId="8182"/>
    <cellStyle name="_DEM-WP (C) Power Cost 2006GRC Order_NIM Summary 10" xfId="8183"/>
    <cellStyle name="_DEM-WP (C) Power Cost 2006GRC Order_NIM Summary 11" xfId="8184"/>
    <cellStyle name="_DEM-WP (C) Power Cost 2006GRC Order_NIM Summary 12" xfId="8185"/>
    <cellStyle name="_DEM-WP (C) Power Cost 2006GRC Order_NIM Summary 13" xfId="8186"/>
    <cellStyle name="_DEM-WP (C) Power Cost 2006GRC Order_NIM Summary 14" xfId="8187"/>
    <cellStyle name="_DEM-WP (C) Power Cost 2006GRC Order_NIM Summary 15" xfId="8188"/>
    <cellStyle name="_DEM-WP (C) Power Cost 2006GRC Order_NIM Summary 16" xfId="8189"/>
    <cellStyle name="_DEM-WP (C) Power Cost 2006GRC Order_NIM Summary 17" xfId="8190"/>
    <cellStyle name="_DEM-WP (C) Power Cost 2006GRC Order_NIM Summary 18" xfId="8191"/>
    <cellStyle name="_DEM-WP (C) Power Cost 2006GRC Order_NIM Summary 19" xfId="8192"/>
    <cellStyle name="_DEM-WP (C) Power Cost 2006GRC Order_NIM Summary 2" xfId="8193"/>
    <cellStyle name="_DEM-WP (C) Power Cost 2006GRC Order_NIM Summary 2 2" xfId="8194"/>
    <cellStyle name="_DEM-WP (C) Power Cost 2006GRC Order_NIM Summary 20" xfId="8195"/>
    <cellStyle name="_DEM-WP (C) Power Cost 2006GRC Order_NIM Summary 21" xfId="8196"/>
    <cellStyle name="_DEM-WP (C) Power Cost 2006GRC Order_NIM Summary 22" xfId="8197"/>
    <cellStyle name="_DEM-WP (C) Power Cost 2006GRC Order_NIM Summary 23" xfId="8198"/>
    <cellStyle name="_DEM-WP (C) Power Cost 2006GRC Order_NIM Summary 24" xfId="8199"/>
    <cellStyle name="_DEM-WP (C) Power Cost 2006GRC Order_NIM Summary 25" xfId="8200"/>
    <cellStyle name="_DEM-WP (C) Power Cost 2006GRC Order_NIM Summary 26" xfId="8201"/>
    <cellStyle name="_DEM-WP (C) Power Cost 2006GRC Order_NIM Summary 27" xfId="8202"/>
    <cellStyle name="_DEM-WP (C) Power Cost 2006GRC Order_NIM Summary 28" xfId="8203"/>
    <cellStyle name="_DEM-WP (C) Power Cost 2006GRC Order_NIM Summary 29" xfId="8204"/>
    <cellStyle name="_DEM-WP (C) Power Cost 2006GRC Order_NIM Summary 3" xfId="8205"/>
    <cellStyle name="_DEM-WP (C) Power Cost 2006GRC Order_NIM Summary 3 2" xfId="8206"/>
    <cellStyle name="_DEM-WP (C) Power Cost 2006GRC Order_NIM Summary 30" xfId="8207"/>
    <cellStyle name="_DEM-WP (C) Power Cost 2006GRC Order_NIM Summary 31" xfId="8208"/>
    <cellStyle name="_DEM-WP (C) Power Cost 2006GRC Order_NIM Summary 32" xfId="8209"/>
    <cellStyle name="_DEM-WP (C) Power Cost 2006GRC Order_NIM Summary 33" xfId="8210"/>
    <cellStyle name="_DEM-WP (C) Power Cost 2006GRC Order_NIM Summary 34" xfId="8211"/>
    <cellStyle name="_DEM-WP (C) Power Cost 2006GRC Order_NIM Summary 35" xfId="8212"/>
    <cellStyle name="_DEM-WP (C) Power Cost 2006GRC Order_NIM Summary 36" xfId="8213"/>
    <cellStyle name="_DEM-WP (C) Power Cost 2006GRC Order_NIM Summary 37" xfId="8214"/>
    <cellStyle name="_DEM-WP (C) Power Cost 2006GRC Order_NIM Summary 38" xfId="8215"/>
    <cellStyle name="_DEM-WP (C) Power Cost 2006GRC Order_NIM Summary 39" xfId="8216"/>
    <cellStyle name="_DEM-WP (C) Power Cost 2006GRC Order_NIM Summary 4" xfId="8217"/>
    <cellStyle name="_DEM-WP (C) Power Cost 2006GRC Order_NIM Summary 4 2" xfId="8218"/>
    <cellStyle name="_DEM-WP (C) Power Cost 2006GRC Order_NIM Summary 40" xfId="8219"/>
    <cellStyle name="_DEM-WP (C) Power Cost 2006GRC Order_NIM Summary 41" xfId="8220"/>
    <cellStyle name="_DEM-WP (C) Power Cost 2006GRC Order_NIM Summary 42" xfId="8221"/>
    <cellStyle name="_DEM-WP (C) Power Cost 2006GRC Order_NIM Summary 43" xfId="8222"/>
    <cellStyle name="_DEM-WP (C) Power Cost 2006GRC Order_NIM Summary 44" xfId="8223"/>
    <cellStyle name="_DEM-WP (C) Power Cost 2006GRC Order_NIM Summary 45" xfId="8224"/>
    <cellStyle name="_DEM-WP (C) Power Cost 2006GRC Order_NIM Summary 46" xfId="8225"/>
    <cellStyle name="_DEM-WP (C) Power Cost 2006GRC Order_NIM Summary 47" xfId="8226"/>
    <cellStyle name="_DEM-WP (C) Power Cost 2006GRC Order_NIM Summary 48" xfId="8227"/>
    <cellStyle name="_DEM-WP (C) Power Cost 2006GRC Order_NIM Summary 49" xfId="8228"/>
    <cellStyle name="_DEM-WP (C) Power Cost 2006GRC Order_NIM Summary 5" xfId="8229"/>
    <cellStyle name="_DEM-WP (C) Power Cost 2006GRC Order_NIM Summary 5 2" xfId="8230"/>
    <cellStyle name="_DEM-WP (C) Power Cost 2006GRC Order_NIM Summary 50" xfId="8231"/>
    <cellStyle name="_DEM-WP (C) Power Cost 2006GRC Order_NIM Summary 51" xfId="8232"/>
    <cellStyle name="_DEM-WP (C) Power Cost 2006GRC Order_NIM Summary 6" xfId="8233"/>
    <cellStyle name="_DEM-WP (C) Power Cost 2006GRC Order_NIM Summary 6 2" xfId="8234"/>
    <cellStyle name="_DEM-WP (C) Power Cost 2006GRC Order_NIM Summary 7" xfId="8235"/>
    <cellStyle name="_DEM-WP (C) Power Cost 2006GRC Order_NIM Summary 7 2" xfId="8236"/>
    <cellStyle name="_DEM-WP (C) Power Cost 2006GRC Order_NIM Summary 8" xfId="8237"/>
    <cellStyle name="_DEM-WP (C) Power Cost 2006GRC Order_NIM Summary 8 2" xfId="8238"/>
    <cellStyle name="_DEM-WP (C) Power Cost 2006GRC Order_NIM Summary 9" xfId="8239"/>
    <cellStyle name="_DEM-WP (C) Power Cost 2006GRC Order_NIM Summary 9 2" xfId="8240"/>
    <cellStyle name="_DEM-WP (C) Power Cost 2006GRC Order_NIM Summary_DEM-WP(C) ENERG10C--ctn Mid-C_042010 2010GRC" xfId="8241"/>
    <cellStyle name="_DEM-WP (C) Power Cost 2006GRC Order_NIM+O&amp;M" xfId="8242"/>
    <cellStyle name="_DEM-WP (C) Power Cost 2006GRC Order_NIM+O&amp;M 2" xfId="8243"/>
    <cellStyle name="_DEM-WP (C) Power Cost 2006GRC Order_NIM+O&amp;M 2 2" xfId="8244"/>
    <cellStyle name="_DEM-WP (C) Power Cost 2006GRC Order_NIM+O&amp;M 3" xfId="8245"/>
    <cellStyle name="_DEM-WP (C) Power Cost 2006GRC Order_NIM+O&amp;M Monthly" xfId="8246"/>
    <cellStyle name="_DEM-WP (C) Power Cost 2006GRC Order_NIM+O&amp;M Monthly 2" xfId="8247"/>
    <cellStyle name="_DEM-WP (C) Power Cost 2006GRC Order_NIM+O&amp;M Monthly 2 2" xfId="8248"/>
    <cellStyle name="_DEM-WP (C) Power Cost 2006GRC Order_NIM+O&amp;M Monthly 3" xfId="8249"/>
    <cellStyle name="_DEM-WP (C) Power Cost 2006GRC Order_PCA 10 -  Exhibit D Dec 2011" xfId="8250"/>
    <cellStyle name="_DEM-WP (C) Power Cost 2006GRC Order_PCA 10 -  Exhibit D from A Kellogg Jan 2011" xfId="8251"/>
    <cellStyle name="_DEM-WP (C) Power Cost 2006GRC Order_PCA 10 -  Exhibit D from A Kellogg July 2011" xfId="8252"/>
    <cellStyle name="_DEM-WP (C) Power Cost 2006GRC Order_PCA 10 -  Exhibit D from S Free Rcv'd 12-11" xfId="8253"/>
    <cellStyle name="_DEM-WP (C) Power Cost 2006GRC Order_PCA 11 -  Exhibit D Jan 2012 fr A Kellogg" xfId="8254"/>
    <cellStyle name="_DEM-WP (C) Power Cost 2006GRC Order_PCA 11 -  Exhibit D Jan 2012 WF" xfId="8255"/>
    <cellStyle name="_DEM-WP (C) Power Cost 2006GRC Order_PCA 9 -  Exhibit D April 2010" xfId="8256"/>
    <cellStyle name="_DEM-WP (C) Power Cost 2006GRC Order_PCA 9 -  Exhibit D April 2010 (3)" xfId="8257"/>
    <cellStyle name="_DEM-WP (C) Power Cost 2006GRC Order_PCA 9 -  Exhibit D April 2010 (3) 2" xfId="8258"/>
    <cellStyle name="_DEM-WP (C) Power Cost 2006GRC Order_PCA 9 -  Exhibit D April 2010 (3) 2 2" xfId="8259"/>
    <cellStyle name="_DEM-WP (C) Power Cost 2006GRC Order_PCA 9 -  Exhibit D April 2010 (3) 3" xfId="8260"/>
    <cellStyle name="_DEM-WP (C) Power Cost 2006GRC Order_PCA 9 -  Exhibit D April 2010 (3)_DEM-WP(C) ENERG10C--ctn Mid-C_042010 2010GRC" xfId="8261"/>
    <cellStyle name="_DEM-WP (C) Power Cost 2006GRC Order_PCA 9 -  Exhibit D April 2010 2" xfId="8262"/>
    <cellStyle name="_DEM-WP (C) Power Cost 2006GRC Order_PCA 9 -  Exhibit D April 2010 3" xfId="8263"/>
    <cellStyle name="_DEM-WP (C) Power Cost 2006GRC Order_PCA 9 -  Exhibit D April 2010 4" xfId="8264"/>
    <cellStyle name="_DEM-WP (C) Power Cost 2006GRC Order_PCA 9 -  Exhibit D April 2010 5" xfId="8265"/>
    <cellStyle name="_DEM-WP (C) Power Cost 2006GRC Order_PCA 9 -  Exhibit D April 2010 6" xfId="8266"/>
    <cellStyle name="_DEM-WP (C) Power Cost 2006GRC Order_PCA 9 -  Exhibit D Nov 2010" xfId="8267"/>
    <cellStyle name="_DEM-WP (C) Power Cost 2006GRC Order_PCA 9 -  Exhibit D Nov 2010 2" xfId="8268"/>
    <cellStyle name="_DEM-WP (C) Power Cost 2006GRC Order_PCA 9 - Exhibit D at August 2010" xfId="8269"/>
    <cellStyle name="_DEM-WP (C) Power Cost 2006GRC Order_PCA 9 - Exhibit D at August 2010 2" xfId="8270"/>
    <cellStyle name="_DEM-WP (C) Power Cost 2006GRC Order_PCA 9 - Exhibit D June 2010 GRC" xfId="8271"/>
    <cellStyle name="_DEM-WP (C) Power Cost 2006GRC Order_PCA 9 - Exhibit D June 2010 GRC 2" xfId="8272"/>
    <cellStyle name="_DEM-WP (C) Power Cost 2006GRC Order_Power Costs - Comparison bx Rbtl-Staff-Jt-PC" xfId="8273"/>
    <cellStyle name="_DEM-WP (C) Power Cost 2006GRC Order_Power Costs - Comparison bx Rbtl-Staff-Jt-PC 2" xfId="8274"/>
    <cellStyle name="_DEM-WP (C) Power Cost 2006GRC Order_Power Costs - Comparison bx Rbtl-Staff-Jt-PC 2 2" xfId="8275"/>
    <cellStyle name="_DEM-WP (C) Power Cost 2006GRC Order_Power Costs - Comparison bx Rbtl-Staff-Jt-PC 2 2 2" xfId="8276"/>
    <cellStyle name="_DEM-WP (C) Power Cost 2006GRC Order_Power Costs - Comparison bx Rbtl-Staff-Jt-PC 2 3" xfId="8277"/>
    <cellStyle name="_DEM-WP (C) Power Cost 2006GRC Order_Power Costs - Comparison bx Rbtl-Staff-Jt-PC 3" xfId="8278"/>
    <cellStyle name="_DEM-WP (C) Power Cost 2006GRC Order_Power Costs - Comparison bx Rbtl-Staff-Jt-PC 3 2" xfId="8279"/>
    <cellStyle name="_DEM-WP (C) Power Cost 2006GRC Order_Power Costs - Comparison bx Rbtl-Staff-Jt-PC 4" xfId="8280"/>
    <cellStyle name="_DEM-WP (C) Power Cost 2006GRC Order_Power Costs - Comparison bx Rbtl-Staff-Jt-PC_Adj Bench DR 3 for Initial Briefs (Electric)" xfId="8281"/>
    <cellStyle name="_DEM-WP (C) Power Cost 2006GRC Order_Power Costs - Comparison bx Rbtl-Staff-Jt-PC_Adj Bench DR 3 for Initial Briefs (Electric) 2" xfId="8282"/>
    <cellStyle name="_DEM-WP (C) Power Cost 2006GRC Order_Power Costs - Comparison bx Rbtl-Staff-Jt-PC_Adj Bench DR 3 for Initial Briefs (Electric) 2 2" xfId="8283"/>
    <cellStyle name="_DEM-WP (C) Power Cost 2006GRC Order_Power Costs - Comparison bx Rbtl-Staff-Jt-PC_Adj Bench DR 3 for Initial Briefs (Electric) 2 2 2" xfId="8284"/>
    <cellStyle name="_DEM-WP (C) Power Cost 2006GRC Order_Power Costs - Comparison bx Rbtl-Staff-Jt-PC_Adj Bench DR 3 for Initial Briefs (Electric) 2 3" xfId="8285"/>
    <cellStyle name="_DEM-WP (C) Power Cost 2006GRC Order_Power Costs - Comparison bx Rbtl-Staff-Jt-PC_Adj Bench DR 3 for Initial Briefs (Electric) 3" xfId="8286"/>
    <cellStyle name="_DEM-WP (C) Power Cost 2006GRC Order_Power Costs - Comparison bx Rbtl-Staff-Jt-PC_Adj Bench DR 3 for Initial Briefs (Electric) 3 2" xfId="8287"/>
    <cellStyle name="_DEM-WP (C) Power Cost 2006GRC Order_Power Costs - Comparison bx Rbtl-Staff-Jt-PC_Adj Bench DR 3 for Initial Briefs (Electric) 4" xfId="8288"/>
    <cellStyle name="_DEM-WP (C) Power Cost 2006GRC Order_Power Costs - Comparison bx Rbtl-Staff-Jt-PC_Adj Bench DR 3 for Initial Briefs (Electric)_DEM-WP(C) ENERG10C--ctn Mid-C_042010 2010GRC" xfId="8289"/>
    <cellStyle name="_DEM-WP (C) Power Cost 2006GRC Order_Power Costs - Comparison bx Rbtl-Staff-Jt-PC_DEM-WP(C) ENERG10C--ctn Mid-C_042010 2010GRC" xfId="8290"/>
    <cellStyle name="_DEM-WP (C) Power Cost 2006GRC Order_Power Costs - Comparison bx Rbtl-Staff-Jt-PC_Electric Rev Req Model (2009 GRC) Rebuttal" xfId="8291"/>
    <cellStyle name="_DEM-WP (C) Power Cost 2006GRC Order_Power Costs - Comparison bx Rbtl-Staff-Jt-PC_Electric Rev Req Model (2009 GRC) Rebuttal 2" xfId="8292"/>
    <cellStyle name="_DEM-WP (C) Power Cost 2006GRC Order_Power Costs - Comparison bx Rbtl-Staff-Jt-PC_Electric Rev Req Model (2009 GRC) Rebuttal 2 2" xfId="8293"/>
    <cellStyle name="_DEM-WP (C) Power Cost 2006GRC Order_Power Costs - Comparison bx Rbtl-Staff-Jt-PC_Electric Rev Req Model (2009 GRC) Rebuttal 2 2 2" xfId="8294"/>
    <cellStyle name="_DEM-WP (C) Power Cost 2006GRC Order_Power Costs - Comparison bx Rbtl-Staff-Jt-PC_Electric Rev Req Model (2009 GRC) Rebuttal 2 3" xfId="8295"/>
    <cellStyle name="_DEM-WP (C) Power Cost 2006GRC Order_Power Costs - Comparison bx Rbtl-Staff-Jt-PC_Electric Rev Req Model (2009 GRC) Rebuttal 3" xfId="8296"/>
    <cellStyle name="_DEM-WP (C) Power Cost 2006GRC Order_Power Costs - Comparison bx Rbtl-Staff-Jt-PC_Electric Rev Req Model (2009 GRC) Rebuttal 3 2" xfId="8297"/>
    <cellStyle name="_DEM-WP (C) Power Cost 2006GRC Order_Power Costs - Comparison bx Rbtl-Staff-Jt-PC_Electric Rev Req Model (2009 GRC) Rebuttal 4" xfId="8298"/>
    <cellStyle name="_DEM-WP (C) Power Cost 2006GRC Order_Power Costs - Comparison bx Rbtl-Staff-Jt-PC_Electric Rev Req Model (2009 GRC) Rebuttal REmoval of New  WH Solar AdjustMI" xfId="8299"/>
    <cellStyle name="_DEM-WP (C) Power Cost 2006GRC Order_Power Costs - Comparison bx Rbtl-Staff-Jt-PC_Electric Rev Req Model (2009 GRC) Rebuttal REmoval of New  WH Solar AdjustMI 2" xfId="8300"/>
    <cellStyle name="_DEM-WP (C) Power Cost 2006GRC Order_Power Costs - Comparison bx Rbtl-Staff-Jt-PC_Electric Rev Req Model (2009 GRC) Rebuttal REmoval of New  WH Solar AdjustMI 2 2" xfId="8301"/>
    <cellStyle name="_DEM-WP (C) Power Cost 2006GRC Order_Power Costs - Comparison bx Rbtl-Staff-Jt-PC_Electric Rev Req Model (2009 GRC) Rebuttal REmoval of New  WH Solar AdjustMI 2 2 2" xfId="8302"/>
    <cellStyle name="_DEM-WP (C) Power Cost 2006GRC Order_Power Costs - Comparison bx Rbtl-Staff-Jt-PC_Electric Rev Req Model (2009 GRC) Rebuttal REmoval of New  WH Solar AdjustMI 2 3" xfId="8303"/>
    <cellStyle name="_DEM-WP (C) Power Cost 2006GRC Order_Power Costs - Comparison bx Rbtl-Staff-Jt-PC_Electric Rev Req Model (2009 GRC) Rebuttal REmoval of New  WH Solar AdjustMI 3" xfId="8304"/>
    <cellStyle name="_DEM-WP (C) Power Cost 2006GRC Order_Power Costs - Comparison bx Rbtl-Staff-Jt-PC_Electric Rev Req Model (2009 GRC) Rebuttal REmoval of New  WH Solar AdjustMI 3 2" xfId="8305"/>
    <cellStyle name="_DEM-WP (C) Power Cost 2006GRC Order_Power Costs - Comparison bx Rbtl-Staff-Jt-PC_Electric Rev Req Model (2009 GRC) Rebuttal REmoval of New  WH Solar AdjustMI 4" xfId="8306"/>
    <cellStyle name="_DEM-WP (C) Power Cost 2006GRC Order_Power Costs - Comparison bx Rbtl-Staff-Jt-PC_Electric Rev Req Model (2009 GRC) Rebuttal REmoval of New  WH Solar AdjustMI_DEM-WP(C) ENERG10C--ctn Mid-C_042010 2010GRC" xfId="8307"/>
    <cellStyle name="_DEM-WP (C) Power Cost 2006GRC Order_Power Costs - Comparison bx Rbtl-Staff-Jt-PC_Electric Rev Req Model (2009 GRC) Revised 01-18-2010" xfId="8308"/>
    <cellStyle name="_DEM-WP (C) Power Cost 2006GRC Order_Power Costs - Comparison bx Rbtl-Staff-Jt-PC_Electric Rev Req Model (2009 GRC) Revised 01-18-2010 2" xfId="8309"/>
    <cellStyle name="_DEM-WP (C) Power Cost 2006GRC Order_Power Costs - Comparison bx Rbtl-Staff-Jt-PC_Electric Rev Req Model (2009 GRC) Revised 01-18-2010 2 2" xfId="8310"/>
    <cellStyle name="_DEM-WP (C) Power Cost 2006GRC Order_Power Costs - Comparison bx Rbtl-Staff-Jt-PC_Electric Rev Req Model (2009 GRC) Revised 01-18-2010 2 2 2" xfId="8311"/>
    <cellStyle name="_DEM-WP (C) Power Cost 2006GRC Order_Power Costs - Comparison bx Rbtl-Staff-Jt-PC_Electric Rev Req Model (2009 GRC) Revised 01-18-2010 2 3" xfId="8312"/>
    <cellStyle name="_DEM-WP (C) Power Cost 2006GRC Order_Power Costs - Comparison bx Rbtl-Staff-Jt-PC_Electric Rev Req Model (2009 GRC) Revised 01-18-2010 3" xfId="8313"/>
    <cellStyle name="_DEM-WP (C) Power Cost 2006GRC Order_Power Costs - Comparison bx Rbtl-Staff-Jt-PC_Electric Rev Req Model (2009 GRC) Revised 01-18-2010 3 2" xfId="8314"/>
    <cellStyle name="_DEM-WP (C) Power Cost 2006GRC Order_Power Costs - Comparison bx Rbtl-Staff-Jt-PC_Electric Rev Req Model (2009 GRC) Revised 01-18-2010 4" xfId="8315"/>
    <cellStyle name="_DEM-WP (C) Power Cost 2006GRC Order_Power Costs - Comparison bx Rbtl-Staff-Jt-PC_Electric Rev Req Model (2009 GRC) Revised 01-18-2010_DEM-WP(C) ENERG10C--ctn Mid-C_042010 2010GRC" xfId="8316"/>
    <cellStyle name="_DEM-WP (C) Power Cost 2006GRC Order_Power Costs - Comparison bx Rbtl-Staff-Jt-PC_Final Order Electric EXHIBIT A-1" xfId="8317"/>
    <cellStyle name="_DEM-WP (C) Power Cost 2006GRC Order_Power Costs - Comparison bx Rbtl-Staff-Jt-PC_Final Order Electric EXHIBIT A-1 2" xfId="8318"/>
    <cellStyle name="_DEM-WP (C) Power Cost 2006GRC Order_Power Costs - Comparison bx Rbtl-Staff-Jt-PC_Final Order Electric EXHIBIT A-1 2 2" xfId="8319"/>
    <cellStyle name="_DEM-WP (C) Power Cost 2006GRC Order_Power Costs - Comparison bx Rbtl-Staff-Jt-PC_Final Order Electric EXHIBIT A-1 2 2 2" xfId="8320"/>
    <cellStyle name="_DEM-WP (C) Power Cost 2006GRC Order_Power Costs - Comparison bx Rbtl-Staff-Jt-PC_Final Order Electric EXHIBIT A-1 2 3" xfId="8321"/>
    <cellStyle name="_DEM-WP (C) Power Cost 2006GRC Order_Power Costs - Comparison bx Rbtl-Staff-Jt-PC_Final Order Electric EXHIBIT A-1 3" xfId="8322"/>
    <cellStyle name="_DEM-WP (C) Power Cost 2006GRC Order_Power Costs - Comparison bx Rbtl-Staff-Jt-PC_Final Order Electric EXHIBIT A-1 3 2" xfId="8323"/>
    <cellStyle name="_DEM-WP (C) Power Cost 2006GRC Order_Power Costs - Comparison bx Rbtl-Staff-Jt-PC_Final Order Electric EXHIBIT A-1 4" xfId="8324"/>
    <cellStyle name="_DEM-WP (C) Power Cost 2006GRC Order_Production Adj 4.37" xfId="71"/>
    <cellStyle name="_DEM-WP (C) Power Cost 2006GRC Order_Production Adj 4.37 2" xfId="8325"/>
    <cellStyle name="_DEM-WP (C) Power Cost 2006GRC Order_Production Adj 4.37 2 2" xfId="8326"/>
    <cellStyle name="_DEM-WP (C) Power Cost 2006GRC Order_Production Adj 4.37 2 2 2" xfId="8327"/>
    <cellStyle name="_DEM-WP (C) Power Cost 2006GRC Order_Production Adj 4.37 2 3" xfId="8328"/>
    <cellStyle name="_DEM-WP (C) Power Cost 2006GRC Order_Production Adj 4.37 3" xfId="8329"/>
    <cellStyle name="_DEM-WP (C) Power Cost 2006GRC Order_Production Adj 4.37 3 2" xfId="8330"/>
    <cellStyle name="_DEM-WP (C) Power Cost 2006GRC Order_Production Adj 4.37 4" xfId="8331"/>
    <cellStyle name="_DEM-WP (C) Power Cost 2006GRC Order_Purchased Power Adj 4.03" xfId="72"/>
    <cellStyle name="_DEM-WP (C) Power Cost 2006GRC Order_Purchased Power Adj 4.03 2" xfId="8332"/>
    <cellStyle name="_DEM-WP (C) Power Cost 2006GRC Order_Purchased Power Adj 4.03 2 2" xfId="8333"/>
    <cellStyle name="_DEM-WP (C) Power Cost 2006GRC Order_Purchased Power Adj 4.03 2 2 2" xfId="8334"/>
    <cellStyle name="_DEM-WP (C) Power Cost 2006GRC Order_Purchased Power Adj 4.03 2 3" xfId="8335"/>
    <cellStyle name="_DEM-WP (C) Power Cost 2006GRC Order_Purchased Power Adj 4.03 3" xfId="8336"/>
    <cellStyle name="_DEM-WP (C) Power Cost 2006GRC Order_Purchased Power Adj 4.03 3 2" xfId="8337"/>
    <cellStyle name="_DEM-WP (C) Power Cost 2006GRC Order_Purchased Power Adj 4.03 4" xfId="8338"/>
    <cellStyle name="_DEM-WP (C) Power Cost 2006GRC Order_Rebuttal Power Costs" xfId="8339"/>
    <cellStyle name="_DEM-WP (C) Power Cost 2006GRC Order_Rebuttal Power Costs 2" xfId="8340"/>
    <cellStyle name="_DEM-WP (C) Power Cost 2006GRC Order_Rebuttal Power Costs 2 2" xfId="8341"/>
    <cellStyle name="_DEM-WP (C) Power Cost 2006GRC Order_Rebuttal Power Costs 2 2 2" xfId="8342"/>
    <cellStyle name="_DEM-WP (C) Power Cost 2006GRC Order_Rebuttal Power Costs 2 3" xfId="8343"/>
    <cellStyle name="_DEM-WP (C) Power Cost 2006GRC Order_Rebuttal Power Costs 3" xfId="8344"/>
    <cellStyle name="_DEM-WP (C) Power Cost 2006GRC Order_Rebuttal Power Costs 3 2" xfId="8345"/>
    <cellStyle name="_DEM-WP (C) Power Cost 2006GRC Order_Rebuttal Power Costs 4" xfId="8346"/>
    <cellStyle name="_DEM-WP (C) Power Cost 2006GRC Order_Rebuttal Power Costs_Adj Bench DR 3 for Initial Briefs (Electric)" xfId="8347"/>
    <cellStyle name="_DEM-WP (C) Power Cost 2006GRC Order_Rebuttal Power Costs_Adj Bench DR 3 for Initial Briefs (Electric) 2" xfId="8348"/>
    <cellStyle name="_DEM-WP (C) Power Cost 2006GRC Order_Rebuttal Power Costs_Adj Bench DR 3 for Initial Briefs (Electric) 2 2" xfId="8349"/>
    <cellStyle name="_DEM-WP (C) Power Cost 2006GRC Order_Rebuttal Power Costs_Adj Bench DR 3 for Initial Briefs (Electric) 2 2 2" xfId="8350"/>
    <cellStyle name="_DEM-WP (C) Power Cost 2006GRC Order_Rebuttal Power Costs_Adj Bench DR 3 for Initial Briefs (Electric) 2 3" xfId="8351"/>
    <cellStyle name="_DEM-WP (C) Power Cost 2006GRC Order_Rebuttal Power Costs_Adj Bench DR 3 for Initial Briefs (Electric) 3" xfId="8352"/>
    <cellStyle name="_DEM-WP (C) Power Cost 2006GRC Order_Rebuttal Power Costs_Adj Bench DR 3 for Initial Briefs (Electric) 3 2" xfId="8353"/>
    <cellStyle name="_DEM-WP (C) Power Cost 2006GRC Order_Rebuttal Power Costs_Adj Bench DR 3 for Initial Briefs (Electric) 4" xfId="8354"/>
    <cellStyle name="_DEM-WP (C) Power Cost 2006GRC Order_Rebuttal Power Costs_Adj Bench DR 3 for Initial Briefs (Electric)_DEM-WP(C) ENERG10C--ctn Mid-C_042010 2010GRC" xfId="8355"/>
    <cellStyle name="_DEM-WP (C) Power Cost 2006GRC Order_Rebuttal Power Costs_DEM-WP(C) ENERG10C--ctn Mid-C_042010 2010GRC" xfId="8356"/>
    <cellStyle name="_DEM-WP (C) Power Cost 2006GRC Order_Rebuttal Power Costs_Electric Rev Req Model (2009 GRC) Rebuttal" xfId="8357"/>
    <cellStyle name="_DEM-WP (C) Power Cost 2006GRC Order_Rebuttal Power Costs_Electric Rev Req Model (2009 GRC) Rebuttal 2" xfId="8358"/>
    <cellStyle name="_DEM-WP (C) Power Cost 2006GRC Order_Rebuttal Power Costs_Electric Rev Req Model (2009 GRC) Rebuttal 2 2" xfId="8359"/>
    <cellStyle name="_DEM-WP (C) Power Cost 2006GRC Order_Rebuttal Power Costs_Electric Rev Req Model (2009 GRC) Rebuttal 2 2 2" xfId="8360"/>
    <cellStyle name="_DEM-WP (C) Power Cost 2006GRC Order_Rebuttal Power Costs_Electric Rev Req Model (2009 GRC) Rebuttal 2 3" xfId="8361"/>
    <cellStyle name="_DEM-WP (C) Power Cost 2006GRC Order_Rebuttal Power Costs_Electric Rev Req Model (2009 GRC) Rebuttal 3" xfId="8362"/>
    <cellStyle name="_DEM-WP (C) Power Cost 2006GRC Order_Rebuttal Power Costs_Electric Rev Req Model (2009 GRC) Rebuttal 3 2" xfId="8363"/>
    <cellStyle name="_DEM-WP (C) Power Cost 2006GRC Order_Rebuttal Power Costs_Electric Rev Req Model (2009 GRC) Rebuttal 4" xfId="8364"/>
    <cellStyle name="_DEM-WP (C) Power Cost 2006GRC Order_Rebuttal Power Costs_Electric Rev Req Model (2009 GRC) Rebuttal REmoval of New  WH Solar AdjustMI" xfId="8365"/>
    <cellStyle name="_DEM-WP (C) Power Cost 2006GRC Order_Rebuttal Power Costs_Electric Rev Req Model (2009 GRC) Rebuttal REmoval of New  WH Solar AdjustMI 2" xfId="8366"/>
    <cellStyle name="_DEM-WP (C) Power Cost 2006GRC Order_Rebuttal Power Costs_Electric Rev Req Model (2009 GRC) Rebuttal REmoval of New  WH Solar AdjustMI 2 2" xfId="8367"/>
    <cellStyle name="_DEM-WP (C) Power Cost 2006GRC Order_Rebuttal Power Costs_Electric Rev Req Model (2009 GRC) Rebuttal REmoval of New  WH Solar AdjustMI 2 2 2" xfId="8368"/>
    <cellStyle name="_DEM-WP (C) Power Cost 2006GRC Order_Rebuttal Power Costs_Electric Rev Req Model (2009 GRC) Rebuttal REmoval of New  WH Solar AdjustMI 2 3" xfId="8369"/>
    <cellStyle name="_DEM-WP (C) Power Cost 2006GRC Order_Rebuttal Power Costs_Electric Rev Req Model (2009 GRC) Rebuttal REmoval of New  WH Solar AdjustMI 3" xfId="8370"/>
    <cellStyle name="_DEM-WP (C) Power Cost 2006GRC Order_Rebuttal Power Costs_Electric Rev Req Model (2009 GRC) Rebuttal REmoval of New  WH Solar AdjustMI 3 2" xfId="8371"/>
    <cellStyle name="_DEM-WP (C) Power Cost 2006GRC Order_Rebuttal Power Costs_Electric Rev Req Model (2009 GRC) Rebuttal REmoval of New  WH Solar AdjustMI 4" xfId="8372"/>
    <cellStyle name="_DEM-WP (C) Power Cost 2006GRC Order_Rebuttal Power Costs_Electric Rev Req Model (2009 GRC) Rebuttal REmoval of New  WH Solar AdjustMI_DEM-WP(C) ENERG10C--ctn Mid-C_042010 2010GRC" xfId="8373"/>
    <cellStyle name="_DEM-WP (C) Power Cost 2006GRC Order_Rebuttal Power Costs_Electric Rev Req Model (2009 GRC) Revised 01-18-2010" xfId="8374"/>
    <cellStyle name="_DEM-WP (C) Power Cost 2006GRC Order_Rebuttal Power Costs_Electric Rev Req Model (2009 GRC) Revised 01-18-2010 2" xfId="8375"/>
    <cellStyle name="_DEM-WP (C) Power Cost 2006GRC Order_Rebuttal Power Costs_Electric Rev Req Model (2009 GRC) Revised 01-18-2010 2 2" xfId="8376"/>
    <cellStyle name="_DEM-WP (C) Power Cost 2006GRC Order_Rebuttal Power Costs_Electric Rev Req Model (2009 GRC) Revised 01-18-2010 2 2 2" xfId="8377"/>
    <cellStyle name="_DEM-WP (C) Power Cost 2006GRC Order_Rebuttal Power Costs_Electric Rev Req Model (2009 GRC) Revised 01-18-2010 2 3" xfId="8378"/>
    <cellStyle name="_DEM-WP (C) Power Cost 2006GRC Order_Rebuttal Power Costs_Electric Rev Req Model (2009 GRC) Revised 01-18-2010 3" xfId="8379"/>
    <cellStyle name="_DEM-WP (C) Power Cost 2006GRC Order_Rebuttal Power Costs_Electric Rev Req Model (2009 GRC) Revised 01-18-2010 3 2" xfId="8380"/>
    <cellStyle name="_DEM-WP (C) Power Cost 2006GRC Order_Rebuttal Power Costs_Electric Rev Req Model (2009 GRC) Revised 01-18-2010 4" xfId="8381"/>
    <cellStyle name="_DEM-WP (C) Power Cost 2006GRC Order_Rebuttal Power Costs_Electric Rev Req Model (2009 GRC) Revised 01-18-2010_DEM-WP(C) ENERG10C--ctn Mid-C_042010 2010GRC" xfId="8382"/>
    <cellStyle name="_DEM-WP (C) Power Cost 2006GRC Order_Rebuttal Power Costs_Final Order Electric EXHIBIT A-1" xfId="8383"/>
    <cellStyle name="_DEM-WP (C) Power Cost 2006GRC Order_Rebuttal Power Costs_Final Order Electric EXHIBIT A-1 2" xfId="8384"/>
    <cellStyle name="_DEM-WP (C) Power Cost 2006GRC Order_Rebuttal Power Costs_Final Order Electric EXHIBIT A-1 2 2" xfId="8385"/>
    <cellStyle name="_DEM-WP (C) Power Cost 2006GRC Order_Rebuttal Power Costs_Final Order Electric EXHIBIT A-1 2 2 2" xfId="8386"/>
    <cellStyle name="_DEM-WP (C) Power Cost 2006GRC Order_Rebuttal Power Costs_Final Order Electric EXHIBIT A-1 2 3" xfId="8387"/>
    <cellStyle name="_DEM-WP (C) Power Cost 2006GRC Order_Rebuttal Power Costs_Final Order Electric EXHIBIT A-1 3" xfId="8388"/>
    <cellStyle name="_DEM-WP (C) Power Cost 2006GRC Order_Rebuttal Power Costs_Final Order Electric EXHIBIT A-1 3 2" xfId="8389"/>
    <cellStyle name="_DEM-WP (C) Power Cost 2006GRC Order_Rebuttal Power Costs_Final Order Electric EXHIBIT A-1 4" xfId="8390"/>
    <cellStyle name="_DEM-WP (C) Power Cost 2006GRC Order_ROR 5.02" xfId="73"/>
    <cellStyle name="_DEM-WP (C) Power Cost 2006GRC Order_ROR 5.02 2" xfId="8391"/>
    <cellStyle name="_DEM-WP (C) Power Cost 2006GRC Order_ROR 5.02 2 2" xfId="8392"/>
    <cellStyle name="_DEM-WP (C) Power Cost 2006GRC Order_ROR 5.02 2 2 2" xfId="8393"/>
    <cellStyle name="_DEM-WP (C) Power Cost 2006GRC Order_ROR 5.02 2 3" xfId="8394"/>
    <cellStyle name="_DEM-WP (C) Power Cost 2006GRC Order_ROR 5.02 3" xfId="8395"/>
    <cellStyle name="_DEM-WP (C) Power Cost 2006GRC Order_ROR 5.02 3 2" xfId="8396"/>
    <cellStyle name="_DEM-WP (C) Power Cost 2006GRC Order_ROR 5.02 4" xfId="8397"/>
    <cellStyle name="_DEM-WP (C) Power Cost 2006GRC Order_Scenario 1 REC vs PTC Offset" xfId="8398"/>
    <cellStyle name="_DEM-WP (C) Power Cost 2006GRC Order_Scenario 3" xfId="8399"/>
    <cellStyle name="_DEM-WP (C) Power Cost 2006GRC Order_Wind Integration 10GRC" xfId="8400"/>
    <cellStyle name="_DEM-WP (C) Power Cost 2006GRC Order_Wind Integration 10GRC 2" xfId="8401"/>
    <cellStyle name="_DEM-WP (C) Power Cost 2006GRC Order_Wind Integration 10GRC 2 2" xfId="8402"/>
    <cellStyle name="_DEM-WP (C) Power Cost 2006GRC Order_Wind Integration 10GRC 3" xfId="8403"/>
    <cellStyle name="_DEM-WP (C) Power Cost 2006GRC Order_Wind Integration 10GRC_DEM-WP(C) ENERG10C--ctn Mid-C_042010 2010GRC" xfId="8404"/>
    <cellStyle name="_DEM-WP Revised (HC) Wild Horse 2006GRC" xfId="74"/>
    <cellStyle name="_DEM-WP Revised (HC) Wild Horse 2006GRC 2" xfId="8405"/>
    <cellStyle name="_DEM-WP Revised (HC) Wild Horse 2006GRC 2 2" xfId="8406"/>
    <cellStyle name="_DEM-WP Revised (HC) Wild Horse 2006GRC 2 2 2" xfId="8407"/>
    <cellStyle name="_DEM-WP Revised (HC) Wild Horse 2006GRC 2 3" xfId="8408"/>
    <cellStyle name="_DEM-WP Revised (HC) Wild Horse 2006GRC 3" xfId="8409"/>
    <cellStyle name="_DEM-WP Revised (HC) Wild Horse 2006GRC 3 2" xfId="8410"/>
    <cellStyle name="_DEM-WP Revised (HC) Wild Horse 2006GRC 4" xfId="8411"/>
    <cellStyle name="_DEM-WP Revised (HC) Wild Horse 2006GRC_16.37E Wild Horse Expansion DeferralRevwrkingfile SF" xfId="8412"/>
    <cellStyle name="_DEM-WP Revised (HC) Wild Horse 2006GRC_16.37E Wild Horse Expansion DeferralRevwrkingfile SF 2" xfId="8413"/>
    <cellStyle name="_DEM-WP Revised (HC) Wild Horse 2006GRC_16.37E Wild Horse Expansion DeferralRevwrkingfile SF 2 2" xfId="8414"/>
    <cellStyle name="_DEM-WP Revised (HC) Wild Horse 2006GRC_16.37E Wild Horse Expansion DeferralRevwrkingfile SF 2 2 2" xfId="8415"/>
    <cellStyle name="_DEM-WP Revised (HC) Wild Horse 2006GRC_16.37E Wild Horse Expansion DeferralRevwrkingfile SF 2 3" xfId="8416"/>
    <cellStyle name="_DEM-WP Revised (HC) Wild Horse 2006GRC_16.37E Wild Horse Expansion DeferralRevwrkingfile SF 3" xfId="8417"/>
    <cellStyle name="_DEM-WP Revised (HC) Wild Horse 2006GRC_16.37E Wild Horse Expansion DeferralRevwrkingfile SF 3 2" xfId="8418"/>
    <cellStyle name="_DEM-WP Revised (HC) Wild Horse 2006GRC_16.37E Wild Horse Expansion DeferralRevwrkingfile SF 4" xfId="8419"/>
    <cellStyle name="_DEM-WP Revised (HC) Wild Horse 2006GRC_16.37E Wild Horse Expansion DeferralRevwrkingfile SF_DEM-WP(C) ENERG10C--ctn Mid-C_042010 2010GRC" xfId="8420"/>
    <cellStyle name="_DEM-WP Revised (HC) Wild Horse 2006GRC_2009 GRC Compl Filing - Exhibit D" xfId="8421"/>
    <cellStyle name="_DEM-WP Revised (HC) Wild Horse 2006GRC_2009 GRC Compl Filing - Exhibit D 2" xfId="8422"/>
    <cellStyle name="_DEM-WP Revised (HC) Wild Horse 2006GRC_2009 GRC Compl Filing - Exhibit D 2 2" xfId="8423"/>
    <cellStyle name="_DEM-WP Revised (HC) Wild Horse 2006GRC_2009 GRC Compl Filing - Exhibit D 3" xfId="8424"/>
    <cellStyle name="_DEM-WP Revised (HC) Wild Horse 2006GRC_2009 GRC Compl Filing - Exhibit D_DEM-WP(C) ENERG10C--ctn Mid-C_042010 2010GRC" xfId="8425"/>
    <cellStyle name="_DEM-WP Revised (HC) Wild Horse 2006GRC_Adj Bench DR 3 for Initial Briefs (Electric)" xfId="8426"/>
    <cellStyle name="_DEM-WP Revised (HC) Wild Horse 2006GRC_Adj Bench DR 3 for Initial Briefs (Electric) 2" xfId="8427"/>
    <cellStyle name="_DEM-WP Revised (HC) Wild Horse 2006GRC_Adj Bench DR 3 for Initial Briefs (Electric) 2 2" xfId="8428"/>
    <cellStyle name="_DEM-WP Revised (HC) Wild Horse 2006GRC_Adj Bench DR 3 for Initial Briefs (Electric) 2 2 2" xfId="8429"/>
    <cellStyle name="_DEM-WP Revised (HC) Wild Horse 2006GRC_Adj Bench DR 3 for Initial Briefs (Electric) 2 3" xfId="8430"/>
    <cellStyle name="_DEM-WP Revised (HC) Wild Horse 2006GRC_Adj Bench DR 3 for Initial Briefs (Electric) 3" xfId="8431"/>
    <cellStyle name="_DEM-WP Revised (HC) Wild Horse 2006GRC_Adj Bench DR 3 for Initial Briefs (Electric) 3 2" xfId="8432"/>
    <cellStyle name="_DEM-WP Revised (HC) Wild Horse 2006GRC_Adj Bench DR 3 for Initial Briefs (Electric) 4" xfId="8433"/>
    <cellStyle name="_DEM-WP Revised (HC) Wild Horse 2006GRC_Adj Bench DR 3 for Initial Briefs (Electric)_DEM-WP(C) ENERG10C--ctn Mid-C_042010 2010GRC" xfId="8434"/>
    <cellStyle name="_DEM-WP Revised (HC) Wild Horse 2006GRC_Book1" xfId="8435"/>
    <cellStyle name="_DEM-WP Revised (HC) Wild Horse 2006GRC_Book2" xfId="8436"/>
    <cellStyle name="_DEM-WP Revised (HC) Wild Horse 2006GRC_Book2 2" xfId="8437"/>
    <cellStyle name="_DEM-WP Revised (HC) Wild Horse 2006GRC_Book2 2 2" xfId="8438"/>
    <cellStyle name="_DEM-WP Revised (HC) Wild Horse 2006GRC_Book2 2 2 2" xfId="8439"/>
    <cellStyle name="_DEM-WP Revised (HC) Wild Horse 2006GRC_Book2 2 3" xfId="8440"/>
    <cellStyle name="_DEM-WP Revised (HC) Wild Horse 2006GRC_Book2 3" xfId="8441"/>
    <cellStyle name="_DEM-WP Revised (HC) Wild Horse 2006GRC_Book2 3 2" xfId="8442"/>
    <cellStyle name="_DEM-WP Revised (HC) Wild Horse 2006GRC_Book2 4" xfId="8443"/>
    <cellStyle name="_DEM-WP Revised (HC) Wild Horse 2006GRC_Book2_DEM-WP(C) ENERG10C--ctn Mid-C_042010 2010GRC" xfId="8444"/>
    <cellStyle name="_DEM-WP Revised (HC) Wild Horse 2006GRC_Book4" xfId="8445"/>
    <cellStyle name="_DEM-WP Revised (HC) Wild Horse 2006GRC_Book4 2" xfId="8446"/>
    <cellStyle name="_DEM-WP Revised (HC) Wild Horse 2006GRC_Book4 2 2" xfId="8447"/>
    <cellStyle name="_DEM-WP Revised (HC) Wild Horse 2006GRC_Book4 2 2 2" xfId="8448"/>
    <cellStyle name="_DEM-WP Revised (HC) Wild Horse 2006GRC_Book4 2 3" xfId="8449"/>
    <cellStyle name="_DEM-WP Revised (HC) Wild Horse 2006GRC_Book4 3" xfId="8450"/>
    <cellStyle name="_DEM-WP Revised (HC) Wild Horse 2006GRC_Book4 3 2" xfId="8451"/>
    <cellStyle name="_DEM-WP Revised (HC) Wild Horse 2006GRC_Book4 4" xfId="8452"/>
    <cellStyle name="_DEM-WP Revised (HC) Wild Horse 2006GRC_Book4_DEM-WP(C) ENERG10C--ctn Mid-C_042010 2010GRC" xfId="8453"/>
    <cellStyle name="_DEM-WP Revised (HC) Wild Horse 2006GRC_DEM-WP(C) ENERG10C--ctn Mid-C_042010 2010GRC" xfId="8454"/>
    <cellStyle name="_DEM-WP Revised (HC) Wild Horse 2006GRC_Electric Rev Req Model (2009 GRC) " xfId="404"/>
    <cellStyle name="_DEM-WP Revised (HC) Wild Horse 2006GRC_Electric Rev Req Model (2009 GRC)  2" xfId="8455"/>
    <cellStyle name="_DEM-WP Revised (HC) Wild Horse 2006GRC_Electric Rev Req Model (2009 GRC)  2 2" xfId="8456"/>
    <cellStyle name="_DEM-WP Revised (HC) Wild Horse 2006GRC_Electric Rev Req Model (2009 GRC)  2 2 2" xfId="8457"/>
    <cellStyle name="_DEM-WP Revised (HC) Wild Horse 2006GRC_Electric Rev Req Model (2009 GRC)  2 3" xfId="8458"/>
    <cellStyle name="_DEM-WP Revised (HC) Wild Horse 2006GRC_Electric Rev Req Model (2009 GRC)  3" xfId="8459"/>
    <cellStyle name="_DEM-WP Revised (HC) Wild Horse 2006GRC_Electric Rev Req Model (2009 GRC)  3 2" xfId="8460"/>
    <cellStyle name="_DEM-WP Revised (HC) Wild Horse 2006GRC_Electric Rev Req Model (2009 GRC)  4" xfId="8461"/>
    <cellStyle name="_DEM-WP Revised (HC) Wild Horse 2006GRC_Electric Rev Req Model (2009 GRC) _DEM-WP(C) ENERG10C--ctn Mid-C_042010 2010GRC" xfId="8462"/>
    <cellStyle name="_DEM-WP Revised (HC) Wild Horse 2006GRC_Electric Rev Req Model (2009 GRC) Rebuttal" xfId="8463"/>
    <cellStyle name="_DEM-WP Revised (HC) Wild Horse 2006GRC_Electric Rev Req Model (2009 GRC) Rebuttal 2" xfId="8464"/>
    <cellStyle name="_DEM-WP Revised (HC) Wild Horse 2006GRC_Electric Rev Req Model (2009 GRC) Rebuttal 2 2" xfId="8465"/>
    <cellStyle name="_DEM-WP Revised (HC) Wild Horse 2006GRC_Electric Rev Req Model (2009 GRC) Rebuttal 2 2 2" xfId="8466"/>
    <cellStyle name="_DEM-WP Revised (HC) Wild Horse 2006GRC_Electric Rev Req Model (2009 GRC) Rebuttal 2 3" xfId="8467"/>
    <cellStyle name="_DEM-WP Revised (HC) Wild Horse 2006GRC_Electric Rev Req Model (2009 GRC) Rebuttal 3" xfId="8468"/>
    <cellStyle name="_DEM-WP Revised (HC) Wild Horse 2006GRC_Electric Rev Req Model (2009 GRC) Rebuttal 3 2" xfId="8469"/>
    <cellStyle name="_DEM-WP Revised (HC) Wild Horse 2006GRC_Electric Rev Req Model (2009 GRC) Rebuttal 4" xfId="8470"/>
    <cellStyle name="_DEM-WP Revised (HC) Wild Horse 2006GRC_Electric Rev Req Model (2009 GRC) Rebuttal REmoval of New  WH Solar AdjustMI" xfId="8471"/>
    <cellStyle name="_DEM-WP Revised (HC) Wild Horse 2006GRC_Electric Rev Req Model (2009 GRC) Rebuttal REmoval of New  WH Solar AdjustMI 2" xfId="8472"/>
    <cellStyle name="_DEM-WP Revised (HC) Wild Horse 2006GRC_Electric Rev Req Model (2009 GRC) Rebuttal REmoval of New  WH Solar AdjustMI 2 2" xfId="8473"/>
    <cellStyle name="_DEM-WP Revised (HC) Wild Horse 2006GRC_Electric Rev Req Model (2009 GRC) Rebuttal REmoval of New  WH Solar AdjustMI 2 2 2" xfId="8474"/>
    <cellStyle name="_DEM-WP Revised (HC) Wild Horse 2006GRC_Electric Rev Req Model (2009 GRC) Rebuttal REmoval of New  WH Solar AdjustMI 2 3" xfId="8475"/>
    <cellStyle name="_DEM-WP Revised (HC) Wild Horse 2006GRC_Electric Rev Req Model (2009 GRC) Rebuttal REmoval of New  WH Solar AdjustMI 3" xfId="8476"/>
    <cellStyle name="_DEM-WP Revised (HC) Wild Horse 2006GRC_Electric Rev Req Model (2009 GRC) Rebuttal REmoval of New  WH Solar AdjustMI 3 2" xfId="8477"/>
    <cellStyle name="_DEM-WP Revised (HC) Wild Horse 2006GRC_Electric Rev Req Model (2009 GRC) Rebuttal REmoval of New  WH Solar AdjustMI 4" xfId="8478"/>
    <cellStyle name="_DEM-WP Revised (HC) Wild Horse 2006GRC_Electric Rev Req Model (2009 GRC) Rebuttal REmoval of New  WH Solar AdjustMI_DEM-WP(C) ENERG10C--ctn Mid-C_042010 2010GRC" xfId="8479"/>
    <cellStyle name="_DEM-WP Revised (HC) Wild Horse 2006GRC_Electric Rev Req Model (2009 GRC) Revised 01-18-2010" xfId="8480"/>
    <cellStyle name="_DEM-WP Revised (HC) Wild Horse 2006GRC_Electric Rev Req Model (2009 GRC) Revised 01-18-2010 2" xfId="8481"/>
    <cellStyle name="_DEM-WP Revised (HC) Wild Horse 2006GRC_Electric Rev Req Model (2009 GRC) Revised 01-18-2010 2 2" xfId="8482"/>
    <cellStyle name="_DEM-WP Revised (HC) Wild Horse 2006GRC_Electric Rev Req Model (2009 GRC) Revised 01-18-2010 2 2 2" xfId="8483"/>
    <cellStyle name="_DEM-WP Revised (HC) Wild Horse 2006GRC_Electric Rev Req Model (2009 GRC) Revised 01-18-2010 2 3" xfId="8484"/>
    <cellStyle name="_DEM-WP Revised (HC) Wild Horse 2006GRC_Electric Rev Req Model (2009 GRC) Revised 01-18-2010 3" xfId="8485"/>
    <cellStyle name="_DEM-WP Revised (HC) Wild Horse 2006GRC_Electric Rev Req Model (2009 GRC) Revised 01-18-2010 3 2" xfId="8486"/>
    <cellStyle name="_DEM-WP Revised (HC) Wild Horse 2006GRC_Electric Rev Req Model (2009 GRC) Revised 01-18-2010 4" xfId="8487"/>
    <cellStyle name="_DEM-WP Revised (HC) Wild Horse 2006GRC_Electric Rev Req Model (2009 GRC) Revised 01-18-2010_DEM-WP(C) ENERG10C--ctn Mid-C_042010 2010GRC" xfId="8488"/>
    <cellStyle name="_DEM-WP Revised (HC) Wild Horse 2006GRC_Electric Rev Req Model (2010 GRC)" xfId="8489"/>
    <cellStyle name="_DEM-WP Revised (HC) Wild Horse 2006GRC_Electric Rev Req Model (2010 GRC) SF" xfId="8490"/>
    <cellStyle name="_DEM-WP Revised (HC) Wild Horse 2006GRC_Final Order Electric" xfId="8491"/>
    <cellStyle name="_DEM-WP Revised (HC) Wild Horse 2006GRC_Final Order Electric EXHIBIT A-1" xfId="8492"/>
    <cellStyle name="_DEM-WP Revised (HC) Wild Horse 2006GRC_Final Order Electric EXHIBIT A-1 2" xfId="8493"/>
    <cellStyle name="_DEM-WP Revised (HC) Wild Horse 2006GRC_Final Order Electric EXHIBIT A-1 2 2" xfId="8494"/>
    <cellStyle name="_DEM-WP Revised (HC) Wild Horse 2006GRC_Final Order Electric EXHIBIT A-1 2 2 2" xfId="8495"/>
    <cellStyle name="_DEM-WP Revised (HC) Wild Horse 2006GRC_Final Order Electric EXHIBIT A-1 2 3" xfId="8496"/>
    <cellStyle name="_DEM-WP Revised (HC) Wild Horse 2006GRC_Final Order Electric EXHIBIT A-1 3" xfId="8497"/>
    <cellStyle name="_DEM-WP Revised (HC) Wild Horse 2006GRC_Final Order Electric EXHIBIT A-1 3 2" xfId="8498"/>
    <cellStyle name="_DEM-WP Revised (HC) Wild Horse 2006GRC_Final Order Electric EXHIBIT A-1 4" xfId="8499"/>
    <cellStyle name="_DEM-WP Revised (HC) Wild Horse 2006GRC_NIM Summary" xfId="8500"/>
    <cellStyle name="_DEM-WP Revised (HC) Wild Horse 2006GRC_NIM Summary 2" xfId="8501"/>
    <cellStyle name="_DEM-WP Revised (HC) Wild Horse 2006GRC_NIM Summary 2 2" xfId="8502"/>
    <cellStyle name="_DEM-WP Revised (HC) Wild Horse 2006GRC_NIM Summary 3" xfId="8503"/>
    <cellStyle name="_DEM-WP Revised (HC) Wild Horse 2006GRC_NIM Summary_DEM-WP(C) ENERG10C--ctn Mid-C_042010 2010GRC" xfId="8504"/>
    <cellStyle name="_DEM-WP Revised (HC) Wild Horse 2006GRC_Power Costs - Comparison bx Rbtl-Staff-Jt-PC" xfId="8505"/>
    <cellStyle name="_DEM-WP Revised (HC) Wild Horse 2006GRC_Power Costs - Comparison bx Rbtl-Staff-Jt-PC 2" xfId="8506"/>
    <cellStyle name="_DEM-WP Revised (HC) Wild Horse 2006GRC_Power Costs - Comparison bx Rbtl-Staff-Jt-PC 2 2" xfId="8507"/>
    <cellStyle name="_DEM-WP Revised (HC) Wild Horse 2006GRC_Power Costs - Comparison bx Rbtl-Staff-Jt-PC 2 2 2" xfId="8508"/>
    <cellStyle name="_DEM-WP Revised (HC) Wild Horse 2006GRC_Power Costs - Comparison bx Rbtl-Staff-Jt-PC 2 3" xfId="8509"/>
    <cellStyle name="_DEM-WP Revised (HC) Wild Horse 2006GRC_Power Costs - Comparison bx Rbtl-Staff-Jt-PC 3" xfId="8510"/>
    <cellStyle name="_DEM-WP Revised (HC) Wild Horse 2006GRC_Power Costs - Comparison bx Rbtl-Staff-Jt-PC 3 2" xfId="8511"/>
    <cellStyle name="_DEM-WP Revised (HC) Wild Horse 2006GRC_Power Costs - Comparison bx Rbtl-Staff-Jt-PC 4" xfId="8512"/>
    <cellStyle name="_DEM-WP Revised (HC) Wild Horse 2006GRC_Power Costs - Comparison bx Rbtl-Staff-Jt-PC_DEM-WP(C) ENERG10C--ctn Mid-C_042010 2010GRC" xfId="8513"/>
    <cellStyle name="_DEM-WP Revised (HC) Wild Horse 2006GRC_Rebuttal Power Costs" xfId="8514"/>
    <cellStyle name="_DEM-WP Revised (HC) Wild Horse 2006GRC_Rebuttal Power Costs 2" xfId="8515"/>
    <cellStyle name="_DEM-WP Revised (HC) Wild Horse 2006GRC_Rebuttal Power Costs 2 2" xfId="8516"/>
    <cellStyle name="_DEM-WP Revised (HC) Wild Horse 2006GRC_Rebuttal Power Costs 2 2 2" xfId="8517"/>
    <cellStyle name="_DEM-WP Revised (HC) Wild Horse 2006GRC_Rebuttal Power Costs 2 3" xfId="8518"/>
    <cellStyle name="_DEM-WP Revised (HC) Wild Horse 2006GRC_Rebuttal Power Costs 3" xfId="8519"/>
    <cellStyle name="_DEM-WP Revised (HC) Wild Horse 2006GRC_Rebuttal Power Costs 3 2" xfId="8520"/>
    <cellStyle name="_DEM-WP Revised (HC) Wild Horse 2006GRC_Rebuttal Power Costs 4" xfId="8521"/>
    <cellStyle name="_DEM-WP Revised (HC) Wild Horse 2006GRC_Rebuttal Power Costs_DEM-WP(C) ENERG10C--ctn Mid-C_042010 2010GRC" xfId="8522"/>
    <cellStyle name="_DEM-WP Revised (HC) Wild Horse 2006GRC_TENASKA REGULATORY ASSET" xfId="8523"/>
    <cellStyle name="_DEM-WP Revised (HC) Wild Horse 2006GRC_TENASKA REGULATORY ASSET 2" xfId="8524"/>
    <cellStyle name="_DEM-WP Revised (HC) Wild Horse 2006GRC_TENASKA REGULATORY ASSET 2 2" xfId="8525"/>
    <cellStyle name="_DEM-WP Revised (HC) Wild Horse 2006GRC_TENASKA REGULATORY ASSET 2 2 2" xfId="8526"/>
    <cellStyle name="_DEM-WP Revised (HC) Wild Horse 2006GRC_TENASKA REGULATORY ASSET 2 3" xfId="8527"/>
    <cellStyle name="_DEM-WP Revised (HC) Wild Horse 2006GRC_TENASKA REGULATORY ASSET 3" xfId="8528"/>
    <cellStyle name="_DEM-WP Revised (HC) Wild Horse 2006GRC_TENASKA REGULATORY ASSET 3 2" xfId="8529"/>
    <cellStyle name="_DEM-WP Revised (HC) Wild Horse 2006GRC_TENASKA REGULATORY ASSET 4" xfId="8530"/>
    <cellStyle name="_x0013__DEM-WP(C) Colstrip 12 Coal Cost Forecast 2010GRC" xfId="8531"/>
    <cellStyle name="_x0013__DEM-WP(C) Colstrip 12 Coal Cost Forecast 2010GRC 2" xfId="8532"/>
    <cellStyle name="_DEM-WP(C) Colstrip FOR" xfId="8533"/>
    <cellStyle name="_DEM-WP(C) Colstrip FOR 2" xfId="8534"/>
    <cellStyle name="_DEM-WP(C) Colstrip FOR 2 2" xfId="8535"/>
    <cellStyle name="_DEM-WP(C) Colstrip FOR 2 2 2" xfId="8536"/>
    <cellStyle name="_DEM-WP(C) Colstrip FOR 2 3" xfId="8537"/>
    <cellStyle name="_DEM-WP(C) Colstrip FOR 3" xfId="8538"/>
    <cellStyle name="_DEM-WP(C) Colstrip FOR 3 2" xfId="8539"/>
    <cellStyle name="_DEM-WP(C) Colstrip FOR 4" xfId="8540"/>
    <cellStyle name="_DEM-WP(C) Colstrip FOR 4 2" xfId="8541"/>
    <cellStyle name="_DEM-WP(C) Colstrip FOR 5" xfId="8542"/>
    <cellStyle name="_DEM-WP(C) Colstrip FOR 5 2" xfId="8543"/>
    <cellStyle name="_DEM-WP(C) Colstrip FOR 6" xfId="8544"/>
    <cellStyle name="_DEM-WP(C) Colstrip FOR 6 2" xfId="8545"/>
    <cellStyle name="_DEM-WP(C) Colstrip FOR Apr08 update" xfId="8546"/>
    <cellStyle name="_DEM-WP(C) Colstrip FOR_(C) WHE Proforma with ITC cash grant 10 Yr Amort_for rebuttal_120709" xfId="8547"/>
    <cellStyle name="_DEM-WP(C) Colstrip FOR_(C) WHE Proforma with ITC cash grant 10 Yr Amort_for rebuttal_120709 2" xfId="8548"/>
    <cellStyle name="_DEM-WP(C) Colstrip FOR_(C) WHE Proforma with ITC cash grant 10 Yr Amort_for rebuttal_120709 2 2" xfId="8549"/>
    <cellStyle name="_DEM-WP(C) Colstrip FOR_(C) WHE Proforma with ITC cash grant 10 Yr Amort_for rebuttal_120709 2 2 2" xfId="8550"/>
    <cellStyle name="_DEM-WP(C) Colstrip FOR_(C) WHE Proforma with ITC cash grant 10 Yr Amort_for rebuttal_120709 2 3" xfId="8551"/>
    <cellStyle name="_DEM-WP(C) Colstrip FOR_(C) WHE Proforma with ITC cash grant 10 Yr Amort_for rebuttal_120709 3" xfId="8552"/>
    <cellStyle name="_DEM-WP(C) Colstrip FOR_(C) WHE Proforma with ITC cash grant 10 Yr Amort_for rebuttal_120709 3 2" xfId="8553"/>
    <cellStyle name="_DEM-WP(C) Colstrip FOR_(C) WHE Proforma with ITC cash grant 10 Yr Amort_for rebuttal_120709 4" xfId="8554"/>
    <cellStyle name="_DEM-WP(C) Colstrip FOR_(C) WHE Proforma with ITC cash grant 10 Yr Amort_for rebuttal_120709_DEM-WP(C) ENERG10C--ctn Mid-C_042010 2010GRC" xfId="8555"/>
    <cellStyle name="_DEM-WP(C) Colstrip FOR_16.07E Wild Horse Wind Expansionwrkingfile" xfId="8556"/>
    <cellStyle name="_DEM-WP(C) Colstrip FOR_16.07E Wild Horse Wind Expansionwrkingfile 2" xfId="8557"/>
    <cellStyle name="_DEM-WP(C) Colstrip FOR_16.07E Wild Horse Wind Expansionwrkingfile 2 2" xfId="8558"/>
    <cellStyle name="_DEM-WP(C) Colstrip FOR_16.07E Wild Horse Wind Expansionwrkingfile 2 2 2" xfId="8559"/>
    <cellStyle name="_DEM-WP(C) Colstrip FOR_16.07E Wild Horse Wind Expansionwrkingfile 2 3" xfId="8560"/>
    <cellStyle name="_DEM-WP(C) Colstrip FOR_16.07E Wild Horse Wind Expansionwrkingfile 3" xfId="8561"/>
    <cellStyle name="_DEM-WP(C) Colstrip FOR_16.07E Wild Horse Wind Expansionwrkingfile 3 2" xfId="8562"/>
    <cellStyle name="_DEM-WP(C) Colstrip FOR_16.07E Wild Horse Wind Expansionwrkingfile 4" xfId="8563"/>
    <cellStyle name="_DEM-WP(C) Colstrip FOR_16.07E Wild Horse Wind Expansionwrkingfile SF" xfId="8564"/>
    <cellStyle name="_DEM-WP(C) Colstrip FOR_16.07E Wild Horse Wind Expansionwrkingfile SF 2" xfId="8565"/>
    <cellStyle name="_DEM-WP(C) Colstrip FOR_16.07E Wild Horse Wind Expansionwrkingfile SF 2 2" xfId="8566"/>
    <cellStyle name="_DEM-WP(C) Colstrip FOR_16.07E Wild Horse Wind Expansionwrkingfile SF 2 2 2" xfId="8567"/>
    <cellStyle name="_DEM-WP(C) Colstrip FOR_16.07E Wild Horse Wind Expansionwrkingfile SF 2 3" xfId="8568"/>
    <cellStyle name="_DEM-WP(C) Colstrip FOR_16.07E Wild Horse Wind Expansionwrkingfile SF 3" xfId="8569"/>
    <cellStyle name="_DEM-WP(C) Colstrip FOR_16.07E Wild Horse Wind Expansionwrkingfile SF 3 2" xfId="8570"/>
    <cellStyle name="_DEM-WP(C) Colstrip FOR_16.07E Wild Horse Wind Expansionwrkingfile SF 4" xfId="8571"/>
    <cellStyle name="_DEM-WP(C) Colstrip FOR_16.07E Wild Horse Wind Expansionwrkingfile SF_DEM-WP(C) ENERG10C--ctn Mid-C_042010 2010GRC" xfId="8572"/>
    <cellStyle name="_DEM-WP(C) Colstrip FOR_16.07E Wild Horse Wind Expansionwrkingfile_DEM-WP(C) ENERG10C--ctn Mid-C_042010 2010GRC" xfId="8573"/>
    <cellStyle name="_DEM-WP(C) Colstrip FOR_16.37E Wild Horse Expansion DeferralRevwrkingfile SF" xfId="8574"/>
    <cellStyle name="_DEM-WP(C) Colstrip FOR_16.37E Wild Horse Expansion DeferralRevwrkingfile SF 2" xfId="8575"/>
    <cellStyle name="_DEM-WP(C) Colstrip FOR_16.37E Wild Horse Expansion DeferralRevwrkingfile SF 2 2" xfId="8576"/>
    <cellStyle name="_DEM-WP(C) Colstrip FOR_16.37E Wild Horse Expansion DeferralRevwrkingfile SF 2 2 2" xfId="8577"/>
    <cellStyle name="_DEM-WP(C) Colstrip FOR_16.37E Wild Horse Expansion DeferralRevwrkingfile SF 2 3" xfId="8578"/>
    <cellStyle name="_DEM-WP(C) Colstrip FOR_16.37E Wild Horse Expansion DeferralRevwrkingfile SF 3" xfId="8579"/>
    <cellStyle name="_DEM-WP(C) Colstrip FOR_16.37E Wild Horse Expansion DeferralRevwrkingfile SF 3 2" xfId="8580"/>
    <cellStyle name="_DEM-WP(C) Colstrip FOR_16.37E Wild Horse Expansion DeferralRevwrkingfile SF 4" xfId="8581"/>
    <cellStyle name="_DEM-WP(C) Colstrip FOR_16.37E Wild Horse Expansion DeferralRevwrkingfile SF_DEM-WP(C) ENERG10C--ctn Mid-C_042010 2010GRC" xfId="8582"/>
    <cellStyle name="_DEM-WP(C) Colstrip FOR_Adj Bench DR 3 for Initial Briefs (Electric)" xfId="8583"/>
    <cellStyle name="_DEM-WP(C) Colstrip FOR_Adj Bench DR 3 for Initial Briefs (Electric) 2" xfId="8584"/>
    <cellStyle name="_DEM-WP(C) Colstrip FOR_Adj Bench DR 3 for Initial Briefs (Electric) 2 2" xfId="8585"/>
    <cellStyle name="_DEM-WP(C) Colstrip FOR_Adj Bench DR 3 for Initial Briefs (Electric) 2 2 2" xfId="8586"/>
    <cellStyle name="_DEM-WP(C) Colstrip FOR_Adj Bench DR 3 for Initial Briefs (Electric) 2 3" xfId="8587"/>
    <cellStyle name="_DEM-WP(C) Colstrip FOR_Adj Bench DR 3 for Initial Briefs (Electric) 3" xfId="8588"/>
    <cellStyle name="_DEM-WP(C) Colstrip FOR_Adj Bench DR 3 for Initial Briefs (Electric) 3 2" xfId="8589"/>
    <cellStyle name="_DEM-WP(C) Colstrip FOR_Adj Bench DR 3 for Initial Briefs (Electric) 4" xfId="8590"/>
    <cellStyle name="_DEM-WP(C) Colstrip FOR_Adj Bench DR 3 for Initial Briefs (Electric)_DEM-WP(C) ENERG10C--ctn Mid-C_042010 2010GRC" xfId="8591"/>
    <cellStyle name="_DEM-WP(C) Colstrip FOR_Book2" xfId="8592"/>
    <cellStyle name="_DEM-WP(C) Colstrip FOR_Book2 2" xfId="8593"/>
    <cellStyle name="_DEM-WP(C) Colstrip FOR_Book2 2 2" xfId="8594"/>
    <cellStyle name="_DEM-WP(C) Colstrip FOR_Book2 2 2 2" xfId="8595"/>
    <cellStyle name="_DEM-WP(C) Colstrip FOR_Book2 2 3" xfId="8596"/>
    <cellStyle name="_DEM-WP(C) Colstrip FOR_Book2 3" xfId="8597"/>
    <cellStyle name="_DEM-WP(C) Colstrip FOR_Book2 3 2" xfId="8598"/>
    <cellStyle name="_DEM-WP(C) Colstrip FOR_Book2 4" xfId="8599"/>
    <cellStyle name="_DEM-WP(C) Colstrip FOR_Book2_Adj Bench DR 3 for Initial Briefs (Electric)" xfId="8600"/>
    <cellStyle name="_DEM-WP(C) Colstrip FOR_Book2_Adj Bench DR 3 for Initial Briefs (Electric) 2" xfId="8601"/>
    <cellStyle name="_DEM-WP(C) Colstrip FOR_Book2_Adj Bench DR 3 for Initial Briefs (Electric) 2 2" xfId="8602"/>
    <cellStyle name="_DEM-WP(C) Colstrip FOR_Book2_Adj Bench DR 3 for Initial Briefs (Electric) 2 2 2" xfId="8603"/>
    <cellStyle name="_DEM-WP(C) Colstrip FOR_Book2_Adj Bench DR 3 for Initial Briefs (Electric) 2 3" xfId="8604"/>
    <cellStyle name="_DEM-WP(C) Colstrip FOR_Book2_Adj Bench DR 3 for Initial Briefs (Electric) 3" xfId="8605"/>
    <cellStyle name="_DEM-WP(C) Colstrip FOR_Book2_Adj Bench DR 3 for Initial Briefs (Electric) 3 2" xfId="8606"/>
    <cellStyle name="_DEM-WP(C) Colstrip FOR_Book2_Adj Bench DR 3 for Initial Briefs (Electric) 4" xfId="8607"/>
    <cellStyle name="_DEM-WP(C) Colstrip FOR_Book2_Adj Bench DR 3 for Initial Briefs (Electric)_DEM-WP(C) ENERG10C--ctn Mid-C_042010 2010GRC" xfId="8608"/>
    <cellStyle name="_DEM-WP(C) Colstrip FOR_Book2_DEM-WP(C) ENERG10C--ctn Mid-C_042010 2010GRC" xfId="8609"/>
    <cellStyle name="_DEM-WP(C) Colstrip FOR_Book2_Electric Rev Req Model (2009 GRC) Rebuttal" xfId="8610"/>
    <cellStyle name="_DEM-WP(C) Colstrip FOR_Book2_Electric Rev Req Model (2009 GRC) Rebuttal 2" xfId="8611"/>
    <cellStyle name="_DEM-WP(C) Colstrip FOR_Book2_Electric Rev Req Model (2009 GRC) Rebuttal 2 2" xfId="8612"/>
    <cellStyle name="_DEM-WP(C) Colstrip FOR_Book2_Electric Rev Req Model (2009 GRC) Rebuttal 2 2 2" xfId="8613"/>
    <cellStyle name="_DEM-WP(C) Colstrip FOR_Book2_Electric Rev Req Model (2009 GRC) Rebuttal 2 3" xfId="8614"/>
    <cellStyle name="_DEM-WP(C) Colstrip FOR_Book2_Electric Rev Req Model (2009 GRC) Rebuttal 3" xfId="8615"/>
    <cellStyle name="_DEM-WP(C) Colstrip FOR_Book2_Electric Rev Req Model (2009 GRC) Rebuttal 3 2" xfId="8616"/>
    <cellStyle name="_DEM-WP(C) Colstrip FOR_Book2_Electric Rev Req Model (2009 GRC) Rebuttal 4" xfId="8617"/>
    <cellStyle name="_DEM-WP(C) Colstrip FOR_Book2_Electric Rev Req Model (2009 GRC) Rebuttal REmoval of New  WH Solar AdjustMI" xfId="8618"/>
    <cellStyle name="_DEM-WP(C) Colstrip FOR_Book2_Electric Rev Req Model (2009 GRC) Rebuttal REmoval of New  WH Solar AdjustMI 2" xfId="8619"/>
    <cellStyle name="_DEM-WP(C) Colstrip FOR_Book2_Electric Rev Req Model (2009 GRC) Rebuttal REmoval of New  WH Solar AdjustMI 2 2" xfId="8620"/>
    <cellStyle name="_DEM-WP(C) Colstrip FOR_Book2_Electric Rev Req Model (2009 GRC) Rebuttal REmoval of New  WH Solar AdjustMI 2 2 2" xfId="8621"/>
    <cellStyle name="_DEM-WP(C) Colstrip FOR_Book2_Electric Rev Req Model (2009 GRC) Rebuttal REmoval of New  WH Solar AdjustMI 2 3" xfId="8622"/>
    <cellStyle name="_DEM-WP(C) Colstrip FOR_Book2_Electric Rev Req Model (2009 GRC) Rebuttal REmoval of New  WH Solar AdjustMI 3" xfId="8623"/>
    <cellStyle name="_DEM-WP(C) Colstrip FOR_Book2_Electric Rev Req Model (2009 GRC) Rebuttal REmoval of New  WH Solar AdjustMI 3 2" xfId="8624"/>
    <cellStyle name="_DEM-WP(C) Colstrip FOR_Book2_Electric Rev Req Model (2009 GRC) Rebuttal REmoval of New  WH Solar AdjustMI 4" xfId="8625"/>
    <cellStyle name="_DEM-WP(C) Colstrip FOR_Book2_Electric Rev Req Model (2009 GRC) Rebuttal REmoval of New  WH Solar AdjustMI_DEM-WP(C) ENERG10C--ctn Mid-C_042010 2010GRC" xfId="8626"/>
    <cellStyle name="_DEM-WP(C) Colstrip FOR_Book2_Electric Rev Req Model (2009 GRC) Revised 01-18-2010" xfId="8627"/>
    <cellStyle name="_DEM-WP(C) Colstrip FOR_Book2_Electric Rev Req Model (2009 GRC) Revised 01-18-2010 2" xfId="8628"/>
    <cellStyle name="_DEM-WP(C) Colstrip FOR_Book2_Electric Rev Req Model (2009 GRC) Revised 01-18-2010 2 2" xfId="8629"/>
    <cellStyle name="_DEM-WP(C) Colstrip FOR_Book2_Electric Rev Req Model (2009 GRC) Revised 01-18-2010 2 2 2" xfId="8630"/>
    <cellStyle name="_DEM-WP(C) Colstrip FOR_Book2_Electric Rev Req Model (2009 GRC) Revised 01-18-2010 2 3" xfId="8631"/>
    <cellStyle name="_DEM-WP(C) Colstrip FOR_Book2_Electric Rev Req Model (2009 GRC) Revised 01-18-2010 3" xfId="8632"/>
    <cellStyle name="_DEM-WP(C) Colstrip FOR_Book2_Electric Rev Req Model (2009 GRC) Revised 01-18-2010 3 2" xfId="8633"/>
    <cellStyle name="_DEM-WP(C) Colstrip FOR_Book2_Electric Rev Req Model (2009 GRC) Revised 01-18-2010 4" xfId="8634"/>
    <cellStyle name="_DEM-WP(C) Colstrip FOR_Book2_Electric Rev Req Model (2009 GRC) Revised 01-18-2010_DEM-WP(C) ENERG10C--ctn Mid-C_042010 2010GRC" xfId="8635"/>
    <cellStyle name="_DEM-WP(C) Colstrip FOR_Book2_Final Order Electric EXHIBIT A-1" xfId="8636"/>
    <cellStyle name="_DEM-WP(C) Colstrip FOR_Book2_Final Order Electric EXHIBIT A-1 2" xfId="8637"/>
    <cellStyle name="_DEM-WP(C) Colstrip FOR_Book2_Final Order Electric EXHIBIT A-1 2 2" xfId="8638"/>
    <cellStyle name="_DEM-WP(C) Colstrip FOR_Book2_Final Order Electric EXHIBIT A-1 2 2 2" xfId="8639"/>
    <cellStyle name="_DEM-WP(C) Colstrip FOR_Book2_Final Order Electric EXHIBIT A-1 2 3" xfId="8640"/>
    <cellStyle name="_DEM-WP(C) Colstrip FOR_Book2_Final Order Electric EXHIBIT A-1 3" xfId="8641"/>
    <cellStyle name="_DEM-WP(C) Colstrip FOR_Book2_Final Order Electric EXHIBIT A-1 3 2" xfId="8642"/>
    <cellStyle name="_DEM-WP(C) Colstrip FOR_Book2_Final Order Electric EXHIBIT A-1 4" xfId="8643"/>
    <cellStyle name="_DEM-WP(C) Colstrip FOR_Colstrip 1&amp;2 Annual O&amp;M Budgets" xfId="8644"/>
    <cellStyle name="_DEM-WP(C) Colstrip FOR_Confidential Material" xfId="8645"/>
    <cellStyle name="_DEM-WP(C) Colstrip FOR_Confidential Material 2" xfId="8646"/>
    <cellStyle name="_DEM-WP(C) Colstrip FOR_DEM-WP(C) Colstrip 12 Coal Cost Forecast 2010GRC" xfId="8647"/>
    <cellStyle name="_DEM-WP(C) Colstrip FOR_DEM-WP(C) Colstrip 12 Coal Cost Forecast 2010GRC 2" xfId="8648"/>
    <cellStyle name="_DEM-WP(C) Colstrip FOR_DEM-WP(C) ENERG10C--ctn Mid-C_042010 2010GRC" xfId="8649"/>
    <cellStyle name="_DEM-WP(C) Colstrip FOR_DEM-WP(C) Production O&amp;M 2010GRC As-Filed" xfId="8650"/>
    <cellStyle name="_DEM-WP(C) Colstrip FOR_DEM-WP(C) Production O&amp;M 2010GRC As-Filed 2" xfId="8651"/>
    <cellStyle name="_DEM-WP(C) Colstrip FOR_DEM-WP(C) Production O&amp;M 2010GRC As-Filed 2 2" xfId="8652"/>
    <cellStyle name="_DEM-WP(C) Colstrip FOR_DEM-WP(C) Production O&amp;M 2010GRC As-Filed 3" xfId="8653"/>
    <cellStyle name="_DEM-WP(C) Colstrip FOR_DEM-WP(C) Production O&amp;M 2010GRC As-Filed 3 2" xfId="8654"/>
    <cellStyle name="_DEM-WP(C) Colstrip FOR_DEM-WP(C) Production O&amp;M 2010GRC As-Filed 4" xfId="8655"/>
    <cellStyle name="_DEM-WP(C) Colstrip FOR_DEM-WP(C) Production O&amp;M 2010GRC As-Filed 4 2" xfId="8656"/>
    <cellStyle name="_DEM-WP(C) Colstrip FOR_DEM-WP(C) Production O&amp;M 2010GRC As-Filed 5" xfId="8657"/>
    <cellStyle name="_DEM-WP(C) Colstrip FOR_DEM-WP(C) Production O&amp;M 2010GRC As-Filed 5 2" xfId="8658"/>
    <cellStyle name="_DEM-WP(C) Colstrip FOR_DEM-WP(C) Production O&amp;M 2010GRC As-Filed 6" xfId="8659"/>
    <cellStyle name="_DEM-WP(C) Colstrip FOR_DEM-WP(C) Production O&amp;M 2010GRC As-Filed 6 2" xfId="8660"/>
    <cellStyle name="_DEM-WP(C) Colstrip FOR_Electric Rev Req Model (2009 GRC) Rebuttal" xfId="8661"/>
    <cellStyle name="_DEM-WP(C) Colstrip FOR_Electric Rev Req Model (2009 GRC) Rebuttal 2" xfId="8662"/>
    <cellStyle name="_DEM-WP(C) Colstrip FOR_Electric Rev Req Model (2009 GRC) Rebuttal 2 2" xfId="8663"/>
    <cellStyle name="_DEM-WP(C) Colstrip FOR_Electric Rev Req Model (2009 GRC) Rebuttal 2 2 2" xfId="8664"/>
    <cellStyle name="_DEM-WP(C) Colstrip FOR_Electric Rev Req Model (2009 GRC) Rebuttal 2 3" xfId="8665"/>
    <cellStyle name="_DEM-WP(C) Colstrip FOR_Electric Rev Req Model (2009 GRC) Rebuttal 3" xfId="8666"/>
    <cellStyle name="_DEM-WP(C) Colstrip FOR_Electric Rev Req Model (2009 GRC) Rebuttal 3 2" xfId="8667"/>
    <cellStyle name="_DEM-WP(C) Colstrip FOR_Electric Rev Req Model (2009 GRC) Rebuttal 4" xfId="8668"/>
    <cellStyle name="_DEM-WP(C) Colstrip FOR_Electric Rev Req Model (2009 GRC) Rebuttal REmoval of New  WH Solar AdjustMI" xfId="8669"/>
    <cellStyle name="_DEM-WP(C) Colstrip FOR_Electric Rev Req Model (2009 GRC) Rebuttal REmoval of New  WH Solar AdjustMI 2" xfId="8670"/>
    <cellStyle name="_DEM-WP(C) Colstrip FOR_Electric Rev Req Model (2009 GRC) Rebuttal REmoval of New  WH Solar AdjustMI 2 2" xfId="8671"/>
    <cellStyle name="_DEM-WP(C) Colstrip FOR_Electric Rev Req Model (2009 GRC) Rebuttal REmoval of New  WH Solar AdjustMI 2 2 2" xfId="8672"/>
    <cellStyle name="_DEM-WP(C) Colstrip FOR_Electric Rev Req Model (2009 GRC) Rebuttal REmoval of New  WH Solar AdjustMI 2 3" xfId="8673"/>
    <cellStyle name="_DEM-WP(C) Colstrip FOR_Electric Rev Req Model (2009 GRC) Rebuttal REmoval of New  WH Solar AdjustMI 3" xfId="8674"/>
    <cellStyle name="_DEM-WP(C) Colstrip FOR_Electric Rev Req Model (2009 GRC) Rebuttal REmoval of New  WH Solar AdjustMI 3 2" xfId="8675"/>
    <cellStyle name="_DEM-WP(C) Colstrip FOR_Electric Rev Req Model (2009 GRC) Rebuttal REmoval of New  WH Solar AdjustMI 4" xfId="8676"/>
    <cellStyle name="_DEM-WP(C) Colstrip FOR_Electric Rev Req Model (2009 GRC) Rebuttal REmoval of New  WH Solar AdjustMI_DEM-WP(C) ENERG10C--ctn Mid-C_042010 2010GRC" xfId="8677"/>
    <cellStyle name="_DEM-WP(C) Colstrip FOR_Electric Rev Req Model (2009 GRC) Revised 01-18-2010" xfId="8678"/>
    <cellStyle name="_DEM-WP(C) Colstrip FOR_Electric Rev Req Model (2009 GRC) Revised 01-18-2010 2" xfId="8679"/>
    <cellStyle name="_DEM-WP(C) Colstrip FOR_Electric Rev Req Model (2009 GRC) Revised 01-18-2010 2 2" xfId="8680"/>
    <cellStyle name="_DEM-WP(C) Colstrip FOR_Electric Rev Req Model (2009 GRC) Revised 01-18-2010 2 2 2" xfId="8681"/>
    <cellStyle name="_DEM-WP(C) Colstrip FOR_Electric Rev Req Model (2009 GRC) Revised 01-18-2010 2 3" xfId="8682"/>
    <cellStyle name="_DEM-WP(C) Colstrip FOR_Electric Rev Req Model (2009 GRC) Revised 01-18-2010 3" xfId="8683"/>
    <cellStyle name="_DEM-WP(C) Colstrip FOR_Electric Rev Req Model (2009 GRC) Revised 01-18-2010 3 2" xfId="8684"/>
    <cellStyle name="_DEM-WP(C) Colstrip FOR_Electric Rev Req Model (2009 GRC) Revised 01-18-2010 4" xfId="8685"/>
    <cellStyle name="_DEM-WP(C) Colstrip FOR_Electric Rev Req Model (2009 GRC) Revised 01-18-2010_DEM-WP(C) ENERG10C--ctn Mid-C_042010 2010GRC" xfId="8686"/>
    <cellStyle name="_DEM-WP(C) Colstrip FOR_Final Order Electric EXHIBIT A-1" xfId="8687"/>
    <cellStyle name="_DEM-WP(C) Colstrip FOR_Final Order Electric EXHIBIT A-1 2" xfId="8688"/>
    <cellStyle name="_DEM-WP(C) Colstrip FOR_Final Order Electric EXHIBIT A-1 2 2" xfId="8689"/>
    <cellStyle name="_DEM-WP(C) Colstrip FOR_Final Order Electric EXHIBIT A-1 2 2 2" xfId="8690"/>
    <cellStyle name="_DEM-WP(C) Colstrip FOR_Final Order Electric EXHIBIT A-1 2 3" xfId="8691"/>
    <cellStyle name="_DEM-WP(C) Colstrip FOR_Final Order Electric EXHIBIT A-1 3" xfId="8692"/>
    <cellStyle name="_DEM-WP(C) Colstrip FOR_Final Order Electric EXHIBIT A-1 3 2" xfId="8693"/>
    <cellStyle name="_DEM-WP(C) Colstrip FOR_Final Order Electric EXHIBIT A-1 4" xfId="8694"/>
    <cellStyle name="_DEM-WP(C) Colstrip FOR_Rebuttal Power Costs" xfId="8695"/>
    <cellStyle name="_DEM-WP(C) Colstrip FOR_Rebuttal Power Costs 2" xfId="8696"/>
    <cellStyle name="_DEM-WP(C) Colstrip FOR_Rebuttal Power Costs 2 2" xfId="8697"/>
    <cellStyle name="_DEM-WP(C) Colstrip FOR_Rebuttal Power Costs 2 2 2" xfId="8698"/>
    <cellStyle name="_DEM-WP(C) Colstrip FOR_Rebuttal Power Costs 2 3" xfId="8699"/>
    <cellStyle name="_DEM-WP(C) Colstrip FOR_Rebuttal Power Costs 3" xfId="8700"/>
    <cellStyle name="_DEM-WP(C) Colstrip FOR_Rebuttal Power Costs 3 2" xfId="8701"/>
    <cellStyle name="_DEM-WP(C) Colstrip FOR_Rebuttal Power Costs 4" xfId="8702"/>
    <cellStyle name="_DEM-WP(C) Colstrip FOR_Rebuttal Power Costs_Adj Bench DR 3 for Initial Briefs (Electric)" xfId="8703"/>
    <cellStyle name="_DEM-WP(C) Colstrip FOR_Rebuttal Power Costs_Adj Bench DR 3 for Initial Briefs (Electric) 2" xfId="8704"/>
    <cellStyle name="_DEM-WP(C) Colstrip FOR_Rebuttal Power Costs_Adj Bench DR 3 for Initial Briefs (Electric) 2 2" xfId="8705"/>
    <cellStyle name="_DEM-WP(C) Colstrip FOR_Rebuttal Power Costs_Adj Bench DR 3 for Initial Briefs (Electric) 2 2 2" xfId="8706"/>
    <cellStyle name="_DEM-WP(C) Colstrip FOR_Rebuttal Power Costs_Adj Bench DR 3 for Initial Briefs (Electric) 2 3" xfId="8707"/>
    <cellStyle name="_DEM-WP(C) Colstrip FOR_Rebuttal Power Costs_Adj Bench DR 3 for Initial Briefs (Electric) 3" xfId="8708"/>
    <cellStyle name="_DEM-WP(C) Colstrip FOR_Rebuttal Power Costs_Adj Bench DR 3 for Initial Briefs (Electric) 3 2" xfId="8709"/>
    <cellStyle name="_DEM-WP(C) Colstrip FOR_Rebuttal Power Costs_Adj Bench DR 3 for Initial Briefs (Electric) 4" xfId="8710"/>
    <cellStyle name="_DEM-WP(C) Colstrip FOR_Rebuttal Power Costs_Adj Bench DR 3 for Initial Briefs (Electric)_DEM-WP(C) ENERG10C--ctn Mid-C_042010 2010GRC" xfId="8711"/>
    <cellStyle name="_DEM-WP(C) Colstrip FOR_Rebuttal Power Costs_DEM-WP(C) ENERG10C--ctn Mid-C_042010 2010GRC" xfId="8712"/>
    <cellStyle name="_DEM-WP(C) Colstrip FOR_Rebuttal Power Costs_Electric Rev Req Model (2009 GRC) Rebuttal" xfId="8713"/>
    <cellStyle name="_DEM-WP(C) Colstrip FOR_Rebuttal Power Costs_Electric Rev Req Model (2009 GRC) Rebuttal 2" xfId="8714"/>
    <cellStyle name="_DEM-WP(C) Colstrip FOR_Rebuttal Power Costs_Electric Rev Req Model (2009 GRC) Rebuttal 2 2" xfId="8715"/>
    <cellStyle name="_DEM-WP(C) Colstrip FOR_Rebuttal Power Costs_Electric Rev Req Model (2009 GRC) Rebuttal 2 2 2" xfId="8716"/>
    <cellStyle name="_DEM-WP(C) Colstrip FOR_Rebuttal Power Costs_Electric Rev Req Model (2009 GRC) Rebuttal 2 3" xfId="8717"/>
    <cellStyle name="_DEM-WP(C) Colstrip FOR_Rebuttal Power Costs_Electric Rev Req Model (2009 GRC) Rebuttal 3" xfId="8718"/>
    <cellStyle name="_DEM-WP(C) Colstrip FOR_Rebuttal Power Costs_Electric Rev Req Model (2009 GRC) Rebuttal 3 2" xfId="8719"/>
    <cellStyle name="_DEM-WP(C) Colstrip FOR_Rebuttal Power Costs_Electric Rev Req Model (2009 GRC) Rebuttal 4" xfId="8720"/>
    <cellStyle name="_DEM-WP(C) Colstrip FOR_Rebuttal Power Costs_Electric Rev Req Model (2009 GRC) Rebuttal REmoval of New  WH Solar AdjustMI" xfId="8721"/>
    <cellStyle name="_DEM-WP(C) Colstrip FOR_Rebuttal Power Costs_Electric Rev Req Model (2009 GRC) Rebuttal REmoval of New  WH Solar AdjustMI 2" xfId="8722"/>
    <cellStyle name="_DEM-WP(C) Colstrip FOR_Rebuttal Power Costs_Electric Rev Req Model (2009 GRC) Rebuttal REmoval of New  WH Solar AdjustMI 2 2" xfId="8723"/>
    <cellStyle name="_DEM-WP(C) Colstrip FOR_Rebuttal Power Costs_Electric Rev Req Model (2009 GRC) Rebuttal REmoval of New  WH Solar AdjustMI 2 2 2" xfId="8724"/>
    <cellStyle name="_DEM-WP(C) Colstrip FOR_Rebuttal Power Costs_Electric Rev Req Model (2009 GRC) Rebuttal REmoval of New  WH Solar AdjustMI 2 3" xfId="8725"/>
    <cellStyle name="_DEM-WP(C) Colstrip FOR_Rebuttal Power Costs_Electric Rev Req Model (2009 GRC) Rebuttal REmoval of New  WH Solar AdjustMI 3" xfId="8726"/>
    <cellStyle name="_DEM-WP(C) Colstrip FOR_Rebuttal Power Costs_Electric Rev Req Model (2009 GRC) Rebuttal REmoval of New  WH Solar AdjustMI 3 2" xfId="8727"/>
    <cellStyle name="_DEM-WP(C) Colstrip FOR_Rebuttal Power Costs_Electric Rev Req Model (2009 GRC) Rebuttal REmoval of New  WH Solar AdjustMI 4" xfId="8728"/>
    <cellStyle name="_DEM-WP(C) Colstrip FOR_Rebuttal Power Costs_Electric Rev Req Model (2009 GRC) Rebuttal REmoval of New  WH Solar AdjustMI_DEM-WP(C) ENERG10C--ctn Mid-C_042010 2010GRC" xfId="8729"/>
    <cellStyle name="_DEM-WP(C) Colstrip FOR_Rebuttal Power Costs_Electric Rev Req Model (2009 GRC) Revised 01-18-2010" xfId="8730"/>
    <cellStyle name="_DEM-WP(C) Colstrip FOR_Rebuttal Power Costs_Electric Rev Req Model (2009 GRC) Revised 01-18-2010 2" xfId="8731"/>
    <cellStyle name="_DEM-WP(C) Colstrip FOR_Rebuttal Power Costs_Electric Rev Req Model (2009 GRC) Revised 01-18-2010 2 2" xfId="8732"/>
    <cellStyle name="_DEM-WP(C) Colstrip FOR_Rebuttal Power Costs_Electric Rev Req Model (2009 GRC) Revised 01-18-2010 2 2 2" xfId="8733"/>
    <cellStyle name="_DEM-WP(C) Colstrip FOR_Rebuttal Power Costs_Electric Rev Req Model (2009 GRC) Revised 01-18-2010 2 3" xfId="8734"/>
    <cellStyle name="_DEM-WP(C) Colstrip FOR_Rebuttal Power Costs_Electric Rev Req Model (2009 GRC) Revised 01-18-2010 3" xfId="8735"/>
    <cellStyle name="_DEM-WP(C) Colstrip FOR_Rebuttal Power Costs_Electric Rev Req Model (2009 GRC) Revised 01-18-2010 3 2" xfId="8736"/>
    <cellStyle name="_DEM-WP(C) Colstrip FOR_Rebuttal Power Costs_Electric Rev Req Model (2009 GRC) Revised 01-18-2010 4" xfId="8737"/>
    <cellStyle name="_DEM-WP(C) Colstrip FOR_Rebuttal Power Costs_Electric Rev Req Model (2009 GRC) Revised 01-18-2010_DEM-WP(C) ENERG10C--ctn Mid-C_042010 2010GRC" xfId="8738"/>
    <cellStyle name="_DEM-WP(C) Colstrip FOR_Rebuttal Power Costs_Final Order Electric EXHIBIT A-1" xfId="8739"/>
    <cellStyle name="_DEM-WP(C) Colstrip FOR_Rebuttal Power Costs_Final Order Electric EXHIBIT A-1 2" xfId="8740"/>
    <cellStyle name="_DEM-WP(C) Colstrip FOR_Rebuttal Power Costs_Final Order Electric EXHIBIT A-1 2 2" xfId="8741"/>
    <cellStyle name="_DEM-WP(C) Colstrip FOR_Rebuttal Power Costs_Final Order Electric EXHIBIT A-1 2 2 2" xfId="8742"/>
    <cellStyle name="_DEM-WP(C) Colstrip FOR_Rebuttal Power Costs_Final Order Electric EXHIBIT A-1 2 3" xfId="8743"/>
    <cellStyle name="_DEM-WP(C) Colstrip FOR_Rebuttal Power Costs_Final Order Electric EXHIBIT A-1 3" xfId="8744"/>
    <cellStyle name="_DEM-WP(C) Colstrip FOR_Rebuttal Power Costs_Final Order Electric EXHIBIT A-1 3 2" xfId="8745"/>
    <cellStyle name="_DEM-WP(C) Colstrip FOR_Rebuttal Power Costs_Final Order Electric EXHIBIT A-1 4" xfId="8746"/>
    <cellStyle name="_DEM-WP(C) Colstrip FOR_TENASKA REGULATORY ASSET" xfId="8747"/>
    <cellStyle name="_DEM-WP(C) Colstrip FOR_TENASKA REGULATORY ASSET 2" xfId="8748"/>
    <cellStyle name="_DEM-WP(C) Colstrip FOR_TENASKA REGULATORY ASSET 2 2" xfId="8749"/>
    <cellStyle name="_DEM-WP(C) Colstrip FOR_TENASKA REGULATORY ASSET 2 2 2" xfId="8750"/>
    <cellStyle name="_DEM-WP(C) Colstrip FOR_TENASKA REGULATORY ASSET 2 3" xfId="8751"/>
    <cellStyle name="_DEM-WP(C) Colstrip FOR_TENASKA REGULATORY ASSET 3" xfId="8752"/>
    <cellStyle name="_DEM-WP(C) Colstrip FOR_TENASKA REGULATORY ASSET 3 2" xfId="8753"/>
    <cellStyle name="_DEM-WP(C) Colstrip FOR_TENASKA REGULATORY ASSET 4" xfId="8754"/>
    <cellStyle name="_DEM-WP(C) Costs not in AURORA 2006GRC" xfId="75"/>
    <cellStyle name="_DEM-WP(C) Costs not in AURORA 2006GRC 2" xfId="8755"/>
    <cellStyle name="_DEM-WP(C) Costs not in AURORA 2006GRC 2 2" xfId="8756"/>
    <cellStyle name="_DEM-WP(C) Costs not in AURORA 2006GRC 2 2 2" xfId="8757"/>
    <cellStyle name="_DEM-WP(C) Costs not in AURORA 2006GRC 2 2 2 2" xfId="8758"/>
    <cellStyle name="_DEM-WP(C) Costs not in AURORA 2006GRC 2 2 3" xfId="8759"/>
    <cellStyle name="_DEM-WP(C) Costs not in AURORA 2006GRC 2 3" xfId="8760"/>
    <cellStyle name="_DEM-WP(C) Costs not in AURORA 2006GRC 2 3 2" xfId="8761"/>
    <cellStyle name="_DEM-WP(C) Costs not in AURORA 2006GRC 2 4" xfId="8762"/>
    <cellStyle name="_DEM-WP(C) Costs not in AURORA 2006GRC 3" xfId="8763"/>
    <cellStyle name="_DEM-WP(C) Costs not in AURORA 2006GRC 3 2" xfId="8764"/>
    <cellStyle name="_DEM-WP(C) Costs not in AURORA 2006GRC 3 2 2" xfId="8765"/>
    <cellStyle name="_DEM-WP(C) Costs not in AURORA 2006GRC 3 3" xfId="8766"/>
    <cellStyle name="_DEM-WP(C) Costs not in AURORA 2006GRC 4" xfId="8767"/>
    <cellStyle name="_DEM-WP(C) Costs not in AURORA 2006GRC 4 2" xfId="8768"/>
    <cellStyle name="_DEM-WP(C) Costs not in AURORA 2006GRC 4 2 2" xfId="8769"/>
    <cellStyle name="_DEM-WP(C) Costs not in AURORA 2006GRC 4 3" xfId="8770"/>
    <cellStyle name="_DEM-WP(C) Costs not in AURORA 2006GRC 5" xfId="8771"/>
    <cellStyle name="_DEM-WP(C) Costs not in AURORA 2006GRC 5 2" xfId="8772"/>
    <cellStyle name="_DEM-WP(C) Costs not in AURORA 2006GRC 5 2 2" xfId="8773"/>
    <cellStyle name="_DEM-WP(C) Costs not in AURORA 2006GRC 5 3" xfId="8774"/>
    <cellStyle name="_DEM-WP(C) Costs not in AURORA 2006GRC 6" xfId="8775"/>
    <cellStyle name="_DEM-WP(C) Costs not in AURORA 2006GRC 6 2" xfId="8776"/>
    <cellStyle name="_DEM-WP(C) Costs not in AURORA 2006GRC 7" xfId="8777"/>
    <cellStyle name="_DEM-WP(C) Costs not in AURORA 2006GRC 7 2" xfId="8778"/>
    <cellStyle name="_DEM-WP(C) Costs not in AURORA 2006GRC 8" xfId="8779"/>
    <cellStyle name="_DEM-WP(C) Costs not in AURORA 2006GRC 8 2" xfId="8780"/>
    <cellStyle name="_DEM-WP(C) Costs not in AURORA 2006GRC 9" xfId="8781"/>
    <cellStyle name="_DEM-WP(C) Costs not in AURORA 2006GRC 9 2" xfId="8782"/>
    <cellStyle name="_DEM-WP(C) Costs not in AURORA 2006GRC_(C) WHE Proforma with ITC cash grant 10 Yr Amort_for deferral_102809" xfId="8783"/>
    <cellStyle name="_DEM-WP(C) Costs not in AURORA 2006GRC_(C) WHE Proforma with ITC cash grant 10 Yr Amort_for deferral_102809 2" xfId="8784"/>
    <cellStyle name="_DEM-WP(C) Costs not in AURORA 2006GRC_(C) WHE Proforma with ITC cash grant 10 Yr Amort_for deferral_102809 2 2" xfId="8785"/>
    <cellStyle name="_DEM-WP(C) Costs not in AURORA 2006GRC_(C) WHE Proforma with ITC cash grant 10 Yr Amort_for deferral_102809 2 2 2" xfId="8786"/>
    <cellStyle name="_DEM-WP(C) Costs not in AURORA 2006GRC_(C) WHE Proforma with ITC cash grant 10 Yr Amort_for deferral_102809 2 3" xfId="8787"/>
    <cellStyle name="_DEM-WP(C) Costs not in AURORA 2006GRC_(C) WHE Proforma with ITC cash grant 10 Yr Amort_for deferral_102809 3" xfId="8788"/>
    <cellStyle name="_DEM-WP(C) Costs not in AURORA 2006GRC_(C) WHE Proforma with ITC cash grant 10 Yr Amort_for deferral_102809 3 2" xfId="8789"/>
    <cellStyle name="_DEM-WP(C) Costs not in AURORA 2006GRC_(C) WHE Proforma with ITC cash grant 10 Yr Amort_for deferral_102809 4" xfId="8790"/>
    <cellStyle name="_DEM-WP(C) Costs not in AURORA 2006GRC_(C) WHE Proforma with ITC cash grant 10 Yr Amort_for deferral_102809_16.07E Wild Horse Wind Expansionwrkingfile" xfId="8791"/>
    <cellStyle name="_DEM-WP(C) Costs not in AURORA 2006GRC_(C) WHE Proforma with ITC cash grant 10 Yr Amort_for deferral_102809_16.07E Wild Horse Wind Expansionwrkingfile 2" xfId="8792"/>
    <cellStyle name="_DEM-WP(C) Costs not in AURORA 2006GRC_(C) WHE Proforma with ITC cash grant 10 Yr Amort_for deferral_102809_16.07E Wild Horse Wind Expansionwrkingfile 2 2" xfId="8793"/>
    <cellStyle name="_DEM-WP(C) Costs not in AURORA 2006GRC_(C) WHE Proforma with ITC cash grant 10 Yr Amort_for deferral_102809_16.07E Wild Horse Wind Expansionwrkingfile 2 2 2" xfId="8794"/>
    <cellStyle name="_DEM-WP(C) Costs not in AURORA 2006GRC_(C) WHE Proforma with ITC cash grant 10 Yr Amort_for deferral_102809_16.07E Wild Horse Wind Expansionwrkingfile 2 3" xfId="8795"/>
    <cellStyle name="_DEM-WP(C) Costs not in AURORA 2006GRC_(C) WHE Proforma with ITC cash grant 10 Yr Amort_for deferral_102809_16.07E Wild Horse Wind Expansionwrkingfile 3" xfId="8796"/>
    <cellStyle name="_DEM-WP(C) Costs not in AURORA 2006GRC_(C) WHE Proforma with ITC cash grant 10 Yr Amort_for deferral_102809_16.07E Wild Horse Wind Expansionwrkingfile 3 2" xfId="8797"/>
    <cellStyle name="_DEM-WP(C) Costs not in AURORA 2006GRC_(C) WHE Proforma with ITC cash grant 10 Yr Amort_for deferral_102809_16.07E Wild Horse Wind Expansionwrkingfile 4" xfId="8798"/>
    <cellStyle name="_DEM-WP(C) Costs not in AURORA 2006GRC_(C) WHE Proforma with ITC cash grant 10 Yr Amort_for deferral_102809_16.07E Wild Horse Wind Expansionwrkingfile SF" xfId="8799"/>
    <cellStyle name="_DEM-WP(C) Costs not in AURORA 2006GRC_(C) WHE Proforma with ITC cash grant 10 Yr Amort_for deferral_102809_16.07E Wild Horse Wind Expansionwrkingfile SF 2" xfId="8800"/>
    <cellStyle name="_DEM-WP(C) Costs not in AURORA 2006GRC_(C) WHE Proforma with ITC cash grant 10 Yr Amort_for deferral_102809_16.07E Wild Horse Wind Expansionwrkingfile SF 2 2" xfId="8801"/>
    <cellStyle name="_DEM-WP(C) Costs not in AURORA 2006GRC_(C) WHE Proforma with ITC cash grant 10 Yr Amort_for deferral_102809_16.07E Wild Horse Wind Expansionwrkingfile SF 2 2 2" xfId="8802"/>
    <cellStyle name="_DEM-WP(C) Costs not in AURORA 2006GRC_(C) WHE Proforma with ITC cash grant 10 Yr Amort_for deferral_102809_16.07E Wild Horse Wind Expansionwrkingfile SF 2 3" xfId="8803"/>
    <cellStyle name="_DEM-WP(C) Costs not in AURORA 2006GRC_(C) WHE Proforma with ITC cash grant 10 Yr Amort_for deferral_102809_16.07E Wild Horse Wind Expansionwrkingfile SF 3" xfId="8804"/>
    <cellStyle name="_DEM-WP(C) Costs not in AURORA 2006GRC_(C) WHE Proforma with ITC cash grant 10 Yr Amort_for deferral_102809_16.07E Wild Horse Wind Expansionwrkingfile SF 3 2" xfId="8805"/>
    <cellStyle name="_DEM-WP(C) Costs not in AURORA 2006GRC_(C) WHE Proforma with ITC cash grant 10 Yr Amort_for deferral_102809_16.07E Wild Horse Wind Expansionwrkingfile SF 4" xfId="8806"/>
    <cellStyle name="_DEM-WP(C) Costs not in AURORA 2006GRC_(C) WHE Proforma with ITC cash grant 10 Yr Amort_for deferral_102809_16.07E Wild Horse Wind Expansionwrkingfile SF_DEM-WP(C) ENERG10C--ctn Mid-C_042010 2010GRC" xfId="8807"/>
    <cellStyle name="_DEM-WP(C) Costs not in AURORA 2006GRC_(C) WHE Proforma with ITC cash grant 10 Yr Amort_for deferral_102809_16.07E Wild Horse Wind Expansionwrkingfile_DEM-WP(C) ENERG10C--ctn Mid-C_042010 2010GRC" xfId="8808"/>
    <cellStyle name="_DEM-WP(C) Costs not in AURORA 2006GRC_(C) WHE Proforma with ITC cash grant 10 Yr Amort_for deferral_102809_16.37E Wild Horse Expansion DeferralRevwrkingfile SF" xfId="8809"/>
    <cellStyle name="_DEM-WP(C) Costs not in AURORA 2006GRC_(C) WHE Proforma with ITC cash grant 10 Yr Amort_for deferral_102809_16.37E Wild Horse Expansion DeferralRevwrkingfile SF 2" xfId="8810"/>
    <cellStyle name="_DEM-WP(C) Costs not in AURORA 2006GRC_(C) WHE Proforma with ITC cash grant 10 Yr Amort_for deferral_102809_16.37E Wild Horse Expansion DeferralRevwrkingfile SF 2 2" xfId="8811"/>
    <cellStyle name="_DEM-WP(C) Costs not in AURORA 2006GRC_(C) WHE Proforma with ITC cash grant 10 Yr Amort_for deferral_102809_16.37E Wild Horse Expansion DeferralRevwrkingfile SF 2 2 2" xfId="8812"/>
    <cellStyle name="_DEM-WP(C) Costs not in AURORA 2006GRC_(C) WHE Proforma with ITC cash grant 10 Yr Amort_for deferral_102809_16.37E Wild Horse Expansion DeferralRevwrkingfile SF 2 3" xfId="8813"/>
    <cellStyle name="_DEM-WP(C) Costs not in AURORA 2006GRC_(C) WHE Proforma with ITC cash grant 10 Yr Amort_for deferral_102809_16.37E Wild Horse Expansion DeferralRevwrkingfile SF 3" xfId="8814"/>
    <cellStyle name="_DEM-WP(C) Costs not in AURORA 2006GRC_(C) WHE Proforma with ITC cash grant 10 Yr Amort_for deferral_102809_16.37E Wild Horse Expansion DeferralRevwrkingfile SF 3 2" xfId="8815"/>
    <cellStyle name="_DEM-WP(C) Costs not in AURORA 2006GRC_(C) WHE Proforma with ITC cash grant 10 Yr Amort_for deferral_102809_16.37E Wild Horse Expansion DeferralRevwrkingfile SF 4" xfId="8816"/>
    <cellStyle name="_DEM-WP(C) Costs not in AURORA 2006GRC_(C) WHE Proforma with ITC cash grant 10 Yr Amort_for deferral_102809_16.37E Wild Horse Expansion DeferralRevwrkingfile SF_DEM-WP(C) ENERG10C--ctn Mid-C_042010 2010GRC" xfId="8817"/>
    <cellStyle name="_DEM-WP(C) Costs not in AURORA 2006GRC_(C) WHE Proforma with ITC cash grant 10 Yr Amort_for deferral_102809_DEM-WP(C) ENERG10C--ctn Mid-C_042010 2010GRC" xfId="8818"/>
    <cellStyle name="_DEM-WP(C) Costs not in AURORA 2006GRC_(C) WHE Proforma with ITC cash grant 10 Yr Amort_for rebuttal_120709" xfId="8819"/>
    <cellStyle name="_DEM-WP(C) Costs not in AURORA 2006GRC_(C) WHE Proforma with ITC cash grant 10 Yr Amort_for rebuttal_120709 2" xfId="8820"/>
    <cellStyle name="_DEM-WP(C) Costs not in AURORA 2006GRC_(C) WHE Proforma with ITC cash grant 10 Yr Amort_for rebuttal_120709 2 2" xfId="8821"/>
    <cellStyle name="_DEM-WP(C) Costs not in AURORA 2006GRC_(C) WHE Proforma with ITC cash grant 10 Yr Amort_for rebuttal_120709 2 2 2" xfId="8822"/>
    <cellStyle name="_DEM-WP(C) Costs not in AURORA 2006GRC_(C) WHE Proforma with ITC cash grant 10 Yr Amort_for rebuttal_120709 2 3" xfId="8823"/>
    <cellStyle name="_DEM-WP(C) Costs not in AURORA 2006GRC_(C) WHE Proforma with ITC cash grant 10 Yr Amort_for rebuttal_120709 3" xfId="8824"/>
    <cellStyle name="_DEM-WP(C) Costs not in AURORA 2006GRC_(C) WHE Proforma with ITC cash grant 10 Yr Amort_for rebuttal_120709 3 2" xfId="8825"/>
    <cellStyle name="_DEM-WP(C) Costs not in AURORA 2006GRC_(C) WHE Proforma with ITC cash grant 10 Yr Amort_for rebuttal_120709 4" xfId="8826"/>
    <cellStyle name="_DEM-WP(C) Costs not in AURORA 2006GRC_(C) WHE Proforma with ITC cash grant 10 Yr Amort_for rebuttal_120709_DEM-WP(C) ENERG10C--ctn Mid-C_042010 2010GRC" xfId="8827"/>
    <cellStyle name="_DEM-WP(C) Costs not in AURORA 2006GRC_04.07E Wild Horse Wind Expansion" xfId="8828"/>
    <cellStyle name="_DEM-WP(C) Costs not in AURORA 2006GRC_04.07E Wild Horse Wind Expansion 2" xfId="8829"/>
    <cellStyle name="_DEM-WP(C) Costs not in AURORA 2006GRC_04.07E Wild Horse Wind Expansion 2 2" xfId="8830"/>
    <cellStyle name="_DEM-WP(C) Costs not in AURORA 2006GRC_04.07E Wild Horse Wind Expansion 2 2 2" xfId="8831"/>
    <cellStyle name="_DEM-WP(C) Costs not in AURORA 2006GRC_04.07E Wild Horse Wind Expansion 2 3" xfId="8832"/>
    <cellStyle name="_DEM-WP(C) Costs not in AURORA 2006GRC_04.07E Wild Horse Wind Expansion 3" xfId="8833"/>
    <cellStyle name="_DEM-WP(C) Costs not in AURORA 2006GRC_04.07E Wild Horse Wind Expansion 3 2" xfId="8834"/>
    <cellStyle name="_DEM-WP(C) Costs not in AURORA 2006GRC_04.07E Wild Horse Wind Expansion 4" xfId="8835"/>
    <cellStyle name="_DEM-WP(C) Costs not in AURORA 2006GRC_04.07E Wild Horse Wind Expansion_16.07E Wild Horse Wind Expansionwrkingfile" xfId="8836"/>
    <cellStyle name="_DEM-WP(C) Costs not in AURORA 2006GRC_04.07E Wild Horse Wind Expansion_16.07E Wild Horse Wind Expansionwrkingfile 2" xfId="8837"/>
    <cellStyle name="_DEM-WP(C) Costs not in AURORA 2006GRC_04.07E Wild Horse Wind Expansion_16.07E Wild Horse Wind Expansionwrkingfile 2 2" xfId="8838"/>
    <cellStyle name="_DEM-WP(C) Costs not in AURORA 2006GRC_04.07E Wild Horse Wind Expansion_16.07E Wild Horse Wind Expansionwrkingfile 2 2 2" xfId="8839"/>
    <cellStyle name="_DEM-WP(C) Costs not in AURORA 2006GRC_04.07E Wild Horse Wind Expansion_16.07E Wild Horse Wind Expansionwrkingfile 2 3" xfId="8840"/>
    <cellStyle name="_DEM-WP(C) Costs not in AURORA 2006GRC_04.07E Wild Horse Wind Expansion_16.07E Wild Horse Wind Expansionwrkingfile 3" xfId="8841"/>
    <cellStyle name="_DEM-WP(C) Costs not in AURORA 2006GRC_04.07E Wild Horse Wind Expansion_16.07E Wild Horse Wind Expansionwrkingfile 3 2" xfId="8842"/>
    <cellStyle name="_DEM-WP(C) Costs not in AURORA 2006GRC_04.07E Wild Horse Wind Expansion_16.07E Wild Horse Wind Expansionwrkingfile 4" xfId="8843"/>
    <cellStyle name="_DEM-WP(C) Costs not in AURORA 2006GRC_04.07E Wild Horse Wind Expansion_16.07E Wild Horse Wind Expansionwrkingfile SF" xfId="8844"/>
    <cellStyle name="_DEM-WP(C) Costs not in AURORA 2006GRC_04.07E Wild Horse Wind Expansion_16.07E Wild Horse Wind Expansionwrkingfile SF 2" xfId="8845"/>
    <cellStyle name="_DEM-WP(C) Costs not in AURORA 2006GRC_04.07E Wild Horse Wind Expansion_16.07E Wild Horse Wind Expansionwrkingfile SF 2 2" xfId="8846"/>
    <cellStyle name="_DEM-WP(C) Costs not in AURORA 2006GRC_04.07E Wild Horse Wind Expansion_16.07E Wild Horse Wind Expansionwrkingfile SF 2 2 2" xfId="8847"/>
    <cellStyle name="_DEM-WP(C) Costs not in AURORA 2006GRC_04.07E Wild Horse Wind Expansion_16.07E Wild Horse Wind Expansionwrkingfile SF 2 3" xfId="8848"/>
    <cellStyle name="_DEM-WP(C) Costs not in AURORA 2006GRC_04.07E Wild Horse Wind Expansion_16.07E Wild Horse Wind Expansionwrkingfile SF 3" xfId="8849"/>
    <cellStyle name="_DEM-WP(C) Costs not in AURORA 2006GRC_04.07E Wild Horse Wind Expansion_16.07E Wild Horse Wind Expansionwrkingfile SF 3 2" xfId="8850"/>
    <cellStyle name="_DEM-WP(C) Costs not in AURORA 2006GRC_04.07E Wild Horse Wind Expansion_16.07E Wild Horse Wind Expansionwrkingfile SF 4" xfId="8851"/>
    <cellStyle name="_DEM-WP(C) Costs not in AURORA 2006GRC_04.07E Wild Horse Wind Expansion_16.07E Wild Horse Wind Expansionwrkingfile SF_DEM-WP(C) ENERG10C--ctn Mid-C_042010 2010GRC" xfId="8852"/>
    <cellStyle name="_DEM-WP(C) Costs not in AURORA 2006GRC_04.07E Wild Horse Wind Expansion_16.07E Wild Horse Wind Expansionwrkingfile_DEM-WP(C) ENERG10C--ctn Mid-C_042010 2010GRC" xfId="8853"/>
    <cellStyle name="_DEM-WP(C) Costs not in AURORA 2006GRC_04.07E Wild Horse Wind Expansion_16.37E Wild Horse Expansion DeferralRevwrkingfile SF" xfId="8854"/>
    <cellStyle name="_DEM-WP(C) Costs not in AURORA 2006GRC_04.07E Wild Horse Wind Expansion_16.37E Wild Horse Expansion DeferralRevwrkingfile SF 2" xfId="8855"/>
    <cellStyle name="_DEM-WP(C) Costs not in AURORA 2006GRC_04.07E Wild Horse Wind Expansion_16.37E Wild Horse Expansion DeferralRevwrkingfile SF 2 2" xfId="8856"/>
    <cellStyle name="_DEM-WP(C) Costs not in AURORA 2006GRC_04.07E Wild Horse Wind Expansion_16.37E Wild Horse Expansion DeferralRevwrkingfile SF 2 2 2" xfId="8857"/>
    <cellStyle name="_DEM-WP(C) Costs not in AURORA 2006GRC_04.07E Wild Horse Wind Expansion_16.37E Wild Horse Expansion DeferralRevwrkingfile SF 2 3" xfId="8858"/>
    <cellStyle name="_DEM-WP(C) Costs not in AURORA 2006GRC_04.07E Wild Horse Wind Expansion_16.37E Wild Horse Expansion DeferralRevwrkingfile SF 3" xfId="8859"/>
    <cellStyle name="_DEM-WP(C) Costs not in AURORA 2006GRC_04.07E Wild Horse Wind Expansion_16.37E Wild Horse Expansion DeferralRevwrkingfile SF 3 2" xfId="8860"/>
    <cellStyle name="_DEM-WP(C) Costs not in AURORA 2006GRC_04.07E Wild Horse Wind Expansion_16.37E Wild Horse Expansion DeferralRevwrkingfile SF 4" xfId="8861"/>
    <cellStyle name="_DEM-WP(C) Costs not in AURORA 2006GRC_04.07E Wild Horse Wind Expansion_16.37E Wild Horse Expansion DeferralRevwrkingfile SF_DEM-WP(C) ENERG10C--ctn Mid-C_042010 2010GRC" xfId="8862"/>
    <cellStyle name="_DEM-WP(C) Costs not in AURORA 2006GRC_04.07E Wild Horse Wind Expansion_DEM-WP(C) ENERG10C--ctn Mid-C_042010 2010GRC" xfId="8863"/>
    <cellStyle name="_DEM-WP(C) Costs not in AURORA 2006GRC_16.07E Wild Horse Wind Expansionwrkingfile" xfId="8864"/>
    <cellStyle name="_DEM-WP(C) Costs not in AURORA 2006GRC_16.07E Wild Horse Wind Expansionwrkingfile 2" xfId="8865"/>
    <cellStyle name="_DEM-WP(C) Costs not in AURORA 2006GRC_16.07E Wild Horse Wind Expansionwrkingfile 2 2" xfId="8866"/>
    <cellStyle name="_DEM-WP(C) Costs not in AURORA 2006GRC_16.07E Wild Horse Wind Expansionwrkingfile 2 2 2" xfId="8867"/>
    <cellStyle name="_DEM-WP(C) Costs not in AURORA 2006GRC_16.07E Wild Horse Wind Expansionwrkingfile 2 3" xfId="8868"/>
    <cellStyle name="_DEM-WP(C) Costs not in AURORA 2006GRC_16.07E Wild Horse Wind Expansionwrkingfile 3" xfId="8869"/>
    <cellStyle name="_DEM-WP(C) Costs not in AURORA 2006GRC_16.07E Wild Horse Wind Expansionwrkingfile 3 2" xfId="8870"/>
    <cellStyle name="_DEM-WP(C) Costs not in AURORA 2006GRC_16.07E Wild Horse Wind Expansionwrkingfile 4" xfId="8871"/>
    <cellStyle name="_DEM-WP(C) Costs not in AURORA 2006GRC_16.07E Wild Horse Wind Expansionwrkingfile SF" xfId="8872"/>
    <cellStyle name="_DEM-WP(C) Costs not in AURORA 2006GRC_16.07E Wild Horse Wind Expansionwrkingfile SF 2" xfId="8873"/>
    <cellStyle name="_DEM-WP(C) Costs not in AURORA 2006GRC_16.07E Wild Horse Wind Expansionwrkingfile SF 2 2" xfId="8874"/>
    <cellStyle name="_DEM-WP(C) Costs not in AURORA 2006GRC_16.07E Wild Horse Wind Expansionwrkingfile SF 2 2 2" xfId="8875"/>
    <cellStyle name="_DEM-WP(C) Costs not in AURORA 2006GRC_16.07E Wild Horse Wind Expansionwrkingfile SF 2 3" xfId="8876"/>
    <cellStyle name="_DEM-WP(C) Costs not in AURORA 2006GRC_16.07E Wild Horse Wind Expansionwrkingfile SF 3" xfId="8877"/>
    <cellStyle name="_DEM-WP(C) Costs not in AURORA 2006GRC_16.07E Wild Horse Wind Expansionwrkingfile SF 3 2" xfId="8878"/>
    <cellStyle name="_DEM-WP(C) Costs not in AURORA 2006GRC_16.07E Wild Horse Wind Expansionwrkingfile SF 4" xfId="8879"/>
    <cellStyle name="_DEM-WP(C) Costs not in AURORA 2006GRC_16.07E Wild Horse Wind Expansionwrkingfile SF_DEM-WP(C) ENERG10C--ctn Mid-C_042010 2010GRC" xfId="8880"/>
    <cellStyle name="_DEM-WP(C) Costs not in AURORA 2006GRC_16.07E Wild Horse Wind Expansionwrkingfile_DEM-WP(C) ENERG10C--ctn Mid-C_042010 2010GRC" xfId="8881"/>
    <cellStyle name="_DEM-WP(C) Costs not in AURORA 2006GRC_16.37E Wild Horse Expansion DeferralRevwrkingfile SF" xfId="8882"/>
    <cellStyle name="_DEM-WP(C) Costs not in AURORA 2006GRC_16.37E Wild Horse Expansion DeferralRevwrkingfile SF 2" xfId="8883"/>
    <cellStyle name="_DEM-WP(C) Costs not in AURORA 2006GRC_16.37E Wild Horse Expansion DeferralRevwrkingfile SF 2 2" xfId="8884"/>
    <cellStyle name="_DEM-WP(C) Costs not in AURORA 2006GRC_16.37E Wild Horse Expansion DeferralRevwrkingfile SF 2 2 2" xfId="8885"/>
    <cellStyle name="_DEM-WP(C) Costs not in AURORA 2006GRC_16.37E Wild Horse Expansion DeferralRevwrkingfile SF 2 3" xfId="8886"/>
    <cellStyle name="_DEM-WP(C) Costs not in AURORA 2006GRC_16.37E Wild Horse Expansion DeferralRevwrkingfile SF 3" xfId="8887"/>
    <cellStyle name="_DEM-WP(C) Costs not in AURORA 2006GRC_16.37E Wild Horse Expansion DeferralRevwrkingfile SF 3 2" xfId="8888"/>
    <cellStyle name="_DEM-WP(C) Costs not in AURORA 2006GRC_16.37E Wild Horse Expansion DeferralRevwrkingfile SF 4" xfId="8889"/>
    <cellStyle name="_DEM-WP(C) Costs not in AURORA 2006GRC_16.37E Wild Horse Expansion DeferralRevwrkingfile SF_DEM-WP(C) ENERG10C--ctn Mid-C_042010 2010GRC" xfId="8890"/>
    <cellStyle name="_DEM-WP(C) Costs not in AURORA 2006GRC_2009 Compliance Filing PCA Exhibits for GRC" xfId="8891"/>
    <cellStyle name="_DEM-WP(C) Costs not in AURORA 2006GRC_2009 Compliance Filing PCA Exhibits for GRC 2" xfId="8892"/>
    <cellStyle name="_DEM-WP(C) Costs not in AURORA 2006GRC_2009 GRC Compl Filing - Exhibit D" xfId="8893"/>
    <cellStyle name="_DEM-WP(C) Costs not in AURORA 2006GRC_2009 GRC Compl Filing - Exhibit D 2" xfId="8894"/>
    <cellStyle name="_DEM-WP(C) Costs not in AURORA 2006GRC_2009 GRC Compl Filing - Exhibit D 2 2" xfId="8895"/>
    <cellStyle name="_DEM-WP(C) Costs not in AURORA 2006GRC_2009 GRC Compl Filing - Exhibit D 3" xfId="8896"/>
    <cellStyle name="_DEM-WP(C) Costs not in AURORA 2006GRC_2009 GRC Compl Filing - Exhibit D_DEM-WP(C) ENERG10C--ctn Mid-C_042010 2010GRC" xfId="8897"/>
    <cellStyle name="_DEM-WP(C) Costs not in AURORA 2006GRC_3.01 Income Statement" xfId="8898"/>
    <cellStyle name="_DEM-WP(C) Costs not in AURORA 2006GRC_4 31 Regulatory Assets and Liabilities  7 06- Exhibit D" xfId="8899"/>
    <cellStyle name="_DEM-WP(C) Costs not in AURORA 2006GRC_4 31 Regulatory Assets and Liabilities  7 06- Exhibit D 2" xfId="8900"/>
    <cellStyle name="_DEM-WP(C) Costs not in AURORA 2006GRC_4 31 Regulatory Assets and Liabilities  7 06- Exhibit D 2 2" xfId="8901"/>
    <cellStyle name="_DEM-WP(C) Costs not in AURORA 2006GRC_4 31 Regulatory Assets and Liabilities  7 06- Exhibit D 2 2 2" xfId="8902"/>
    <cellStyle name="_DEM-WP(C) Costs not in AURORA 2006GRC_4 31 Regulatory Assets and Liabilities  7 06- Exhibit D 2 3" xfId="8903"/>
    <cellStyle name="_DEM-WP(C) Costs not in AURORA 2006GRC_4 31 Regulatory Assets and Liabilities  7 06- Exhibit D 3" xfId="8904"/>
    <cellStyle name="_DEM-WP(C) Costs not in AURORA 2006GRC_4 31 Regulatory Assets and Liabilities  7 06- Exhibit D 3 2" xfId="8905"/>
    <cellStyle name="_DEM-WP(C) Costs not in AURORA 2006GRC_4 31 Regulatory Assets and Liabilities  7 06- Exhibit D 4" xfId="8906"/>
    <cellStyle name="_DEM-WP(C) Costs not in AURORA 2006GRC_4 31 Regulatory Assets and Liabilities  7 06- Exhibit D_DEM-WP(C) ENERG10C--ctn Mid-C_042010 2010GRC" xfId="8907"/>
    <cellStyle name="_DEM-WP(C) Costs not in AURORA 2006GRC_4 31 Regulatory Assets and Liabilities  7 06- Exhibit D_NIM Summary" xfId="8908"/>
    <cellStyle name="_DEM-WP(C) Costs not in AURORA 2006GRC_4 31 Regulatory Assets and Liabilities  7 06- Exhibit D_NIM Summary 2" xfId="8909"/>
    <cellStyle name="_DEM-WP(C) Costs not in AURORA 2006GRC_4 31 Regulatory Assets and Liabilities  7 06- Exhibit D_NIM Summary 2 2" xfId="8910"/>
    <cellStyle name="_DEM-WP(C) Costs not in AURORA 2006GRC_4 31 Regulatory Assets and Liabilities  7 06- Exhibit D_NIM Summary 3" xfId="8911"/>
    <cellStyle name="_DEM-WP(C) Costs not in AURORA 2006GRC_4 31 Regulatory Assets and Liabilities  7 06- Exhibit D_NIM Summary_DEM-WP(C) ENERG10C--ctn Mid-C_042010 2010GRC" xfId="8912"/>
    <cellStyle name="_DEM-WP(C) Costs not in AURORA 2006GRC_4 31E Reg Asset  Liab and EXH D" xfId="8913"/>
    <cellStyle name="_DEM-WP(C) Costs not in AURORA 2006GRC_4 31E Reg Asset  Liab and EXH D _ Aug 10 Filing (2)" xfId="8914"/>
    <cellStyle name="_DEM-WP(C) Costs not in AURORA 2006GRC_4 31E Reg Asset  Liab and EXH D _ Aug 10 Filing (2) 2" xfId="8915"/>
    <cellStyle name="_DEM-WP(C) Costs not in AURORA 2006GRC_4 31E Reg Asset  Liab and EXH D 10" xfId="8916"/>
    <cellStyle name="_DEM-WP(C) Costs not in AURORA 2006GRC_4 31E Reg Asset  Liab and EXH D 11" xfId="8917"/>
    <cellStyle name="_DEM-WP(C) Costs not in AURORA 2006GRC_4 31E Reg Asset  Liab and EXH D 12" xfId="8918"/>
    <cellStyle name="_DEM-WP(C) Costs not in AURORA 2006GRC_4 31E Reg Asset  Liab and EXH D 13" xfId="8919"/>
    <cellStyle name="_DEM-WP(C) Costs not in AURORA 2006GRC_4 31E Reg Asset  Liab and EXH D 14" xfId="8920"/>
    <cellStyle name="_DEM-WP(C) Costs not in AURORA 2006GRC_4 31E Reg Asset  Liab and EXH D 15" xfId="8921"/>
    <cellStyle name="_DEM-WP(C) Costs not in AURORA 2006GRC_4 31E Reg Asset  Liab and EXH D 16" xfId="8922"/>
    <cellStyle name="_DEM-WP(C) Costs not in AURORA 2006GRC_4 31E Reg Asset  Liab and EXH D 17" xfId="8923"/>
    <cellStyle name="_DEM-WP(C) Costs not in AURORA 2006GRC_4 31E Reg Asset  Liab and EXH D 18" xfId="8924"/>
    <cellStyle name="_DEM-WP(C) Costs not in AURORA 2006GRC_4 31E Reg Asset  Liab and EXH D 19" xfId="8925"/>
    <cellStyle name="_DEM-WP(C) Costs not in AURORA 2006GRC_4 31E Reg Asset  Liab and EXH D 2" xfId="8926"/>
    <cellStyle name="_DEM-WP(C) Costs not in AURORA 2006GRC_4 31E Reg Asset  Liab and EXH D 20" xfId="8927"/>
    <cellStyle name="_DEM-WP(C) Costs not in AURORA 2006GRC_4 31E Reg Asset  Liab and EXH D 21" xfId="8928"/>
    <cellStyle name="_DEM-WP(C) Costs not in AURORA 2006GRC_4 31E Reg Asset  Liab and EXH D 22" xfId="8929"/>
    <cellStyle name="_DEM-WP(C) Costs not in AURORA 2006GRC_4 31E Reg Asset  Liab and EXH D 23" xfId="8930"/>
    <cellStyle name="_DEM-WP(C) Costs not in AURORA 2006GRC_4 31E Reg Asset  Liab and EXH D 24" xfId="8931"/>
    <cellStyle name="_DEM-WP(C) Costs not in AURORA 2006GRC_4 31E Reg Asset  Liab and EXH D 25" xfId="8932"/>
    <cellStyle name="_DEM-WP(C) Costs not in AURORA 2006GRC_4 31E Reg Asset  Liab and EXH D 26" xfId="8933"/>
    <cellStyle name="_DEM-WP(C) Costs not in AURORA 2006GRC_4 31E Reg Asset  Liab and EXH D 27" xfId="8934"/>
    <cellStyle name="_DEM-WP(C) Costs not in AURORA 2006GRC_4 31E Reg Asset  Liab and EXH D 28" xfId="8935"/>
    <cellStyle name="_DEM-WP(C) Costs not in AURORA 2006GRC_4 31E Reg Asset  Liab and EXH D 29" xfId="8936"/>
    <cellStyle name="_DEM-WP(C) Costs not in AURORA 2006GRC_4 31E Reg Asset  Liab and EXH D 3" xfId="8937"/>
    <cellStyle name="_DEM-WP(C) Costs not in AURORA 2006GRC_4 31E Reg Asset  Liab and EXH D 30" xfId="8938"/>
    <cellStyle name="_DEM-WP(C) Costs not in AURORA 2006GRC_4 31E Reg Asset  Liab and EXH D 31" xfId="8939"/>
    <cellStyle name="_DEM-WP(C) Costs not in AURORA 2006GRC_4 31E Reg Asset  Liab and EXH D 32" xfId="8940"/>
    <cellStyle name="_DEM-WP(C) Costs not in AURORA 2006GRC_4 31E Reg Asset  Liab and EXH D 33" xfId="8941"/>
    <cellStyle name="_DEM-WP(C) Costs not in AURORA 2006GRC_4 31E Reg Asset  Liab and EXH D 34" xfId="8942"/>
    <cellStyle name="_DEM-WP(C) Costs not in AURORA 2006GRC_4 31E Reg Asset  Liab and EXH D 35" xfId="8943"/>
    <cellStyle name="_DEM-WP(C) Costs not in AURORA 2006GRC_4 31E Reg Asset  Liab and EXH D 36" xfId="8944"/>
    <cellStyle name="_DEM-WP(C) Costs not in AURORA 2006GRC_4 31E Reg Asset  Liab and EXH D 4" xfId="8945"/>
    <cellStyle name="_DEM-WP(C) Costs not in AURORA 2006GRC_4 31E Reg Asset  Liab and EXH D 5" xfId="8946"/>
    <cellStyle name="_DEM-WP(C) Costs not in AURORA 2006GRC_4 31E Reg Asset  Liab and EXH D 6" xfId="8947"/>
    <cellStyle name="_DEM-WP(C) Costs not in AURORA 2006GRC_4 31E Reg Asset  Liab and EXH D 7" xfId="8948"/>
    <cellStyle name="_DEM-WP(C) Costs not in AURORA 2006GRC_4 31E Reg Asset  Liab and EXH D 8" xfId="8949"/>
    <cellStyle name="_DEM-WP(C) Costs not in AURORA 2006GRC_4 31E Reg Asset  Liab and EXH D 9" xfId="8950"/>
    <cellStyle name="_DEM-WP(C) Costs not in AURORA 2006GRC_4 32 Regulatory Assets and Liabilities  7 06- Exhibit D" xfId="8951"/>
    <cellStyle name="_DEM-WP(C) Costs not in AURORA 2006GRC_4 32 Regulatory Assets and Liabilities  7 06- Exhibit D 2" xfId="8952"/>
    <cellStyle name="_DEM-WP(C) Costs not in AURORA 2006GRC_4 32 Regulatory Assets and Liabilities  7 06- Exhibit D 2 2" xfId="8953"/>
    <cellStyle name="_DEM-WP(C) Costs not in AURORA 2006GRC_4 32 Regulatory Assets and Liabilities  7 06- Exhibit D 2 2 2" xfId="8954"/>
    <cellStyle name="_DEM-WP(C) Costs not in AURORA 2006GRC_4 32 Regulatory Assets and Liabilities  7 06- Exhibit D 2 3" xfId="8955"/>
    <cellStyle name="_DEM-WP(C) Costs not in AURORA 2006GRC_4 32 Regulatory Assets and Liabilities  7 06- Exhibit D 3" xfId="8956"/>
    <cellStyle name="_DEM-WP(C) Costs not in AURORA 2006GRC_4 32 Regulatory Assets and Liabilities  7 06- Exhibit D 3 2" xfId="8957"/>
    <cellStyle name="_DEM-WP(C) Costs not in AURORA 2006GRC_4 32 Regulatory Assets and Liabilities  7 06- Exhibit D 4" xfId="8958"/>
    <cellStyle name="_DEM-WP(C) Costs not in AURORA 2006GRC_4 32 Regulatory Assets and Liabilities  7 06- Exhibit D_DEM-WP(C) ENERG10C--ctn Mid-C_042010 2010GRC" xfId="8959"/>
    <cellStyle name="_DEM-WP(C) Costs not in AURORA 2006GRC_4 32 Regulatory Assets and Liabilities  7 06- Exhibit D_DEM-WP(C) ENERG10C--ctn Mid-C_042010 2010GRC 2" xfId="8960"/>
    <cellStyle name="_DEM-WP(C) Costs not in AURORA 2006GRC_4 32 Regulatory Assets and Liabilities  7 06- Exhibit D_NIM Summary" xfId="8961"/>
    <cellStyle name="_DEM-WP(C) Costs not in AURORA 2006GRC_4 32 Regulatory Assets and Liabilities  7 06- Exhibit D_NIM Summary 2" xfId="8962"/>
    <cellStyle name="_DEM-WP(C) Costs not in AURORA 2006GRC_4 32 Regulatory Assets and Liabilities  7 06- Exhibit D_NIM Summary 2 2" xfId="8963"/>
    <cellStyle name="_DEM-WP(C) Costs not in AURORA 2006GRC_4 32 Regulatory Assets and Liabilities  7 06- Exhibit D_NIM Summary 2 2 2" xfId="8964"/>
    <cellStyle name="_DEM-WP(C) Costs not in AURORA 2006GRC_4 32 Regulatory Assets and Liabilities  7 06- Exhibit D_NIM Summary 2 3" xfId="8965"/>
    <cellStyle name="_DEM-WP(C) Costs not in AURORA 2006GRC_4 32 Regulatory Assets and Liabilities  7 06- Exhibit D_NIM Summary 3" xfId="8966"/>
    <cellStyle name="_DEM-WP(C) Costs not in AURORA 2006GRC_4 32 Regulatory Assets and Liabilities  7 06- Exhibit D_NIM Summary 3 2" xfId="8967"/>
    <cellStyle name="_DEM-WP(C) Costs not in AURORA 2006GRC_4 32 Regulatory Assets and Liabilities  7 06- Exhibit D_NIM Summary 4" xfId="8968"/>
    <cellStyle name="_DEM-WP(C) Costs not in AURORA 2006GRC_4 32 Regulatory Assets and Liabilities  7 06- Exhibit D_NIM Summary_DEM-WP(C) ENERG10C--ctn Mid-C_042010 2010GRC" xfId="8969"/>
    <cellStyle name="_DEM-WP(C) Costs not in AURORA 2006GRC_4 32 Regulatory Assets and Liabilities  7 06- Exhibit D_NIM Summary_DEM-WP(C) ENERG10C--ctn Mid-C_042010 2010GRC 2" xfId="8970"/>
    <cellStyle name="_DEM-WP(C) Costs not in AURORA 2006GRC_AURORA Total New" xfId="8971"/>
    <cellStyle name="_DEM-WP(C) Costs not in AURORA 2006GRC_AURORA Total New 2" xfId="8972"/>
    <cellStyle name="_DEM-WP(C) Costs not in AURORA 2006GRC_AURORA Total New 2 2" xfId="8973"/>
    <cellStyle name="_DEM-WP(C) Costs not in AURORA 2006GRC_AURORA Total New 2 2 2" xfId="8974"/>
    <cellStyle name="_DEM-WP(C) Costs not in AURORA 2006GRC_AURORA Total New 2 3" xfId="8975"/>
    <cellStyle name="_DEM-WP(C) Costs not in AURORA 2006GRC_AURORA Total New 3" xfId="8976"/>
    <cellStyle name="_DEM-WP(C) Costs not in AURORA 2006GRC_AURORA Total New 3 2" xfId="8977"/>
    <cellStyle name="_DEM-WP(C) Costs not in AURORA 2006GRC_AURORA Total New 4" xfId="8978"/>
    <cellStyle name="_DEM-WP(C) Costs not in AURORA 2006GRC_Book1" xfId="8979"/>
    <cellStyle name="_DEM-WP(C) Costs not in AURORA 2006GRC_Book2" xfId="8980"/>
    <cellStyle name="_DEM-WP(C) Costs not in AURORA 2006GRC_Book2 2" xfId="8981"/>
    <cellStyle name="_DEM-WP(C) Costs not in AURORA 2006GRC_Book2 2 2" xfId="8982"/>
    <cellStyle name="_DEM-WP(C) Costs not in AURORA 2006GRC_Book2 2 2 2" xfId="8983"/>
    <cellStyle name="_DEM-WP(C) Costs not in AURORA 2006GRC_Book2 2 3" xfId="8984"/>
    <cellStyle name="_DEM-WP(C) Costs not in AURORA 2006GRC_Book2 3" xfId="8985"/>
    <cellStyle name="_DEM-WP(C) Costs not in AURORA 2006GRC_Book2 3 2" xfId="8986"/>
    <cellStyle name="_DEM-WP(C) Costs not in AURORA 2006GRC_Book2 4" xfId="8987"/>
    <cellStyle name="_DEM-WP(C) Costs not in AURORA 2006GRC_Book2_Adj Bench DR 3 for Initial Briefs (Electric)" xfId="8988"/>
    <cellStyle name="_DEM-WP(C) Costs not in AURORA 2006GRC_Book2_Adj Bench DR 3 for Initial Briefs (Electric) 2" xfId="8989"/>
    <cellStyle name="_DEM-WP(C) Costs not in AURORA 2006GRC_Book2_Adj Bench DR 3 for Initial Briefs (Electric) 2 2" xfId="8990"/>
    <cellStyle name="_DEM-WP(C) Costs not in AURORA 2006GRC_Book2_Adj Bench DR 3 for Initial Briefs (Electric) 2 2 2" xfId="8991"/>
    <cellStyle name="_DEM-WP(C) Costs not in AURORA 2006GRC_Book2_Adj Bench DR 3 for Initial Briefs (Electric) 2 3" xfId="8992"/>
    <cellStyle name="_DEM-WP(C) Costs not in AURORA 2006GRC_Book2_Adj Bench DR 3 for Initial Briefs (Electric) 3" xfId="8993"/>
    <cellStyle name="_DEM-WP(C) Costs not in AURORA 2006GRC_Book2_Adj Bench DR 3 for Initial Briefs (Electric) 3 2" xfId="8994"/>
    <cellStyle name="_DEM-WP(C) Costs not in AURORA 2006GRC_Book2_Adj Bench DR 3 for Initial Briefs (Electric) 4" xfId="8995"/>
    <cellStyle name="_DEM-WP(C) Costs not in AURORA 2006GRC_Book2_Adj Bench DR 3 for Initial Briefs (Electric)_DEM-WP(C) ENERG10C--ctn Mid-C_042010 2010GRC" xfId="8996"/>
    <cellStyle name="_DEM-WP(C) Costs not in AURORA 2006GRC_Book2_Adj Bench DR 3 for Initial Briefs (Electric)_DEM-WP(C) ENERG10C--ctn Mid-C_042010 2010GRC 2" xfId="8997"/>
    <cellStyle name="_DEM-WP(C) Costs not in AURORA 2006GRC_Book2_DEM-WP(C) ENERG10C--ctn Mid-C_042010 2010GRC" xfId="8998"/>
    <cellStyle name="_DEM-WP(C) Costs not in AURORA 2006GRC_Book2_DEM-WP(C) ENERG10C--ctn Mid-C_042010 2010GRC 2" xfId="8999"/>
    <cellStyle name="_DEM-WP(C) Costs not in AURORA 2006GRC_Book2_Electric Rev Req Model (2009 GRC) Rebuttal" xfId="9000"/>
    <cellStyle name="_DEM-WP(C) Costs not in AURORA 2006GRC_Book2_Electric Rev Req Model (2009 GRC) Rebuttal 2" xfId="9001"/>
    <cellStyle name="_DEM-WP(C) Costs not in AURORA 2006GRC_Book2_Electric Rev Req Model (2009 GRC) Rebuttal 2 2" xfId="9002"/>
    <cellStyle name="_DEM-WP(C) Costs not in AURORA 2006GRC_Book2_Electric Rev Req Model (2009 GRC) Rebuttal 2 2 2" xfId="9003"/>
    <cellStyle name="_DEM-WP(C) Costs not in AURORA 2006GRC_Book2_Electric Rev Req Model (2009 GRC) Rebuttal 2 3" xfId="9004"/>
    <cellStyle name="_DEM-WP(C) Costs not in AURORA 2006GRC_Book2_Electric Rev Req Model (2009 GRC) Rebuttal 3" xfId="9005"/>
    <cellStyle name="_DEM-WP(C) Costs not in AURORA 2006GRC_Book2_Electric Rev Req Model (2009 GRC) Rebuttal 3 2" xfId="9006"/>
    <cellStyle name="_DEM-WP(C) Costs not in AURORA 2006GRC_Book2_Electric Rev Req Model (2009 GRC) Rebuttal 4" xfId="9007"/>
    <cellStyle name="_DEM-WP(C) Costs not in AURORA 2006GRC_Book2_Electric Rev Req Model (2009 GRC) Rebuttal REmoval of New  WH Solar AdjustMI" xfId="9008"/>
    <cellStyle name="_DEM-WP(C) Costs not in AURORA 2006GRC_Book2_Electric Rev Req Model (2009 GRC) Rebuttal REmoval of New  WH Solar AdjustMI 2" xfId="9009"/>
    <cellStyle name="_DEM-WP(C) Costs not in AURORA 2006GRC_Book2_Electric Rev Req Model (2009 GRC) Rebuttal REmoval of New  WH Solar AdjustMI 2 2" xfId="9010"/>
    <cellStyle name="_DEM-WP(C) Costs not in AURORA 2006GRC_Book2_Electric Rev Req Model (2009 GRC) Rebuttal REmoval of New  WH Solar AdjustMI 2 2 2" xfId="9011"/>
    <cellStyle name="_DEM-WP(C) Costs not in AURORA 2006GRC_Book2_Electric Rev Req Model (2009 GRC) Rebuttal REmoval of New  WH Solar AdjustMI 2 3" xfId="9012"/>
    <cellStyle name="_DEM-WP(C) Costs not in AURORA 2006GRC_Book2_Electric Rev Req Model (2009 GRC) Rebuttal REmoval of New  WH Solar AdjustMI 3" xfId="9013"/>
    <cellStyle name="_DEM-WP(C) Costs not in AURORA 2006GRC_Book2_Electric Rev Req Model (2009 GRC) Rebuttal REmoval of New  WH Solar AdjustMI 3 2" xfId="9014"/>
    <cellStyle name="_DEM-WP(C) Costs not in AURORA 2006GRC_Book2_Electric Rev Req Model (2009 GRC) Rebuttal REmoval of New  WH Solar AdjustMI 4" xfId="9015"/>
    <cellStyle name="_DEM-WP(C) Costs not in AURORA 2006GRC_Book2_Electric Rev Req Model (2009 GRC) Rebuttal REmoval of New  WH Solar AdjustMI_DEM-WP(C) ENERG10C--ctn Mid-C_042010 2010GRC" xfId="9016"/>
    <cellStyle name="_DEM-WP(C) Costs not in AURORA 2006GRC_Book2_Electric Rev Req Model (2009 GRC) Rebuttal REmoval of New  WH Solar AdjustMI_DEM-WP(C) ENERG10C--ctn Mid-C_042010 2010GRC 2" xfId="9017"/>
    <cellStyle name="_DEM-WP(C) Costs not in AURORA 2006GRC_Book2_Electric Rev Req Model (2009 GRC) Revised 01-18-2010" xfId="9018"/>
    <cellStyle name="_DEM-WP(C) Costs not in AURORA 2006GRC_Book2_Electric Rev Req Model (2009 GRC) Revised 01-18-2010 2" xfId="9019"/>
    <cellStyle name="_DEM-WP(C) Costs not in AURORA 2006GRC_Book2_Electric Rev Req Model (2009 GRC) Revised 01-18-2010 2 2" xfId="9020"/>
    <cellStyle name="_DEM-WP(C) Costs not in AURORA 2006GRC_Book2_Electric Rev Req Model (2009 GRC) Revised 01-18-2010 2 2 2" xfId="9021"/>
    <cellStyle name="_DEM-WP(C) Costs not in AURORA 2006GRC_Book2_Electric Rev Req Model (2009 GRC) Revised 01-18-2010 2 3" xfId="9022"/>
    <cellStyle name="_DEM-WP(C) Costs not in AURORA 2006GRC_Book2_Electric Rev Req Model (2009 GRC) Revised 01-18-2010 3" xfId="9023"/>
    <cellStyle name="_DEM-WP(C) Costs not in AURORA 2006GRC_Book2_Electric Rev Req Model (2009 GRC) Revised 01-18-2010 3 2" xfId="9024"/>
    <cellStyle name="_DEM-WP(C) Costs not in AURORA 2006GRC_Book2_Electric Rev Req Model (2009 GRC) Revised 01-18-2010 4" xfId="9025"/>
    <cellStyle name="_DEM-WP(C) Costs not in AURORA 2006GRC_Book2_Electric Rev Req Model (2009 GRC) Revised 01-18-2010_DEM-WP(C) ENERG10C--ctn Mid-C_042010 2010GRC" xfId="9026"/>
    <cellStyle name="_DEM-WP(C) Costs not in AURORA 2006GRC_Book2_Electric Rev Req Model (2009 GRC) Revised 01-18-2010_DEM-WP(C) ENERG10C--ctn Mid-C_042010 2010GRC 2" xfId="9027"/>
    <cellStyle name="_DEM-WP(C) Costs not in AURORA 2006GRC_Book2_Final Order Electric EXHIBIT A-1" xfId="9028"/>
    <cellStyle name="_DEM-WP(C) Costs not in AURORA 2006GRC_Book2_Final Order Electric EXHIBIT A-1 2" xfId="9029"/>
    <cellStyle name="_DEM-WP(C) Costs not in AURORA 2006GRC_Book2_Final Order Electric EXHIBIT A-1 2 2" xfId="9030"/>
    <cellStyle name="_DEM-WP(C) Costs not in AURORA 2006GRC_Book2_Final Order Electric EXHIBIT A-1 2 2 2" xfId="9031"/>
    <cellStyle name="_DEM-WP(C) Costs not in AURORA 2006GRC_Book2_Final Order Electric EXHIBIT A-1 2 3" xfId="9032"/>
    <cellStyle name="_DEM-WP(C) Costs not in AURORA 2006GRC_Book2_Final Order Electric EXHIBIT A-1 3" xfId="9033"/>
    <cellStyle name="_DEM-WP(C) Costs not in AURORA 2006GRC_Book2_Final Order Electric EXHIBIT A-1 3 2" xfId="9034"/>
    <cellStyle name="_DEM-WP(C) Costs not in AURORA 2006GRC_Book2_Final Order Electric EXHIBIT A-1 4" xfId="9035"/>
    <cellStyle name="_DEM-WP(C) Costs not in AURORA 2006GRC_Book4" xfId="9036"/>
    <cellStyle name="_DEM-WP(C) Costs not in AURORA 2006GRC_Book4 2" xfId="9037"/>
    <cellStyle name="_DEM-WP(C) Costs not in AURORA 2006GRC_Book4 2 2" xfId="9038"/>
    <cellStyle name="_DEM-WP(C) Costs not in AURORA 2006GRC_Book4 2 2 2" xfId="9039"/>
    <cellStyle name="_DEM-WP(C) Costs not in AURORA 2006GRC_Book4 2 3" xfId="9040"/>
    <cellStyle name="_DEM-WP(C) Costs not in AURORA 2006GRC_Book4 3" xfId="9041"/>
    <cellStyle name="_DEM-WP(C) Costs not in AURORA 2006GRC_Book4 3 2" xfId="9042"/>
    <cellStyle name="_DEM-WP(C) Costs not in AURORA 2006GRC_Book4 4" xfId="9043"/>
    <cellStyle name="_DEM-WP(C) Costs not in AURORA 2006GRC_Book4_DEM-WP(C) ENERG10C--ctn Mid-C_042010 2010GRC" xfId="9044"/>
    <cellStyle name="_DEM-WP(C) Costs not in AURORA 2006GRC_Book4_DEM-WP(C) ENERG10C--ctn Mid-C_042010 2010GRC 2" xfId="9045"/>
    <cellStyle name="_DEM-WP(C) Costs not in AURORA 2006GRC_Book9" xfId="9046"/>
    <cellStyle name="_DEM-WP(C) Costs not in AURORA 2006GRC_Book9 2" xfId="9047"/>
    <cellStyle name="_DEM-WP(C) Costs not in AURORA 2006GRC_Book9 2 2" xfId="9048"/>
    <cellStyle name="_DEM-WP(C) Costs not in AURORA 2006GRC_Book9 2 2 2" xfId="9049"/>
    <cellStyle name="_DEM-WP(C) Costs not in AURORA 2006GRC_Book9 2 3" xfId="9050"/>
    <cellStyle name="_DEM-WP(C) Costs not in AURORA 2006GRC_Book9 3" xfId="9051"/>
    <cellStyle name="_DEM-WP(C) Costs not in AURORA 2006GRC_Book9 3 2" xfId="9052"/>
    <cellStyle name="_DEM-WP(C) Costs not in AURORA 2006GRC_Book9 4" xfId="9053"/>
    <cellStyle name="_DEM-WP(C) Costs not in AURORA 2006GRC_Book9_DEM-WP(C) ENERG10C--ctn Mid-C_042010 2010GRC" xfId="9054"/>
    <cellStyle name="_DEM-WP(C) Costs not in AURORA 2006GRC_Book9_DEM-WP(C) ENERG10C--ctn Mid-C_042010 2010GRC 2" xfId="9055"/>
    <cellStyle name="_DEM-WP(C) Costs not in AURORA 2006GRC_Chelan PUD Power Costs (8-10)" xfId="9056"/>
    <cellStyle name="_DEM-WP(C) Costs not in AURORA 2006GRC_Chelan PUD Power Costs (8-10) 2" xfId="9057"/>
    <cellStyle name="_DEM-WP(C) Costs not in AURORA 2006GRC_DEM-WP(C) Chelan Power Costs" xfId="9058"/>
    <cellStyle name="_DEM-WP(C) Costs not in AURORA 2006GRC_DEM-WP(C) Chelan Power Costs 2" xfId="9059"/>
    <cellStyle name="_DEM-WP(C) Costs not in AURORA 2006GRC_DEM-WP(C) ENERG10C--ctn Mid-C_042010 2010GRC" xfId="9060"/>
    <cellStyle name="_DEM-WP(C) Costs not in AURORA 2006GRC_DEM-WP(C) ENERG10C--ctn Mid-C_042010 2010GRC 2" xfId="9061"/>
    <cellStyle name="_DEM-WP(C) Costs not in AURORA 2006GRC_DEM-WP(C) Gas Transport 2010GRC" xfId="9062"/>
    <cellStyle name="_DEM-WP(C) Costs not in AURORA 2006GRC_DEM-WP(C) Gas Transport 2010GRC 2" xfId="9063"/>
    <cellStyle name="_DEM-WP(C) Costs not in AURORA 2006GRC_Electric COS Inputs" xfId="76"/>
    <cellStyle name="_DEM-WP(C) Costs not in AURORA 2006GRC_Electric COS Inputs 2" xfId="9064"/>
    <cellStyle name="_DEM-WP(C) Costs not in AURORA 2006GRC_Electric COS Inputs 2 2" xfId="9065"/>
    <cellStyle name="_DEM-WP(C) Costs not in AURORA 2006GRC_Electric COS Inputs 2 2 2" xfId="9066"/>
    <cellStyle name="_DEM-WP(C) Costs not in AURORA 2006GRC_Electric COS Inputs 2 2 2 2" xfId="9067"/>
    <cellStyle name="_DEM-WP(C) Costs not in AURORA 2006GRC_Electric COS Inputs 2 2 3" xfId="9068"/>
    <cellStyle name="_DEM-WP(C) Costs not in AURORA 2006GRC_Electric COS Inputs 2 3" xfId="9069"/>
    <cellStyle name="_DEM-WP(C) Costs not in AURORA 2006GRC_Electric COS Inputs 2 3 2" xfId="9070"/>
    <cellStyle name="_DEM-WP(C) Costs not in AURORA 2006GRC_Electric COS Inputs 2 3 2 2" xfId="9071"/>
    <cellStyle name="_DEM-WP(C) Costs not in AURORA 2006GRC_Electric COS Inputs 2 3 3" xfId="9072"/>
    <cellStyle name="_DEM-WP(C) Costs not in AURORA 2006GRC_Electric COS Inputs 2 4" xfId="9073"/>
    <cellStyle name="_DEM-WP(C) Costs not in AURORA 2006GRC_Electric COS Inputs 2 4 2" xfId="9074"/>
    <cellStyle name="_DEM-WP(C) Costs not in AURORA 2006GRC_Electric COS Inputs 2 4 2 2" xfId="9075"/>
    <cellStyle name="_DEM-WP(C) Costs not in AURORA 2006GRC_Electric COS Inputs 2 4 3" xfId="9076"/>
    <cellStyle name="_DEM-WP(C) Costs not in AURORA 2006GRC_Electric COS Inputs 2 5" xfId="9077"/>
    <cellStyle name="_DEM-WP(C) Costs not in AURORA 2006GRC_Electric COS Inputs 3" xfId="9078"/>
    <cellStyle name="_DEM-WP(C) Costs not in AURORA 2006GRC_Electric COS Inputs 3 2" xfId="9079"/>
    <cellStyle name="_DEM-WP(C) Costs not in AURORA 2006GRC_Electric COS Inputs 3 2 2" xfId="9080"/>
    <cellStyle name="_DEM-WP(C) Costs not in AURORA 2006GRC_Electric COS Inputs 3 3" xfId="9081"/>
    <cellStyle name="_DEM-WP(C) Costs not in AURORA 2006GRC_Electric COS Inputs 4" xfId="9082"/>
    <cellStyle name="_DEM-WP(C) Costs not in AURORA 2006GRC_Electric COS Inputs 4 2" xfId="9083"/>
    <cellStyle name="_DEM-WP(C) Costs not in AURORA 2006GRC_Electric COS Inputs 4 2 2" xfId="9084"/>
    <cellStyle name="_DEM-WP(C) Costs not in AURORA 2006GRC_Electric COS Inputs 4 3" xfId="9085"/>
    <cellStyle name="_DEM-WP(C) Costs not in AURORA 2006GRC_Electric COS Inputs 5" xfId="9086"/>
    <cellStyle name="_DEM-WP(C) Costs not in AURORA 2006GRC_Electric COS Inputs 5 2" xfId="9087"/>
    <cellStyle name="_DEM-WP(C) Costs not in AURORA 2006GRC_Electric COS Inputs 6" xfId="9088"/>
    <cellStyle name="_DEM-WP(C) Costs not in AURORA 2006GRC_Exh A-1 resulting from UE-112050 effective Jan 1 2012" xfId="9089"/>
    <cellStyle name="_DEM-WP(C) Costs not in AURORA 2006GRC_Exh A-1 resulting from UE-112050 effective Jan 1 2012 2" xfId="9090"/>
    <cellStyle name="_DEM-WP(C) Costs not in AURORA 2006GRC_Exh G - Klamath Peaker PPA fr C Locke 2-12" xfId="9091"/>
    <cellStyle name="_DEM-WP(C) Costs not in AURORA 2006GRC_Exh G - Klamath Peaker PPA fr C Locke 2-12 2" xfId="9092"/>
    <cellStyle name="_DEM-WP(C) Costs not in AURORA 2006GRC_Exhibit A-1 effective 4-1-11 fr S Free 12-11" xfId="9093"/>
    <cellStyle name="_DEM-WP(C) Costs not in AURORA 2006GRC_Exhibit A-1 effective 4-1-11 fr S Free 12-11 2" xfId="9094"/>
    <cellStyle name="_DEM-WP(C) Costs not in AURORA 2006GRC_LSRWEP LGIA like Acctg Petition Aug 2010" xfId="9095"/>
    <cellStyle name="_DEM-WP(C) Costs not in AURORA 2006GRC_LSRWEP LGIA like Acctg Petition Aug 2010 2" xfId="9096"/>
    <cellStyle name="_DEM-WP(C) Costs not in AURORA 2006GRC_Mint Farm Generation BPA" xfId="9097"/>
    <cellStyle name="_DEM-WP(C) Costs not in AURORA 2006GRC_NIM Summary" xfId="9098"/>
    <cellStyle name="_DEM-WP(C) Costs not in AURORA 2006GRC_NIM Summary 09GRC" xfId="9099"/>
    <cellStyle name="_DEM-WP(C) Costs not in AURORA 2006GRC_NIM Summary 09GRC 2" xfId="9100"/>
    <cellStyle name="_DEM-WP(C) Costs not in AURORA 2006GRC_NIM Summary 09GRC 2 2" xfId="9101"/>
    <cellStyle name="_DEM-WP(C) Costs not in AURORA 2006GRC_NIM Summary 09GRC 2 2 2" xfId="9102"/>
    <cellStyle name="_DEM-WP(C) Costs not in AURORA 2006GRC_NIM Summary 09GRC 2 3" xfId="9103"/>
    <cellStyle name="_DEM-WP(C) Costs not in AURORA 2006GRC_NIM Summary 09GRC 3" xfId="9104"/>
    <cellStyle name="_DEM-WP(C) Costs not in AURORA 2006GRC_NIM Summary 09GRC 3 2" xfId="9105"/>
    <cellStyle name="_DEM-WP(C) Costs not in AURORA 2006GRC_NIM Summary 09GRC 4" xfId="9106"/>
    <cellStyle name="_DEM-WP(C) Costs not in AURORA 2006GRC_NIM Summary 09GRC_DEM-WP(C) ENERG10C--ctn Mid-C_042010 2010GRC" xfId="9107"/>
    <cellStyle name="_DEM-WP(C) Costs not in AURORA 2006GRC_NIM Summary 09GRC_DEM-WP(C) ENERG10C--ctn Mid-C_042010 2010GRC 2" xfId="9108"/>
    <cellStyle name="_DEM-WP(C) Costs not in AURORA 2006GRC_NIM Summary 10" xfId="9109"/>
    <cellStyle name="_DEM-WP(C) Costs not in AURORA 2006GRC_NIM Summary 10 2" xfId="9110"/>
    <cellStyle name="_DEM-WP(C) Costs not in AURORA 2006GRC_NIM Summary 11" xfId="9111"/>
    <cellStyle name="_DEM-WP(C) Costs not in AURORA 2006GRC_NIM Summary 11 2" xfId="9112"/>
    <cellStyle name="_DEM-WP(C) Costs not in AURORA 2006GRC_NIM Summary 12" xfId="9113"/>
    <cellStyle name="_DEM-WP(C) Costs not in AURORA 2006GRC_NIM Summary 12 2" xfId="9114"/>
    <cellStyle name="_DEM-WP(C) Costs not in AURORA 2006GRC_NIM Summary 13" xfId="9115"/>
    <cellStyle name="_DEM-WP(C) Costs not in AURORA 2006GRC_NIM Summary 13 2" xfId="9116"/>
    <cellStyle name="_DEM-WP(C) Costs not in AURORA 2006GRC_NIM Summary 14" xfId="9117"/>
    <cellStyle name="_DEM-WP(C) Costs not in AURORA 2006GRC_NIM Summary 14 2" xfId="9118"/>
    <cellStyle name="_DEM-WP(C) Costs not in AURORA 2006GRC_NIM Summary 15" xfId="9119"/>
    <cellStyle name="_DEM-WP(C) Costs not in AURORA 2006GRC_NIM Summary 15 2" xfId="9120"/>
    <cellStyle name="_DEM-WP(C) Costs not in AURORA 2006GRC_NIM Summary 16" xfId="9121"/>
    <cellStyle name="_DEM-WP(C) Costs not in AURORA 2006GRC_NIM Summary 16 2" xfId="9122"/>
    <cellStyle name="_DEM-WP(C) Costs not in AURORA 2006GRC_NIM Summary 17" xfId="9123"/>
    <cellStyle name="_DEM-WP(C) Costs not in AURORA 2006GRC_NIM Summary 17 2" xfId="9124"/>
    <cellStyle name="_DEM-WP(C) Costs not in AURORA 2006GRC_NIM Summary 18" xfId="9125"/>
    <cellStyle name="_DEM-WP(C) Costs not in AURORA 2006GRC_NIM Summary 18 2" xfId="9126"/>
    <cellStyle name="_DEM-WP(C) Costs not in AURORA 2006GRC_NIM Summary 19" xfId="9127"/>
    <cellStyle name="_DEM-WP(C) Costs not in AURORA 2006GRC_NIM Summary 19 2" xfId="9128"/>
    <cellStyle name="_DEM-WP(C) Costs not in AURORA 2006GRC_NIM Summary 2" xfId="9129"/>
    <cellStyle name="_DEM-WP(C) Costs not in AURORA 2006GRC_NIM Summary 2 2" xfId="9130"/>
    <cellStyle name="_DEM-WP(C) Costs not in AURORA 2006GRC_NIM Summary 2 2 2" xfId="9131"/>
    <cellStyle name="_DEM-WP(C) Costs not in AURORA 2006GRC_NIM Summary 2 3" xfId="9132"/>
    <cellStyle name="_DEM-WP(C) Costs not in AURORA 2006GRC_NIM Summary 20" xfId="9133"/>
    <cellStyle name="_DEM-WP(C) Costs not in AURORA 2006GRC_NIM Summary 20 2" xfId="9134"/>
    <cellStyle name="_DEM-WP(C) Costs not in AURORA 2006GRC_NIM Summary 21" xfId="9135"/>
    <cellStyle name="_DEM-WP(C) Costs not in AURORA 2006GRC_NIM Summary 21 2" xfId="9136"/>
    <cellStyle name="_DEM-WP(C) Costs not in AURORA 2006GRC_NIM Summary 22" xfId="9137"/>
    <cellStyle name="_DEM-WP(C) Costs not in AURORA 2006GRC_NIM Summary 22 2" xfId="9138"/>
    <cellStyle name="_DEM-WP(C) Costs not in AURORA 2006GRC_NIM Summary 23" xfId="9139"/>
    <cellStyle name="_DEM-WP(C) Costs not in AURORA 2006GRC_NIM Summary 23 2" xfId="9140"/>
    <cellStyle name="_DEM-WP(C) Costs not in AURORA 2006GRC_NIM Summary 24" xfId="9141"/>
    <cellStyle name="_DEM-WP(C) Costs not in AURORA 2006GRC_NIM Summary 24 2" xfId="9142"/>
    <cellStyle name="_DEM-WP(C) Costs not in AURORA 2006GRC_NIM Summary 25" xfId="9143"/>
    <cellStyle name="_DEM-WP(C) Costs not in AURORA 2006GRC_NIM Summary 25 2" xfId="9144"/>
    <cellStyle name="_DEM-WP(C) Costs not in AURORA 2006GRC_NIM Summary 26" xfId="9145"/>
    <cellStyle name="_DEM-WP(C) Costs not in AURORA 2006GRC_NIM Summary 26 2" xfId="9146"/>
    <cellStyle name="_DEM-WP(C) Costs not in AURORA 2006GRC_NIM Summary 27" xfId="9147"/>
    <cellStyle name="_DEM-WP(C) Costs not in AURORA 2006GRC_NIM Summary 27 2" xfId="9148"/>
    <cellStyle name="_DEM-WP(C) Costs not in AURORA 2006GRC_NIM Summary 28" xfId="9149"/>
    <cellStyle name="_DEM-WP(C) Costs not in AURORA 2006GRC_NIM Summary 28 2" xfId="9150"/>
    <cellStyle name="_DEM-WP(C) Costs not in AURORA 2006GRC_NIM Summary 29" xfId="9151"/>
    <cellStyle name="_DEM-WP(C) Costs not in AURORA 2006GRC_NIM Summary 29 2" xfId="9152"/>
    <cellStyle name="_DEM-WP(C) Costs not in AURORA 2006GRC_NIM Summary 3" xfId="9153"/>
    <cellStyle name="_DEM-WP(C) Costs not in AURORA 2006GRC_NIM Summary 3 2" xfId="9154"/>
    <cellStyle name="_DEM-WP(C) Costs not in AURORA 2006GRC_NIM Summary 30" xfId="9155"/>
    <cellStyle name="_DEM-WP(C) Costs not in AURORA 2006GRC_NIM Summary 30 2" xfId="9156"/>
    <cellStyle name="_DEM-WP(C) Costs not in AURORA 2006GRC_NIM Summary 31" xfId="9157"/>
    <cellStyle name="_DEM-WP(C) Costs not in AURORA 2006GRC_NIM Summary 31 2" xfId="9158"/>
    <cellStyle name="_DEM-WP(C) Costs not in AURORA 2006GRC_NIM Summary 32" xfId="9159"/>
    <cellStyle name="_DEM-WP(C) Costs not in AURORA 2006GRC_NIM Summary 32 2" xfId="9160"/>
    <cellStyle name="_DEM-WP(C) Costs not in AURORA 2006GRC_NIM Summary 33" xfId="9161"/>
    <cellStyle name="_DEM-WP(C) Costs not in AURORA 2006GRC_NIM Summary 33 2" xfId="9162"/>
    <cellStyle name="_DEM-WP(C) Costs not in AURORA 2006GRC_NIM Summary 34" xfId="9163"/>
    <cellStyle name="_DEM-WP(C) Costs not in AURORA 2006GRC_NIM Summary 34 2" xfId="9164"/>
    <cellStyle name="_DEM-WP(C) Costs not in AURORA 2006GRC_NIM Summary 35" xfId="9165"/>
    <cellStyle name="_DEM-WP(C) Costs not in AURORA 2006GRC_NIM Summary 35 2" xfId="9166"/>
    <cellStyle name="_DEM-WP(C) Costs not in AURORA 2006GRC_NIM Summary 36" xfId="9167"/>
    <cellStyle name="_DEM-WP(C) Costs not in AURORA 2006GRC_NIM Summary 36 2" xfId="9168"/>
    <cellStyle name="_DEM-WP(C) Costs not in AURORA 2006GRC_NIM Summary 37" xfId="9169"/>
    <cellStyle name="_DEM-WP(C) Costs not in AURORA 2006GRC_NIM Summary 37 2" xfId="9170"/>
    <cellStyle name="_DEM-WP(C) Costs not in AURORA 2006GRC_NIM Summary 38" xfId="9171"/>
    <cellStyle name="_DEM-WP(C) Costs not in AURORA 2006GRC_NIM Summary 38 2" xfId="9172"/>
    <cellStyle name="_DEM-WP(C) Costs not in AURORA 2006GRC_NIM Summary 39" xfId="9173"/>
    <cellStyle name="_DEM-WP(C) Costs not in AURORA 2006GRC_NIM Summary 39 2" xfId="9174"/>
    <cellStyle name="_DEM-WP(C) Costs not in AURORA 2006GRC_NIM Summary 4" xfId="9175"/>
    <cellStyle name="_DEM-WP(C) Costs not in AURORA 2006GRC_NIM Summary 4 2" xfId="9176"/>
    <cellStyle name="_DEM-WP(C) Costs not in AURORA 2006GRC_NIM Summary 40" xfId="9177"/>
    <cellStyle name="_DEM-WP(C) Costs not in AURORA 2006GRC_NIM Summary 40 2" xfId="9178"/>
    <cellStyle name="_DEM-WP(C) Costs not in AURORA 2006GRC_NIM Summary 41" xfId="9179"/>
    <cellStyle name="_DEM-WP(C) Costs not in AURORA 2006GRC_NIM Summary 41 2" xfId="9180"/>
    <cellStyle name="_DEM-WP(C) Costs not in AURORA 2006GRC_NIM Summary 42" xfId="9181"/>
    <cellStyle name="_DEM-WP(C) Costs not in AURORA 2006GRC_NIM Summary 42 2" xfId="9182"/>
    <cellStyle name="_DEM-WP(C) Costs not in AURORA 2006GRC_NIM Summary 43" xfId="9183"/>
    <cellStyle name="_DEM-WP(C) Costs not in AURORA 2006GRC_NIM Summary 43 2" xfId="9184"/>
    <cellStyle name="_DEM-WP(C) Costs not in AURORA 2006GRC_NIM Summary 44" xfId="9185"/>
    <cellStyle name="_DEM-WP(C) Costs not in AURORA 2006GRC_NIM Summary 44 2" xfId="9186"/>
    <cellStyle name="_DEM-WP(C) Costs not in AURORA 2006GRC_NIM Summary 45" xfId="9187"/>
    <cellStyle name="_DEM-WP(C) Costs not in AURORA 2006GRC_NIM Summary 45 2" xfId="9188"/>
    <cellStyle name="_DEM-WP(C) Costs not in AURORA 2006GRC_NIM Summary 46" xfId="9189"/>
    <cellStyle name="_DEM-WP(C) Costs not in AURORA 2006GRC_NIM Summary 46 2" xfId="9190"/>
    <cellStyle name="_DEM-WP(C) Costs not in AURORA 2006GRC_NIM Summary 47" xfId="9191"/>
    <cellStyle name="_DEM-WP(C) Costs not in AURORA 2006GRC_NIM Summary 47 2" xfId="9192"/>
    <cellStyle name="_DEM-WP(C) Costs not in AURORA 2006GRC_NIM Summary 48" xfId="9193"/>
    <cellStyle name="_DEM-WP(C) Costs not in AURORA 2006GRC_NIM Summary 49" xfId="9194"/>
    <cellStyle name="_DEM-WP(C) Costs not in AURORA 2006GRC_NIM Summary 5" xfId="9195"/>
    <cellStyle name="_DEM-WP(C) Costs not in AURORA 2006GRC_NIM Summary 5 2" xfId="9196"/>
    <cellStyle name="_DEM-WP(C) Costs not in AURORA 2006GRC_NIM Summary 50" xfId="9197"/>
    <cellStyle name="_DEM-WP(C) Costs not in AURORA 2006GRC_NIM Summary 51" xfId="9198"/>
    <cellStyle name="_DEM-WP(C) Costs not in AURORA 2006GRC_NIM Summary 6" xfId="9199"/>
    <cellStyle name="_DEM-WP(C) Costs not in AURORA 2006GRC_NIM Summary 6 2" xfId="9200"/>
    <cellStyle name="_DEM-WP(C) Costs not in AURORA 2006GRC_NIM Summary 7" xfId="9201"/>
    <cellStyle name="_DEM-WP(C) Costs not in AURORA 2006GRC_NIM Summary 7 2" xfId="9202"/>
    <cellStyle name="_DEM-WP(C) Costs not in AURORA 2006GRC_NIM Summary 8" xfId="9203"/>
    <cellStyle name="_DEM-WP(C) Costs not in AURORA 2006GRC_NIM Summary 8 2" xfId="9204"/>
    <cellStyle name="_DEM-WP(C) Costs not in AURORA 2006GRC_NIM Summary 9" xfId="9205"/>
    <cellStyle name="_DEM-WP(C) Costs not in AURORA 2006GRC_NIM Summary 9 2" xfId="9206"/>
    <cellStyle name="_DEM-WP(C) Costs not in AURORA 2006GRC_NIM Summary_DEM-WP(C) ENERG10C--ctn Mid-C_042010 2010GRC" xfId="9207"/>
    <cellStyle name="_DEM-WP(C) Costs not in AURORA 2006GRC_NIM Summary_DEM-WP(C) ENERG10C--ctn Mid-C_042010 2010GRC 2" xfId="9208"/>
    <cellStyle name="_DEM-WP(C) Costs not in AURORA 2006GRC_PCA 10 -  Exhibit D Dec 2011" xfId="9209"/>
    <cellStyle name="_DEM-WP(C) Costs not in AURORA 2006GRC_PCA 10 -  Exhibit D Dec 2011 2" xfId="9210"/>
    <cellStyle name="_DEM-WP(C) Costs not in AURORA 2006GRC_PCA 10 -  Exhibit D from A Kellogg Jan 2011" xfId="9211"/>
    <cellStyle name="_DEM-WP(C) Costs not in AURORA 2006GRC_PCA 10 -  Exhibit D from A Kellogg Jan 2011 2" xfId="9212"/>
    <cellStyle name="_DEM-WP(C) Costs not in AURORA 2006GRC_PCA 10 -  Exhibit D from A Kellogg July 2011" xfId="9213"/>
    <cellStyle name="_DEM-WP(C) Costs not in AURORA 2006GRC_PCA 10 -  Exhibit D from A Kellogg July 2011 2" xfId="9214"/>
    <cellStyle name="_DEM-WP(C) Costs not in AURORA 2006GRC_PCA 10 -  Exhibit D from S Free Rcv'd 12-11" xfId="9215"/>
    <cellStyle name="_DEM-WP(C) Costs not in AURORA 2006GRC_PCA 10 -  Exhibit D from S Free Rcv'd 12-11 2" xfId="9216"/>
    <cellStyle name="_DEM-WP(C) Costs not in AURORA 2006GRC_PCA 11 -  Exhibit D Jan 2012 fr A Kellogg" xfId="9217"/>
    <cellStyle name="_DEM-WP(C) Costs not in AURORA 2006GRC_PCA 11 -  Exhibit D Jan 2012 fr A Kellogg 2" xfId="9218"/>
    <cellStyle name="_DEM-WP(C) Costs not in AURORA 2006GRC_PCA 11 -  Exhibit D Jan 2012 WF" xfId="9219"/>
    <cellStyle name="_DEM-WP(C) Costs not in AURORA 2006GRC_PCA 11 -  Exhibit D Jan 2012 WF 2" xfId="9220"/>
    <cellStyle name="_DEM-WP(C) Costs not in AURORA 2006GRC_PCA 9 -  Exhibit D April 2010" xfId="9221"/>
    <cellStyle name="_DEM-WP(C) Costs not in AURORA 2006GRC_PCA 9 -  Exhibit D April 2010 (3)" xfId="9222"/>
    <cellStyle name="_DEM-WP(C) Costs not in AURORA 2006GRC_PCA 9 -  Exhibit D April 2010 (3) 2" xfId="9223"/>
    <cellStyle name="_DEM-WP(C) Costs not in AURORA 2006GRC_PCA 9 -  Exhibit D April 2010 (3) 2 2" xfId="9224"/>
    <cellStyle name="_DEM-WP(C) Costs not in AURORA 2006GRC_PCA 9 -  Exhibit D April 2010 (3) 2 2 2" xfId="9225"/>
    <cellStyle name="_DEM-WP(C) Costs not in AURORA 2006GRC_PCA 9 -  Exhibit D April 2010 (3) 2 3" xfId="9226"/>
    <cellStyle name="_DEM-WP(C) Costs not in AURORA 2006GRC_PCA 9 -  Exhibit D April 2010 (3) 3" xfId="9227"/>
    <cellStyle name="_DEM-WP(C) Costs not in AURORA 2006GRC_PCA 9 -  Exhibit D April 2010 (3) 3 2" xfId="9228"/>
    <cellStyle name="_DEM-WP(C) Costs not in AURORA 2006GRC_PCA 9 -  Exhibit D April 2010 (3) 4" xfId="9229"/>
    <cellStyle name="_DEM-WP(C) Costs not in AURORA 2006GRC_PCA 9 -  Exhibit D April 2010 (3)_DEM-WP(C) ENERG10C--ctn Mid-C_042010 2010GRC" xfId="9230"/>
    <cellStyle name="_DEM-WP(C) Costs not in AURORA 2006GRC_PCA 9 -  Exhibit D April 2010 (3)_DEM-WP(C) ENERG10C--ctn Mid-C_042010 2010GRC 2" xfId="9231"/>
    <cellStyle name="_DEM-WP(C) Costs not in AURORA 2006GRC_PCA 9 -  Exhibit D April 2010 2" xfId="9232"/>
    <cellStyle name="_DEM-WP(C) Costs not in AURORA 2006GRC_PCA 9 -  Exhibit D April 2010 2 2" xfId="9233"/>
    <cellStyle name="_DEM-WP(C) Costs not in AURORA 2006GRC_PCA 9 -  Exhibit D April 2010 3" xfId="9234"/>
    <cellStyle name="_DEM-WP(C) Costs not in AURORA 2006GRC_PCA 9 -  Exhibit D April 2010 3 2" xfId="9235"/>
    <cellStyle name="_DEM-WP(C) Costs not in AURORA 2006GRC_PCA 9 -  Exhibit D April 2010 4" xfId="9236"/>
    <cellStyle name="_DEM-WP(C) Costs not in AURORA 2006GRC_PCA 9 -  Exhibit D April 2010 4 2" xfId="9237"/>
    <cellStyle name="_DEM-WP(C) Costs not in AURORA 2006GRC_PCA 9 -  Exhibit D April 2010 5" xfId="9238"/>
    <cellStyle name="_DEM-WP(C) Costs not in AURORA 2006GRC_PCA 9 -  Exhibit D April 2010 5 2" xfId="9239"/>
    <cellStyle name="_DEM-WP(C) Costs not in AURORA 2006GRC_PCA 9 -  Exhibit D April 2010 6" xfId="9240"/>
    <cellStyle name="_DEM-WP(C) Costs not in AURORA 2006GRC_PCA 9 -  Exhibit D April 2010 6 2" xfId="9241"/>
    <cellStyle name="_DEM-WP(C) Costs not in AURORA 2006GRC_PCA 9 -  Exhibit D April 2010 7" xfId="9242"/>
    <cellStyle name="_DEM-WP(C) Costs not in AURORA 2006GRC_PCA 9 -  Exhibit D Nov 2010" xfId="9243"/>
    <cellStyle name="_DEM-WP(C) Costs not in AURORA 2006GRC_PCA 9 -  Exhibit D Nov 2010 2" xfId="9244"/>
    <cellStyle name="_DEM-WP(C) Costs not in AURORA 2006GRC_PCA 9 -  Exhibit D Nov 2010 2 2" xfId="9245"/>
    <cellStyle name="_DEM-WP(C) Costs not in AURORA 2006GRC_PCA 9 -  Exhibit D Nov 2010 3" xfId="9246"/>
    <cellStyle name="_DEM-WP(C) Costs not in AURORA 2006GRC_PCA 9 - Exhibit D at August 2010" xfId="9247"/>
    <cellStyle name="_DEM-WP(C) Costs not in AURORA 2006GRC_PCA 9 - Exhibit D at August 2010 2" xfId="9248"/>
    <cellStyle name="_DEM-WP(C) Costs not in AURORA 2006GRC_PCA 9 - Exhibit D at August 2010 2 2" xfId="9249"/>
    <cellStyle name="_DEM-WP(C) Costs not in AURORA 2006GRC_PCA 9 - Exhibit D at August 2010 3" xfId="9250"/>
    <cellStyle name="_DEM-WP(C) Costs not in AURORA 2006GRC_PCA 9 - Exhibit D June 2010 GRC" xfId="9251"/>
    <cellStyle name="_DEM-WP(C) Costs not in AURORA 2006GRC_PCA 9 - Exhibit D June 2010 GRC 2" xfId="9252"/>
    <cellStyle name="_DEM-WP(C) Costs not in AURORA 2006GRC_PCA 9 - Exhibit D June 2010 GRC 2 2" xfId="9253"/>
    <cellStyle name="_DEM-WP(C) Costs not in AURORA 2006GRC_PCA 9 - Exhibit D June 2010 GRC 3" xfId="9254"/>
    <cellStyle name="_DEM-WP(C) Costs not in AURORA 2006GRC_Power Costs - Comparison bx Rbtl-Staff-Jt-PC" xfId="9255"/>
    <cellStyle name="_DEM-WP(C) Costs not in AURORA 2006GRC_Power Costs - Comparison bx Rbtl-Staff-Jt-PC 2" xfId="9256"/>
    <cellStyle name="_DEM-WP(C) Costs not in AURORA 2006GRC_Power Costs - Comparison bx Rbtl-Staff-Jt-PC 2 2" xfId="9257"/>
    <cellStyle name="_DEM-WP(C) Costs not in AURORA 2006GRC_Power Costs - Comparison bx Rbtl-Staff-Jt-PC 2 2 2" xfId="9258"/>
    <cellStyle name="_DEM-WP(C) Costs not in AURORA 2006GRC_Power Costs - Comparison bx Rbtl-Staff-Jt-PC 2 3" xfId="9259"/>
    <cellStyle name="_DEM-WP(C) Costs not in AURORA 2006GRC_Power Costs - Comparison bx Rbtl-Staff-Jt-PC 3" xfId="9260"/>
    <cellStyle name="_DEM-WP(C) Costs not in AURORA 2006GRC_Power Costs - Comparison bx Rbtl-Staff-Jt-PC 3 2" xfId="9261"/>
    <cellStyle name="_DEM-WP(C) Costs not in AURORA 2006GRC_Power Costs - Comparison bx Rbtl-Staff-Jt-PC 4" xfId="9262"/>
    <cellStyle name="_DEM-WP(C) Costs not in AURORA 2006GRC_Power Costs - Comparison bx Rbtl-Staff-Jt-PC_Adj Bench DR 3 for Initial Briefs (Electric)" xfId="9263"/>
    <cellStyle name="_DEM-WP(C) Costs not in AURORA 2006GRC_Power Costs - Comparison bx Rbtl-Staff-Jt-PC_Adj Bench DR 3 for Initial Briefs (Electric) 2" xfId="9264"/>
    <cellStyle name="_DEM-WP(C) Costs not in AURORA 2006GRC_Power Costs - Comparison bx Rbtl-Staff-Jt-PC_Adj Bench DR 3 for Initial Briefs (Electric) 2 2" xfId="9265"/>
    <cellStyle name="_DEM-WP(C) Costs not in AURORA 2006GRC_Power Costs - Comparison bx Rbtl-Staff-Jt-PC_Adj Bench DR 3 for Initial Briefs (Electric) 2 2 2" xfId="9266"/>
    <cellStyle name="_DEM-WP(C) Costs not in AURORA 2006GRC_Power Costs - Comparison bx Rbtl-Staff-Jt-PC_Adj Bench DR 3 for Initial Briefs (Electric) 2 3" xfId="9267"/>
    <cellStyle name="_DEM-WP(C) Costs not in AURORA 2006GRC_Power Costs - Comparison bx Rbtl-Staff-Jt-PC_Adj Bench DR 3 for Initial Briefs (Electric) 3" xfId="9268"/>
    <cellStyle name="_DEM-WP(C) Costs not in AURORA 2006GRC_Power Costs - Comparison bx Rbtl-Staff-Jt-PC_Adj Bench DR 3 for Initial Briefs (Electric) 3 2" xfId="9269"/>
    <cellStyle name="_DEM-WP(C) Costs not in AURORA 2006GRC_Power Costs - Comparison bx Rbtl-Staff-Jt-PC_Adj Bench DR 3 for Initial Briefs (Electric) 4" xfId="9270"/>
    <cellStyle name="_DEM-WP(C) Costs not in AURORA 2006GRC_Power Costs - Comparison bx Rbtl-Staff-Jt-PC_Adj Bench DR 3 for Initial Briefs (Electric)_DEM-WP(C) ENERG10C--ctn Mid-C_042010 2010GRC" xfId="9271"/>
    <cellStyle name="_DEM-WP(C) Costs not in AURORA 2006GRC_Power Costs - Comparison bx Rbtl-Staff-Jt-PC_Adj Bench DR 3 for Initial Briefs (Electric)_DEM-WP(C) ENERG10C--ctn Mid-C_042010 2010GRC 2" xfId="9272"/>
    <cellStyle name="_DEM-WP(C) Costs not in AURORA 2006GRC_Power Costs - Comparison bx Rbtl-Staff-Jt-PC_DEM-WP(C) ENERG10C--ctn Mid-C_042010 2010GRC" xfId="9273"/>
    <cellStyle name="_DEM-WP(C) Costs not in AURORA 2006GRC_Power Costs - Comparison bx Rbtl-Staff-Jt-PC_DEM-WP(C) ENERG10C--ctn Mid-C_042010 2010GRC 2" xfId="9274"/>
    <cellStyle name="_DEM-WP(C) Costs not in AURORA 2006GRC_Power Costs - Comparison bx Rbtl-Staff-Jt-PC_Electric Rev Req Model (2009 GRC) Rebuttal" xfId="9275"/>
    <cellStyle name="_DEM-WP(C) Costs not in AURORA 2006GRC_Power Costs - Comparison bx Rbtl-Staff-Jt-PC_Electric Rev Req Model (2009 GRC) Rebuttal 2" xfId="9276"/>
    <cellStyle name="_DEM-WP(C) Costs not in AURORA 2006GRC_Power Costs - Comparison bx Rbtl-Staff-Jt-PC_Electric Rev Req Model (2009 GRC) Rebuttal 2 2" xfId="9277"/>
    <cellStyle name="_DEM-WP(C) Costs not in AURORA 2006GRC_Power Costs - Comparison bx Rbtl-Staff-Jt-PC_Electric Rev Req Model (2009 GRC) Rebuttal 2 2 2" xfId="9278"/>
    <cellStyle name="_DEM-WP(C) Costs not in AURORA 2006GRC_Power Costs - Comparison bx Rbtl-Staff-Jt-PC_Electric Rev Req Model (2009 GRC) Rebuttal 2 3" xfId="9279"/>
    <cellStyle name="_DEM-WP(C) Costs not in AURORA 2006GRC_Power Costs - Comparison bx Rbtl-Staff-Jt-PC_Electric Rev Req Model (2009 GRC) Rebuttal 3" xfId="9280"/>
    <cellStyle name="_DEM-WP(C) Costs not in AURORA 2006GRC_Power Costs - Comparison bx Rbtl-Staff-Jt-PC_Electric Rev Req Model (2009 GRC) Rebuttal 3 2" xfId="9281"/>
    <cellStyle name="_DEM-WP(C) Costs not in AURORA 2006GRC_Power Costs - Comparison bx Rbtl-Staff-Jt-PC_Electric Rev Req Model (2009 GRC) Rebuttal 4" xfId="9282"/>
    <cellStyle name="_DEM-WP(C) Costs not in AURORA 2006GRC_Power Costs - Comparison bx Rbtl-Staff-Jt-PC_Electric Rev Req Model (2009 GRC) Rebuttal REmoval of New  WH Solar AdjustMI" xfId="9283"/>
    <cellStyle name="_DEM-WP(C) Costs not in AURORA 2006GRC_Power Costs - Comparison bx Rbtl-Staff-Jt-PC_Electric Rev Req Model (2009 GRC) Rebuttal REmoval of New  WH Solar AdjustMI 2" xfId="9284"/>
    <cellStyle name="_DEM-WP(C) Costs not in AURORA 2006GRC_Power Costs - Comparison bx Rbtl-Staff-Jt-PC_Electric Rev Req Model (2009 GRC) Rebuttal REmoval of New  WH Solar AdjustMI 2 2" xfId="9285"/>
    <cellStyle name="_DEM-WP(C) Costs not in AURORA 2006GRC_Power Costs - Comparison bx Rbtl-Staff-Jt-PC_Electric Rev Req Model (2009 GRC) Rebuttal REmoval of New  WH Solar AdjustMI 2 2 2" xfId="9286"/>
    <cellStyle name="_DEM-WP(C) Costs not in AURORA 2006GRC_Power Costs - Comparison bx Rbtl-Staff-Jt-PC_Electric Rev Req Model (2009 GRC) Rebuttal REmoval of New  WH Solar AdjustMI 2 3" xfId="9287"/>
    <cellStyle name="_DEM-WP(C) Costs not in AURORA 2006GRC_Power Costs - Comparison bx Rbtl-Staff-Jt-PC_Electric Rev Req Model (2009 GRC) Rebuttal REmoval of New  WH Solar AdjustMI 3" xfId="9288"/>
    <cellStyle name="_DEM-WP(C) Costs not in AURORA 2006GRC_Power Costs - Comparison bx Rbtl-Staff-Jt-PC_Electric Rev Req Model (2009 GRC) Rebuttal REmoval of New  WH Solar AdjustMI 3 2" xfId="9289"/>
    <cellStyle name="_DEM-WP(C) Costs not in AURORA 2006GRC_Power Costs - Comparison bx Rbtl-Staff-Jt-PC_Electric Rev Req Model (2009 GRC) Rebuttal REmoval of New  WH Solar AdjustMI 4" xfId="9290"/>
    <cellStyle name="_DEM-WP(C) Costs not in AURORA 2006GRC_Power Costs - Comparison bx Rbtl-Staff-Jt-PC_Electric Rev Req Model (2009 GRC) Rebuttal REmoval of New  WH Solar AdjustMI_DEM-WP(C) ENERG10C--ctn Mid-C_042010 2010GRC" xfId="9291"/>
    <cellStyle name="_DEM-WP(C) Costs not in AURORA 2006GRC_Power Costs - Comparison bx Rbtl-Staff-Jt-PC_Electric Rev Req Model (2009 GRC) Rebuttal REmoval of New  WH Solar AdjustMI_DEM-WP(C) ENERG10C--ctn Mid-C_042010 2010GRC 2" xfId="9292"/>
    <cellStyle name="_DEM-WP(C) Costs not in AURORA 2006GRC_Power Costs - Comparison bx Rbtl-Staff-Jt-PC_Electric Rev Req Model (2009 GRC) Revised 01-18-2010" xfId="9293"/>
    <cellStyle name="_DEM-WP(C) Costs not in AURORA 2006GRC_Power Costs - Comparison bx Rbtl-Staff-Jt-PC_Electric Rev Req Model (2009 GRC) Revised 01-18-2010 2" xfId="9294"/>
    <cellStyle name="_DEM-WP(C) Costs not in AURORA 2006GRC_Power Costs - Comparison bx Rbtl-Staff-Jt-PC_Electric Rev Req Model (2009 GRC) Revised 01-18-2010 2 2" xfId="9295"/>
    <cellStyle name="_DEM-WP(C) Costs not in AURORA 2006GRC_Power Costs - Comparison bx Rbtl-Staff-Jt-PC_Electric Rev Req Model (2009 GRC) Revised 01-18-2010 2 2 2" xfId="9296"/>
    <cellStyle name="_DEM-WP(C) Costs not in AURORA 2006GRC_Power Costs - Comparison bx Rbtl-Staff-Jt-PC_Electric Rev Req Model (2009 GRC) Revised 01-18-2010 2 3" xfId="9297"/>
    <cellStyle name="_DEM-WP(C) Costs not in AURORA 2006GRC_Power Costs - Comparison bx Rbtl-Staff-Jt-PC_Electric Rev Req Model (2009 GRC) Revised 01-18-2010 3" xfId="9298"/>
    <cellStyle name="_DEM-WP(C) Costs not in AURORA 2006GRC_Power Costs - Comparison bx Rbtl-Staff-Jt-PC_Electric Rev Req Model (2009 GRC) Revised 01-18-2010 3 2" xfId="9299"/>
    <cellStyle name="_DEM-WP(C) Costs not in AURORA 2006GRC_Power Costs - Comparison bx Rbtl-Staff-Jt-PC_Electric Rev Req Model (2009 GRC) Revised 01-18-2010 4" xfId="9300"/>
    <cellStyle name="_DEM-WP(C) Costs not in AURORA 2006GRC_Power Costs - Comparison bx Rbtl-Staff-Jt-PC_Electric Rev Req Model (2009 GRC) Revised 01-18-2010_DEM-WP(C) ENERG10C--ctn Mid-C_042010 2010GRC" xfId="9301"/>
    <cellStyle name="_DEM-WP(C) Costs not in AURORA 2006GRC_Power Costs - Comparison bx Rbtl-Staff-Jt-PC_Electric Rev Req Model (2009 GRC) Revised 01-18-2010_DEM-WP(C) ENERG10C--ctn Mid-C_042010 2010GRC 2" xfId="9302"/>
    <cellStyle name="_DEM-WP(C) Costs not in AURORA 2006GRC_Power Costs - Comparison bx Rbtl-Staff-Jt-PC_Final Order Electric EXHIBIT A-1" xfId="9303"/>
    <cellStyle name="_DEM-WP(C) Costs not in AURORA 2006GRC_Power Costs - Comparison bx Rbtl-Staff-Jt-PC_Final Order Electric EXHIBIT A-1 2" xfId="9304"/>
    <cellStyle name="_DEM-WP(C) Costs not in AURORA 2006GRC_Power Costs - Comparison bx Rbtl-Staff-Jt-PC_Final Order Electric EXHIBIT A-1 2 2" xfId="9305"/>
    <cellStyle name="_DEM-WP(C) Costs not in AURORA 2006GRC_Power Costs - Comparison bx Rbtl-Staff-Jt-PC_Final Order Electric EXHIBIT A-1 2 2 2" xfId="9306"/>
    <cellStyle name="_DEM-WP(C) Costs not in AURORA 2006GRC_Power Costs - Comparison bx Rbtl-Staff-Jt-PC_Final Order Electric EXHIBIT A-1 2 3" xfId="9307"/>
    <cellStyle name="_DEM-WP(C) Costs not in AURORA 2006GRC_Power Costs - Comparison bx Rbtl-Staff-Jt-PC_Final Order Electric EXHIBIT A-1 3" xfId="9308"/>
    <cellStyle name="_DEM-WP(C) Costs not in AURORA 2006GRC_Power Costs - Comparison bx Rbtl-Staff-Jt-PC_Final Order Electric EXHIBIT A-1 3 2" xfId="9309"/>
    <cellStyle name="_DEM-WP(C) Costs not in AURORA 2006GRC_Power Costs - Comparison bx Rbtl-Staff-Jt-PC_Final Order Electric EXHIBIT A-1 4" xfId="9310"/>
    <cellStyle name="_DEM-WP(C) Costs not in AURORA 2006GRC_Production Adj 4.37" xfId="77"/>
    <cellStyle name="_DEM-WP(C) Costs not in AURORA 2006GRC_Production Adj 4.37 2" xfId="9311"/>
    <cellStyle name="_DEM-WP(C) Costs not in AURORA 2006GRC_Production Adj 4.37 2 2" xfId="9312"/>
    <cellStyle name="_DEM-WP(C) Costs not in AURORA 2006GRC_Production Adj 4.37 2 2 2" xfId="9313"/>
    <cellStyle name="_DEM-WP(C) Costs not in AURORA 2006GRC_Production Adj 4.37 2 3" xfId="9314"/>
    <cellStyle name="_DEM-WP(C) Costs not in AURORA 2006GRC_Production Adj 4.37 3" xfId="9315"/>
    <cellStyle name="_DEM-WP(C) Costs not in AURORA 2006GRC_Production Adj 4.37 3 2" xfId="9316"/>
    <cellStyle name="_DEM-WP(C) Costs not in AURORA 2006GRC_Production Adj 4.37 4" xfId="9317"/>
    <cellStyle name="_DEM-WP(C) Costs not in AURORA 2006GRC_Purchased Power Adj 4.03" xfId="78"/>
    <cellStyle name="_DEM-WP(C) Costs not in AURORA 2006GRC_Purchased Power Adj 4.03 2" xfId="9318"/>
    <cellStyle name="_DEM-WP(C) Costs not in AURORA 2006GRC_Purchased Power Adj 4.03 2 2" xfId="9319"/>
    <cellStyle name="_DEM-WP(C) Costs not in AURORA 2006GRC_Purchased Power Adj 4.03 2 2 2" xfId="9320"/>
    <cellStyle name="_DEM-WP(C) Costs not in AURORA 2006GRC_Purchased Power Adj 4.03 2 3" xfId="9321"/>
    <cellStyle name="_DEM-WP(C) Costs not in AURORA 2006GRC_Purchased Power Adj 4.03 3" xfId="9322"/>
    <cellStyle name="_DEM-WP(C) Costs not in AURORA 2006GRC_Purchased Power Adj 4.03 3 2" xfId="9323"/>
    <cellStyle name="_DEM-WP(C) Costs not in AURORA 2006GRC_Purchased Power Adj 4.03 4" xfId="9324"/>
    <cellStyle name="_DEM-WP(C) Costs not in AURORA 2006GRC_Rebuttal Power Costs" xfId="9325"/>
    <cellStyle name="_DEM-WP(C) Costs not in AURORA 2006GRC_Rebuttal Power Costs 2" xfId="9326"/>
    <cellStyle name="_DEM-WP(C) Costs not in AURORA 2006GRC_Rebuttal Power Costs 2 2" xfId="9327"/>
    <cellStyle name="_DEM-WP(C) Costs not in AURORA 2006GRC_Rebuttal Power Costs 2 2 2" xfId="9328"/>
    <cellStyle name="_DEM-WP(C) Costs not in AURORA 2006GRC_Rebuttal Power Costs 2 3" xfId="9329"/>
    <cellStyle name="_DEM-WP(C) Costs not in AURORA 2006GRC_Rebuttal Power Costs 3" xfId="9330"/>
    <cellStyle name="_DEM-WP(C) Costs not in AURORA 2006GRC_Rebuttal Power Costs 3 2" xfId="9331"/>
    <cellStyle name="_DEM-WP(C) Costs not in AURORA 2006GRC_Rebuttal Power Costs 4" xfId="9332"/>
    <cellStyle name="_DEM-WP(C) Costs not in AURORA 2006GRC_Rebuttal Power Costs_Adj Bench DR 3 for Initial Briefs (Electric)" xfId="9333"/>
    <cellStyle name="_DEM-WP(C) Costs not in AURORA 2006GRC_Rebuttal Power Costs_Adj Bench DR 3 for Initial Briefs (Electric) 2" xfId="9334"/>
    <cellStyle name="_DEM-WP(C) Costs not in AURORA 2006GRC_Rebuttal Power Costs_Adj Bench DR 3 for Initial Briefs (Electric) 2 2" xfId="9335"/>
    <cellStyle name="_DEM-WP(C) Costs not in AURORA 2006GRC_Rebuttal Power Costs_Adj Bench DR 3 for Initial Briefs (Electric) 2 2 2" xfId="9336"/>
    <cellStyle name="_DEM-WP(C) Costs not in AURORA 2006GRC_Rebuttal Power Costs_Adj Bench DR 3 for Initial Briefs (Electric) 2 3" xfId="9337"/>
    <cellStyle name="_DEM-WP(C) Costs not in AURORA 2006GRC_Rebuttal Power Costs_Adj Bench DR 3 for Initial Briefs (Electric) 3" xfId="9338"/>
    <cellStyle name="_DEM-WP(C) Costs not in AURORA 2006GRC_Rebuttal Power Costs_Adj Bench DR 3 for Initial Briefs (Electric) 3 2" xfId="9339"/>
    <cellStyle name="_DEM-WP(C) Costs not in AURORA 2006GRC_Rebuttal Power Costs_Adj Bench DR 3 for Initial Briefs (Electric) 4" xfId="9340"/>
    <cellStyle name="_DEM-WP(C) Costs not in AURORA 2006GRC_Rebuttal Power Costs_Adj Bench DR 3 for Initial Briefs (Electric)_DEM-WP(C) ENERG10C--ctn Mid-C_042010 2010GRC" xfId="9341"/>
    <cellStyle name="_DEM-WP(C) Costs not in AURORA 2006GRC_Rebuttal Power Costs_Adj Bench DR 3 for Initial Briefs (Electric)_DEM-WP(C) ENERG10C--ctn Mid-C_042010 2010GRC 2" xfId="9342"/>
    <cellStyle name="_DEM-WP(C) Costs not in AURORA 2006GRC_Rebuttal Power Costs_DEM-WP(C) ENERG10C--ctn Mid-C_042010 2010GRC" xfId="9343"/>
    <cellStyle name="_DEM-WP(C) Costs not in AURORA 2006GRC_Rebuttal Power Costs_DEM-WP(C) ENERG10C--ctn Mid-C_042010 2010GRC 2" xfId="9344"/>
    <cellStyle name="_DEM-WP(C) Costs not in AURORA 2006GRC_Rebuttal Power Costs_Electric Rev Req Model (2009 GRC) Rebuttal" xfId="9345"/>
    <cellStyle name="_DEM-WP(C) Costs not in AURORA 2006GRC_Rebuttal Power Costs_Electric Rev Req Model (2009 GRC) Rebuttal 2" xfId="9346"/>
    <cellStyle name="_DEM-WP(C) Costs not in AURORA 2006GRC_Rebuttal Power Costs_Electric Rev Req Model (2009 GRC) Rebuttal 2 2" xfId="9347"/>
    <cellStyle name="_DEM-WP(C) Costs not in AURORA 2006GRC_Rebuttal Power Costs_Electric Rev Req Model (2009 GRC) Rebuttal 2 2 2" xfId="9348"/>
    <cellStyle name="_DEM-WP(C) Costs not in AURORA 2006GRC_Rebuttal Power Costs_Electric Rev Req Model (2009 GRC) Rebuttal 2 3" xfId="9349"/>
    <cellStyle name="_DEM-WP(C) Costs not in AURORA 2006GRC_Rebuttal Power Costs_Electric Rev Req Model (2009 GRC) Rebuttal 3" xfId="9350"/>
    <cellStyle name="_DEM-WP(C) Costs not in AURORA 2006GRC_Rebuttal Power Costs_Electric Rev Req Model (2009 GRC) Rebuttal 3 2" xfId="9351"/>
    <cellStyle name="_DEM-WP(C) Costs not in AURORA 2006GRC_Rebuttal Power Costs_Electric Rev Req Model (2009 GRC) Rebuttal 4" xfId="9352"/>
    <cellStyle name="_DEM-WP(C) Costs not in AURORA 2006GRC_Rebuttal Power Costs_Electric Rev Req Model (2009 GRC) Rebuttal REmoval of New  WH Solar AdjustMI" xfId="9353"/>
    <cellStyle name="_DEM-WP(C) Costs not in AURORA 2006GRC_Rebuttal Power Costs_Electric Rev Req Model (2009 GRC) Rebuttal REmoval of New  WH Solar AdjustMI 2" xfId="9354"/>
    <cellStyle name="_DEM-WP(C) Costs not in AURORA 2006GRC_Rebuttal Power Costs_Electric Rev Req Model (2009 GRC) Rebuttal REmoval of New  WH Solar AdjustMI 2 2" xfId="9355"/>
    <cellStyle name="_DEM-WP(C) Costs not in AURORA 2006GRC_Rebuttal Power Costs_Electric Rev Req Model (2009 GRC) Rebuttal REmoval of New  WH Solar AdjustMI 2 2 2" xfId="9356"/>
    <cellStyle name="_DEM-WP(C) Costs not in AURORA 2006GRC_Rebuttal Power Costs_Electric Rev Req Model (2009 GRC) Rebuttal REmoval of New  WH Solar AdjustMI 2 3" xfId="9357"/>
    <cellStyle name="_DEM-WP(C) Costs not in AURORA 2006GRC_Rebuttal Power Costs_Electric Rev Req Model (2009 GRC) Rebuttal REmoval of New  WH Solar AdjustMI 3" xfId="9358"/>
    <cellStyle name="_DEM-WP(C) Costs not in AURORA 2006GRC_Rebuttal Power Costs_Electric Rev Req Model (2009 GRC) Rebuttal REmoval of New  WH Solar AdjustMI 3 2" xfId="9359"/>
    <cellStyle name="_DEM-WP(C) Costs not in AURORA 2006GRC_Rebuttal Power Costs_Electric Rev Req Model (2009 GRC) Rebuttal REmoval of New  WH Solar AdjustMI 4" xfId="9360"/>
    <cellStyle name="_DEM-WP(C) Costs not in AURORA 2006GRC_Rebuttal Power Costs_Electric Rev Req Model (2009 GRC) Rebuttal REmoval of New  WH Solar AdjustMI_DEM-WP(C) ENERG10C--ctn Mid-C_042010 2010GRC" xfId="9361"/>
    <cellStyle name="_DEM-WP(C) Costs not in AURORA 2006GRC_Rebuttal Power Costs_Electric Rev Req Model (2009 GRC) Rebuttal REmoval of New  WH Solar AdjustMI_DEM-WP(C) ENERG10C--ctn Mid-C_042010 2010GRC 2" xfId="9362"/>
    <cellStyle name="_DEM-WP(C) Costs not in AURORA 2006GRC_Rebuttal Power Costs_Electric Rev Req Model (2009 GRC) Revised 01-18-2010" xfId="9363"/>
    <cellStyle name="_DEM-WP(C) Costs not in AURORA 2006GRC_Rebuttal Power Costs_Electric Rev Req Model (2009 GRC) Revised 01-18-2010 2" xfId="9364"/>
    <cellStyle name="_DEM-WP(C) Costs not in AURORA 2006GRC_Rebuttal Power Costs_Electric Rev Req Model (2009 GRC) Revised 01-18-2010 2 2" xfId="9365"/>
    <cellStyle name="_DEM-WP(C) Costs not in AURORA 2006GRC_Rebuttal Power Costs_Electric Rev Req Model (2009 GRC) Revised 01-18-2010 2 2 2" xfId="9366"/>
    <cellStyle name="_DEM-WP(C) Costs not in AURORA 2006GRC_Rebuttal Power Costs_Electric Rev Req Model (2009 GRC) Revised 01-18-2010 2 3" xfId="9367"/>
    <cellStyle name="_DEM-WP(C) Costs not in AURORA 2006GRC_Rebuttal Power Costs_Electric Rev Req Model (2009 GRC) Revised 01-18-2010 3" xfId="9368"/>
    <cellStyle name="_DEM-WP(C) Costs not in AURORA 2006GRC_Rebuttal Power Costs_Electric Rev Req Model (2009 GRC) Revised 01-18-2010 3 2" xfId="9369"/>
    <cellStyle name="_DEM-WP(C) Costs not in AURORA 2006GRC_Rebuttal Power Costs_Electric Rev Req Model (2009 GRC) Revised 01-18-2010 4" xfId="9370"/>
    <cellStyle name="_DEM-WP(C) Costs not in AURORA 2006GRC_Rebuttal Power Costs_Electric Rev Req Model (2009 GRC) Revised 01-18-2010_DEM-WP(C) ENERG10C--ctn Mid-C_042010 2010GRC" xfId="9371"/>
    <cellStyle name="_DEM-WP(C) Costs not in AURORA 2006GRC_Rebuttal Power Costs_Electric Rev Req Model (2009 GRC) Revised 01-18-2010_DEM-WP(C) ENERG10C--ctn Mid-C_042010 2010GRC 2" xfId="9372"/>
    <cellStyle name="_DEM-WP(C) Costs not in AURORA 2006GRC_Rebuttal Power Costs_Final Order Electric EXHIBIT A-1" xfId="9373"/>
    <cellStyle name="_DEM-WP(C) Costs not in AURORA 2006GRC_Rebuttal Power Costs_Final Order Electric EXHIBIT A-1 2" xfId="9374"/>
    <cellStyle name="_DEM-WP(C) Costs not in AURORA 2006GRC_Rebuttal Power Costs_Final Order Electric EXHIBIT A-1 2 2" xfId="9375"/>
    <cellStyle name="_DEM-WP(C) Costs not in AURORA 2006GRC_Rebuttal Power Costs_Final Order Electric EXHIBIT A-1 2 2 2" xfId="9376"/>
    <cellStyle name="_DEM-WP(C) Costs not in AURORA 2006GRC_Rebuttal Power Costs_Final Order Electric EXHIBIT A-1 2 3" xfId="9377"/>
    <cellStyle name="_DEM-WP(C) Costs not in AURORA 2006GRC_Rebuttal Power Costs_Final Order Electric EXHIBIT A-1 3" xfId="9378"/>
    <cellStyle name="_DEM-WP(C) Costs not in AURORA 2006GRC_Rebuttal Power Costs_Final Order Electric EXHIBIT A-1 3 2" xfId="9379"/>
    <cellStyle name="_DEM-WP(C) Costs not in AURORA 2006GRC_Rebuttal Power Costs_Final Order Electric EXHIBIT A-1 4" xfId="9380"/>
    <cellStyle name="_DEM-WP(C) Costs not in AURORA 2006GRC_ROR 5.02" xfId="79"/>
    <cellStyle name="_DEM-WP(C) Costs not in AURORA 2006GRC_ROR 5.02 2" xfId="9381"/>
    <cellStyle name="_DEM-WP(C) Costs not in AURORA 2006GRC_ROR 5.02 2 2" xfId="9382"/>
    <cellStyle name="_DEM-WP(C) Costs not in AURORA 2006GRC_ROR 5.02 2 2 2" xfId="9383"/>
    <cellStyle name="_DEM-WP(C) Costs not in AURORA 2006GRC_ROR 5.02 2 3" xfId="9384"/>
    <cellStyle name="_DEM-WP(C) Costs not in AURORA 2006GRC_ROR 5.02 3" xfId="9385"/>
    <cellStyle name="_DEM-WP(C) Costs not in AURORA 2006GRC_ROR 5.02 3 2" xfId="9386"/>
    <cellStyle name="_DEM-WP(C) Costs not in AURORA 2006GRC_ROR 5.02 4" xfId="9387"/>
    <cellStyle name="_DEM-WP(C) Costs not in AURORA 2006GRC_Transmission Workbook for May BOD" xfId="9388"/>
    <cellStyle name="_DEM-WP(C) Costs not in AURORA 2006GRC_Transmission Workbook for May BOD 2" xfId="9389"/>
    <cellStyle name="_DEM-WP(C) Costs not in AURORA 2006GRC_Transmission Workbook for May BOD 2 2" xfId="9390"/>
    <cellStyle name="_DEM-WP(C) Costs not in AURORA 2006GRC_Transmission Workbook for May BOD 2 2 2" xfId="9391"/>
    <cellStyle name="_DEM-WP(C) Costs not in AURORA 2006GRC_Transmission Workbook for May BOD 2 3" xfId="9392"/>
    <cellStyle name="_DEM-WP(C) Costs not in AURORA 2006GRC_Transmission Workbook for May BOD 3" xfId="9393"/>
    <cellStyle name="_DEM-WP(C) Costs not in AURORA 2006GRC_Transmission Workbook for May BOD 3 2" xfId="9394"/>
    <cellStyle name="_DEM-WP(C) Costs not in AURORA 2006GRC_Transmission Workbook for May BOD 4" xfId="9395"/>
    <cellStyle name="_DEM-WP(C) Costs not in AURORA 2006GRC_Transmission Workbook for May BOD_DEM-WP(C) ENERG10C--ctn Mid-C_042010 2010GRC" xfId="9396"/>
    <cellStyle name="_DEM-WP(C) Costs not in AURORA 2006GRC_Transmission Workbook for May BOD_DEM-WP(C) ENERG10C--ctn Mid-C_042010 2010GRC 2" xfId="9397"/>
    <cellStyle name="_DEM-WP(C) Costs not in AURORA 2006GRC_Wind Integration 10GRC" xfId="9398"/>
    <cellStyle name="_DEM-WP(C) Costs not in AURORA 2006GRC_Wind Integration 10GRC 2" xfId="9399"/>
    <cellStyle name="_DEM-WP(C) Costs not in AURORA 2006GRC_Wind Integration 10GRC 2 2" xfId="9400"/>
    <cellStyle name="_DEM-WP(C) Costs not in AURORA 2006GRC_Wind Integration 10GRC 2 2 2" xfId="9401"/>
    <cellStyle name="_DEM-WP(C) Costs not in AURORA 2006GRC_Wind Integration 10GRC 2 3" xfId="9402"/>
    <cellStyle name="_DEM-WP(C) Costs not in AURORA 2006GRC_Wind Integration 10GRC 3" xfId="9403"/>
    <cellStyle name="_DEM-WP(C) Costs not in AURORA 2006GRC_Wind Integration 10GRC 3 2" xfId="9404"/>
    <cellStyle name="_DEM-WP(C) Costs not in AURORA 2006GRC_Wind Integration 10GRC 4" xfId="9405"/>
    <cellStyle name="_DEM-WP(C) Costs not in AURORA 2006GRC_Wind Integration 10GRC_DEM-WP(C) ENERG10C--ctn Mid-C_042010 2010GRC" xfId="9406"/>
    <cellStyle name="_DEM-WP(C) Costs not in AURORA 2006GRC_Wind Integration 10GRC_DEM-WP(C) ENERG10C--ctn Mid-C_042010 2010GRC 2" xfId="9407"/>
    <cellStyle name="_DEM-WP(C) Costs not in AURORA 2007GRC" xfId="80"/>
    <cellStyle name="_DEM-WP(C) Costs not in AURORA 2007GRC 2" xfId="9408"/>
    <cellStyle name="_DEM-WP(C) Costs not in AURORA 2007GRC 2 2" xfId="9409"/>
    <cellStyle name="_DEM-WP(C) Costs not in AURORA 2007GRC 2 2 2" xfId="9410"/>
    <cellStyle name="_DEM-WP(C) Costs not in AURORA 2007GRC 2 2 2 2" xfId="9411"/>
    <cellStyle name="_DEM-WP(C) Costs not in AURORA 2007GRC 2 2 3" xfId="9412"/>
    <cellStyle name="_DEM-WP(C) Costs not in AURORA 2007GRC 2 3" xfId="9413"/>
    <cellStyle name="_DEM-WP(C) Costs not in AURORA 2007GRC 2 3 2" xfId="9414"/>
    <cellStyle name="_DEM-WP(C) Costs not in AURORA 2007GRC 2 4" xfId="9415"/>
    <cellStyle name="_DEM-WP(C) Costs not in AURORA 2007GRC 3" xfId="9416"/>
    <cellStyle name="_DEM-WP(C) Costs not in AURORA 2007GRC 3 2" xfId="9417"/>
    <cellStyle name="_DEM-WP(C) Costs not in AURORA 2007GRC 4" xfId="9418"/>
    <cellStyle name="_DEM-WP(C) Costs not in AURORA 2007GRC Update" xfId="9419"/>
    <cellStyle name="_DEM-WP(C) Costs not in AURORA 2007GRC Update 2" xfId="9420"/>
    <cellStyle name="_DEM-WP(C) Costs not in AURORA 2007GRC Update 2 2" xfId="9421"/>
    <cellStyle name="_DEM-WP(C) Costs not in AURORA 2007GRC Update 2 2 2" xfId="9422"/>
    <cellStyle name="_DEM-WP(C) Costs not in AURORA 2007GRC Update 2 3" xfId="9423"/>
    <cellStyle name="_DEM-WP(C) Costs not in AURORA 2007GRC Update 3" xfId="9424"/>
    <cellStyle name="_DEM-WP(C) Costs not in AURORA 2007GRC Update 3 2" xfId="9425"/>
    <cellStyle name="_DEM-WP(C) Costs not in AURORA 2007GRC Update 4" xfId="9426"/>
    <cellStyle name="_DEM-WP(C) Costs not in AURORA 2007GRC Update_DEM-WP(C) ENERG10C--ctn Mid-C_042010 2010GRC" xfId="9427"/>
    <cellStyle name="_DEM-WP(C) Costs not in AURORA 2007GRC Update_DEM-WP(C) ENERG10C--ctn Mid-C_042010 2010GRC 2" xfId="9428"/>
    <cellStyle name="_DEM-WP(C) Costs not in AURORA 2007GRC Update_NIM Summary" xfId="9429"/>
    <cellStyle name="_DEM-WP(C) Costs not in AURORA 2007GRC Update_NIM Summary 2" xfId="9430"/>
    <cellStyle name="_DEM-WP(C) Costs not in AURORA 2007GRC Update_NIM Summary 2 2" xfId="9431"/>
    <cellStyle name="_DEM-WP(C) Costs not in AURORA 2007GRC Update_NIM Summary 2 2 2" xfId="9432"/>
    <cellStyle name="_DEM-WP(C) Costs not in AURORA 2007GRC Update_NIM Summary 2 3" xfId="9433"/>
    <cellStyle name="_DEM-WP(C) Costs not in AURORA 2007GRC Update_NIM Summary 3" xfId="9434"/>
    <cellStyle name="_DEM-WP(C) Costs not in AURORA 2007GRC Update_NIM Summary 3 2" xfId="9435"/>
    <cellStyle name="_DEM-WP(C) Costs not in AURORA 2007GRC Update_NIM Summary 4" xfId="9436"/>
    <cellStyle name="_DEM-WP(C) Costs not in AURORA 2007GRC Update_NIM Summary_DEM-WP(C) ENERG10C--ctn Mid-C_042010 2010GRC" xfId="9437"/>
    <cellStyle name="_DEM-WP(C) Costs not in AURORA 2007GRC Update_NIM Summary_DEM-WP(C) ENERG10C--ctn Mid-C_042010 2010GRC 2" xfId="9438"/>
    <cellStyle name="_DEM-WP(C) Costs not in AURORA 2007GRC_16.37E Wild Horse Expansion DeferralRevwrkingfile SF" xfId="9439"/>
    <cellStyle name="_DEM-WP(C) Costs not in AURORA 2007GRC_16.37E Wild Horse Expansion DeferralRevwrkingfile SF 2" xfId="9440"/>
    <cellStyle name="_DEM-WP(C) Costs not in AURORA 2007GRC_16.37E Wild Horse Expansion DeferralRevwrkingfile SF 2 2" xfId="9441"/>
    <cellStyle name="_DEM-WP(C) Costs not in AURORA 2007GRC_16.37E Wild Horse Expansion DeferralRevwrkingfile SF 2 2 2" xfId="9442"/>
    <cellStyle name="_DEM-WP(C) Costs not in AURORA 2007GRC_16.37E Wild Horse Expansion DeferralRevwrkingfile SF 2 3" xfId="9443"/>
    <cellStyle name="_DEM-WP(C) Costs not in AURORA 2007GRC_16.37E Wild Horse Expansion DeferralRevwrkingfile SF 3" xfId="9444"/>
    <cellStyle name="_DEM-WP(C) Costs not in AURORA 2007GRC_16.37E Wild Horse Expansion DeferralRevwrkingfile SF 3 2" xfId="9445"/>
    <cellStyle name="_DEM-WP(C) Costs not in AURORA 2007GRC_16.37E Wild Horse Expansion DeferralRevwrkingfile SF 4" xfId="9446"/>
    <cellStyle name="_DEM-WP(C) Costs not in AURORA 2007GRC_16.37E Wild Horse Expansion DeferralRevwrkingfile SF_DEM-WP(C) ENERG10C--ctn Mid-C_042010 2010GRC" xfId="9447"/>
    <cellStyle name="_DEM-WP(C) Costs not in AURORA 2007GRC_16.37E Wild Horse Expansion DeferralRevwrkingfile SF_DEM-WP(C) ENERG10C--ctn Mid-C_042010 2010GRC 2" xfId="9448"/>
    <cellStyle name="_DEM-WP(C) Costs not in AURORA 2007GRC_2009 GRC Compl Filing - Exhibit D" xfId="9449"/>
    <cellStyle name="_DEM-WP(C) Costs not in AURORA 2007GRC_2009 GRC Compl Filing - Exhibit D 2" xfId="9450"/>
    <cellStyle name="_DEM-WP(C) Costs not in AURORA 2007GRC_2009 GRC Compl Filing - Exhibit D 2 2" xfId="9451"/>
    <cellStyle name="_DEM-WP(C) Costs not in AURORA 2007GRC_2009 GRC Compl Filing - Exhibit D 2 2 2" xfId="9452"/>
    <cellStyle name="_DEM-WP(C) Costs not in AURORA 2007GRC_2009 GRC Compl Filing - Exhibit D 2 3" xfId="9453"/>
    <cellStyle name="_DEM-WP(C) Costs not in AURORA 2007GRC_2009 GRC Compl Filing - Exhibit D 3" xfId="9454"/>
    <cellStyle name="_DEM-WP(C) Costs not in AURORA 2007GRC_2009 GRC Compl Filing - Exhibit D 3 2" xfId="9455"/>
    <cellStyle name="_DEM-WP(C) Costs not in AURORA 2007GRC_2009 GRC Compl Filing - Exhibit D 4" xfId="9456"/>
    <cellStyle name="_DEM-WP(C) Costs not in AURORA 2007GRC_2009 GRC Compl Filing - Exhibit D_DEM-WP(C) ENERG10C--ctn Mid-C_042010 2010GRC" xfId="9457"/>
    <cellStyle name="_DEM-WP(C) Costs not in AURORA 2007GRC_2009 GRC Compl Filing - Exhibit D_DEM-WP(C) ENERG10C--ctn Mid-C_042010 2010GRC 2" xfId="9458"/>
    <cellStyle name="_DEM-WP(C) Costs not in AURORA 2007GRC_Adj Bench DR 3 for Initial Briefs (Electric)" xfId="9459"/>
    <cellStyle name="_DEM-WP(C) Costs not in AURORA 2007GRC_Adj Bench DR 3 for Initial Briefs (Electric) 2" xfId="9460"/>
    <cellStyle name="_DEM-WP(C) Costs not in AURORA 2007GRC_Adj Bench DR 3 for Initial Briefs (Electric) 2 2" xfId="9461"/>
    <cellStyle name="_DEM-WP(C) Costs not in AURORA 2007GRC_Adj Bench DR 3 for Initial Briefs (Electric) 2 2 2" xfId="9462"/>
    <cellStyle name="_DEM-WP(C) Costs not in AURORA 2007GRC_Adj Bench DR 3 for Initial Briefs (Electric) 2 3" xfId="9463"/>
    <cellStyle name="_DEM-WP(C) Costs not in AURORA 2007GRC_Adj Bench DR 3 for Initial Briefs (Electric) 3" xfId="9464"/>
    <cellStyle name="_DEM-WP(C) Costs not in AURORA 2007GRC_Adj Bench DR 3 for Initial Briefs (Electric) 3 2" xfId="9465"/>
    <cellStyle name="_DEM-WP(C) Costs not in AURORA 2007GRC_Adj Bench DR 3 for Initial Briefs (Electric) 4" xfId="9466"/>
    <cellStyle name="_DEM-WP(C) Costs not in AURORA 2007GRC_Adj Bench DR 3 for Initial Briefs (Electric)_DEM-WP(C) ENERG10C--ctn Mid-C_042010 2010GRC" xfId="9467"/>
    <cellStyle name="_DEM-WP(C) Costs not in AURORA 2007GRC_Adj Bench DR 3 for Initial Briefs (Electric)_DEM-WP(C) ENERG10C--ctn Mid-C_042010 2010GRC 2" xfId="9468"/>
    <cellStyle name="_DEM-WP(C) Costs not in AURORA 2007GRC_Book1" xfId="9469"/>
    <cellStyle name="_DEM-WP(C) Costs not in AURORA 2007GRC_Book1 2" xfId="9470"/>
    <cellStyle name="_DEM-WP(C) Costs not in AURORA 2007GRC_Book2" xfId="9471"/>
    <cellStyle name="_DEM-WP(C) Costs not in AURORA 2007GRC_Book2 2" xfId="9472"/>
    <cellStyle name="_DEM-WP(C) Costs not in AURORA 2007GRC_Book2 2 2" xfId="9473"/>
    <cellStyle name="_DEM-WP(C) Costs not in AURORA 2007GRC_Book2 2 2 2" xfId="9474"/>
    <cellStyle name="_DEM-WP(C) Costs not in AURORA 2007GRC_Book2 2 3" xfId="9475"/>
    <cellStyle name="_DEM-WP(C) Costs not in AURORA 2007GRC_Book2 3" xfId="9476"/>
    <cellStyle name="_DEM-WP(C) Costs not in AURORA 2007GRC_Book2 3 2" xfId="9477"/>
    <cellStyle name="_DEM-WP(C) Costs not in AURORA 2007GRC_Book2 4" xfId="9478"/>
    <cellStyle name="_DEM-WP(C) Costs not in AURORA 2007GRC_Book2_DEM-WP(C) ENERG10C--ctn Mid-C_042010 2010GRC" xfId="9479"/>
    <cellStyle name="_DEM-WP(C) Costs not in AURORA 2007GRC_Book2_DEM-WP(C) ENERG10C--ctn Mid-C_042010 2010GRC 2" xfId="9480"/>
    <cellStyle name="_DEM-WP(C) Costs not in AURORA 2007GRC_Book4" xfId="9481"/>
    <cellStyle name="_DEM-WP(C) Costs not in AURORA 2007GRC_Book4 2" xfId="9482"/>
    <cellStyle name="_DEM-WP(C) Costs not in AURORA 2007GRC_Book4 2 2" xfId="9483"/>
    <cellStyle name="_DEM-WP(C) Costs not in AURORA 2007GRC_Book4 2 2 2" xfId="9484"/>
    <cellStyle name="_DEM-WP(C) Costs not in AURORA 2007GRC_Book4 2 3" xfId="9485"/>
    <cellStyle name="_DEM-WP(C) Costs not in AURORA 2007GRC_Book4 3" xfId="9486"/>
    <cellStyle name="_DEM-WP(C) Costs not in AURORA 2007GRC_Book4 3 2" xfId="9487"/>
    <cellStyle name="_DEM-WP(C) Costs not in AURORA 2007GRC_Book4 4" xfId="9488"/>
    <cellStyle name="_DEM-WP(C) Costs not in AURORA 2007GRC_Book4_DEM-WP(C) ENERG10C--ctn Mid-C_042010 2010GRC" xfId="9489"/>
    <cellStyle name="_DEM-WP(C) Costs not in AURORA 2007GRC_Book4_DEM-WP(C) ENERG10C--ctn Mid-C_042010 2010GRC 2" xfId="9490"/>
    <cellStyle name="_DEM-WP(C) Costs not in AURORA 2007GRC_DEM-WP(C) ENERG10C--ctn Mid-C_042010 2010GRC" xfId="9491"/>
    <cellStyle name="_DEM-WP(C) Costs not in AURORA 2007GRC_DEM-WP(C) ENERG10C--ctn Mid-C_042010 2010GRC 2" xfId="9492"/>
    <cellStyle name="_DEM-WP(C) Costs not in AURORA 2007GRC_Electric Rev Req Model (2009 GRC) " xfId="405"/>
    <cellStyle name="_DEM-WP(C) Costs not in AURORA 2007GRC_Electric Rev Req Model (2009 GRC)  2" xfId="9493"/>
    <cellStyle name="_DEM-WP(C) Costs not in AURORA 2007GRC_Electric Rev Req Model (2009 GRC)  2 2" xfId="9494"/>
    <cellStyle name="_DEM-WP(C) Costs not in AURORA 2007GRC_Electric Rev Req Model (2009 GRC)  2 2 2" xfId="9495"/>
    <cellStyle name="_DEM-WP(C) Costs not in AURORA 2007GRC_Electric Rev Req Model (2009 GRC)  2 3" xfId="9496"/>
    <cellStyle name="_DEM-WP(C) Costs not in AURORA 2007GRC_Electric Rev Req Model (2009 GRC)  3" xfId="9497"/>
    <cellStyle name="_DEM-WP(C) Costs not in AURORA 2007GRC_Electric Rev Req Model (2009 GRC)  3 2" xfId="9498"/>
    <cellStyle name="_DEM-WP(C) Costs not in AURORA 2007GRC_Electric Rev Req Model (2009 GRC)  4" xfId="9499"/>
    <cellStyle name="_DEM-WP(C) Costs not in AURORA 2007GRC_Electric Rev Req Model (2009 GRC) _DEM-WP(C) ENERG10C--ctn Mid-C_042010 2010GRC" xfId="9500"/>
    <cellStyle name="_DEM-WP(C) Costs not in AURORA 2007GRC_Electric Rev Req Model (2009 GRC) _DEM-WP(C) ENERG10C--ctn Mid-C_042010 2010GRC 2" xfId="9501"/>
    <cellStyle name="_DEM-WP(C) Costs not in AURORA 2007GRC_Electric Rev Req Model (2009 GRC) Rebuttal" xfId="9502"/>
    <cellStyle name="_DEM-WP(C) Costs not in AURORA 2007GRC_Electric Rev Req Model (2009 GRC) Rebuttal 2" xfId="9503"/>
    <cellStyle name="_DEM-WP(C) Costs not in AURORA 2007GRC_Electric Rev Req Model (2009 GRC) Rebuttal 2 2" xfId="9504"/>
    <cellStyle name="_DEM-WP(C) Costs not in AURORA 2007GRC_Electric Rev Req Model (2009 GRC) Rebuttal 2 2 2" xfId="9505"/>
    <cellStyle name="_DEM-WP(C) Costs not in AURORA 2007GRC_Electric Rev Req Model (2009 GRC) Rebuttal 2 3" xfId="9506"/>
    <cellStyle name="_DEM-WP(C) Costs not in AURORA 2007GRC_Electric Rev Req Model (2009 GRC) Rebuttal 3" xfId="9507"/>
    <cellStyle name="_DEM-WP(C) Costs not in AURORA 2007GRC_Electric Rev Req Model (2009 GRC) Rebuttal 3 2" xfId="9508"/>
    <cellStyle name="_DEM-WP(C) Costs not in AURORA 2007GRC_Electric Rev Req Model (2009 GRC) Rebuttal 4" xfId="9509"/>
    <cellStyle name="_DEM-WP(C) Costs not in AURORA 2007GRC_Electric Rev Req Model (2009 GRC) Rebuttal REmoval of New  WH Solar AdjustMI" xfId="9510"/>
    <cellStyle name="_DEM-WP(C) Costs not in AURORA 2007GRC_Electric Rev Req Model (2009 GRC) Rebuttal REmoval of New  WH Solar AdjustMI 2" xfId="9511"/>
    <cellStyle name="_DEM-WP(C) Costs not in AURORA 2007GRC_Electric Rev Req Model (2009 GRC) Rebuttal REmoval of New  WH Solar AdjustMI 2 2" xfId="9512"/>
    <cellStyle name="_DEM-WP(C) Costs not in AURORA 2007GRC_Electric Rev Req Model (2009 GRC) Rebuttal REmoval of New  WH Solar AdjustMI 2 2 2" xfId="9513"/>
    <cellStyle name="_DEM-WP(C) Costs not in AURORA 2007GRC_Electric Rev Req Model (2009 GRC) Rebuttal REmoval of New  WH Solar AdjustMI 2 3" xfId="9514"/>
    <cellStyle name="_DEM-WP(C) Costs not in AURORA 2007GRC_Electric Rev Req Model (2009 GRC) Rebuttal REmoval of New  WH Solar AdjustMI 3" xfId="9515"/>
    <cellStyle name="_DEM-WP(C) Costs not in AURORA 2007GRC_Electric Rev Req Model (2009 GRC) Rebuttal REmoval of New  WH Solar AdjustMI 3 2" xfId="9516"/>
    <cellStyle name="_DEM-WP(C) Costs not in AURORA 2007GRC_Electric Rev Req Model (2009 GRC) Rebuttal REmoval of New  WH Solar AdjustMI 4" xfId="9517"/>
    <cellStyle name="_DEM-WP(C) Costs not in AURORA 2007GRC_Electric Rev Req Model (2009 GRC) Rebuttal REmoval of New  WH Solar AdjustMI_DEM-WP(C) ENERG10C--ctn Mid-C_042010 2010GRC" xfId="9518"/>
    <cellStyle name="_DEM-WP(C) Costs not in AURORA 2007GRC_Electric Rev Req Model (2009 GRC) Rebuttal REmoval of New  WH Solar AdjustMI_DEM-WP(C) ENERG10C--ctn Mid-C_042010 2010GRC 2" xfId="9519"/>
    <cellStyle name="_DEM-WP(C) Costs not in AURORA 2007GRC_Electric Rev Req Model (2009 GRC) Revised 01-18-2010" xfId="9520"/>
    <cellStyle name="_DEM-WP(C) Costs not in AURORA 2007GRC_Electric Rev Req Model (2009 GRC) Revised 01-18-2010 2" xfId="9521"/>
    <cellStyle name="_DEM-WP(C) Costs not in AURORA 2007GRC_Electric Rev Req Model (2009 GRC) Revised 01-18-2010 2 2" xfId="9522"/>
    <cellStyle name="_DEM-WP(C) Costs not in AURORA 2007GRC_Electric Rev Req Model (2009 GRC) Revised 01-18-2010 2 2 2" xfId="9523"/>
    <cellStyle name="_DEM-WP(C) Costs not in AURORA 2007GRC_Electric Rev Req Model (2009 GRC) Revised 01-18-2010 2 3" xfId="9524"/>
    <cellStyle name="_DEM-WP(C) Costs not in AURORA 2007GRC_Electric Rev Req Model (2009 GRC) Revised 01-18-2010 3" xfId="9525"/>
    <cellStyle name="_DEM-WP(C) Costs not in AURORA 2007GRC_Electric Rev Req Model (2009 GRC) Revised 01-18-2010 3 2" xfId="9526"/>
    <cellStyle name="_DEM-WP(C) Costs not in AURORA 2007GRC_Electric Rev Req Model (2009 GRC) Revised 01-18-2010 4" xfId="9527"/>
    <cellStyle name="_DEM-WP(C) Costs not in AURORA 2007GRC_Electric Rev Req Model (2009 GRC) Revised 01-18-2010_DEM-WP(C) ENERG10C--ctn Mid-C_042010 2010GRC" xfId="9528"/>
    <cellStyle name="_DEM-WP(C) Costs not in AURORA 2007GRC_Electric Rev Req Model (2009 GRC) Revised 01-18-2010_DEM-WP(C) ENERG10C--ctn Mid-C_042010 2010GRC 2" xfId="9529"/>
    <cellStyle name="_DEM-WP(C) Costs not in AURORA 2007GRC_Electric Rev Req Model (2010 GRC)" xfId="9530"/>
    <cellStyle name="_DEM-WP(C) Costs not in AURORA 2007GRC_Electric Rev Req Model (2010 GRC) 2" xfId="9531"/>
    <cellStyle name="_DEM-WP(C) Costs not in AURORA 2007GRC_Electric Rev Req Model (2010 GRC) SF" xfId="9532"/>
    <cellStyle name="_DEM-WP(C) Costs not in AURORA 2007GRC_Electric Rev Req Model (2010 GRC) SF 2" xfId="9533"/>
    <cellStyle name="_DEM-WP(C) Costs not in AURORA 2007GRC_Final Order Electric" xfId="9534"/>
    <cellStyle name="_DEM-WP(C) Costs not in AURORA 2007GRC_Final Order Electric EXHIBIT A-1" xfId="9535"/>
    <cellStyle name="_DEM-WP(C) Costs not in AURORA 2007GRC_Final Order Electric EXHIBIT A-1 2" xfId="9536"/>
    <cellStyle name="_DEM-WP(C) Costs not in AURORA 2007GRC_Final Order Electric EXHIBIT A-1 2 2" xfId="9537"/>
    <cellStyle name="_DEM-WP(C) Costs not in AURORA 2007GRC_Final Order Electric EXHIBIT A-1 2 2 2" xfId="9538"/>
    <cellStyle name="_DEM-WP(C) Costs not in AURORA 2007GRC_Final Order Electric EXHIBIT A-1 2 3" xfId="9539"/>
    <cellStyle name="_DEM-WP(C) Costs not in AURORA 2007GRC_Final Order Electric EXHIBIT A-1 3" xfId="9540"/>
    <cellStyle name="_DEM-WP(C) Costs not in AURORA 2007GRC_Final Order Electric EXHIBIT A-1 3 2" xfId="9541"/>
    <cellStyle name="_DEM-WP(C) Costs not in AURORA 2007GRC_Final Order Electric EXHIBIT A-1 4" xfId="9542"/>
    <cellStyle name="_DEM-WP(C) Costs not in AURORA 2007GRC_NIM Summary" xfId="9543"/>
    <cellStyle name="_DEM-WP(C) Costs not in AURORA 2007GRC_NIM Summary 2" xfId="9544"/>
    <cellStyle name="_DEM-WP(C) Costs not in AURORA 2007GRC_NIM Summary 2 2" xfId="9545"/>
    <cellStyle name="_DEM-WP(C) Costs not in AURORA 2007GRC_NIM Summary 2 2 2" xfId="9546"/>
    <cellStyle name="_DEM-WP(C) Costs not in AURORA 2007GRC_NIM Summary 2 3" xfId="9547"/>
    <cellStyle name="_DEM-WP(C) Costs not in AURORA 2007GRC_NIM Summary 3" xfId="9548"/>
    <cellStyle name="_DEM-WP(C) Costs not in AURORA 2007GRC_NIM Summary 3 2" xfId="9549"/>
    <cellStyle name="_DEM-WP(C) Costs not in AURORA 2007GRC_NIM Summary 4" xfId="9550"/>
    <cellStyle name="_DEM-WP(C) Costs not in AURORA 2007GRC_NIM Summary_DEM-WP(C) ENERG10C--ctn Mid-C_042010 2010GRC" xfId="9551"/>
    <cellStyle name="_DEM-WP(C) Costs not in AURORA 2007GRC_NIM Summary_DEM-WP(C) ENERG10C--ctn Mid-C_042010 2010GRC 2" xfId="9552"/>
    <cellStyle name="_DEM-WP(C) Costs not in AURORA 2007GRC_NIM+O&amp;M Monthly" xfId="9553"/>
    <cellStyle name="_DEM-WP(C) Costs not in AURORA 2007GRC_NIM+O&amp;M Monthly 2" xfId="9554"/>
    <cellStyle name="_DEM-WP(C) Costs not in AURORA 2007GRC_NIM+O&amp;M Monthly 2 2" xfId="9555"/>
    <cellStyle name="_DEM-WP(C) Costs not in AURORA 2007GRC_NIM+O&amp;M Monthly 3" xfId="9556"/>
    <cellStyle name="_DEM-WP(C) Costs not in AURORA 2007GRC_Power Costs - Comparison bx Rbtl-Staff-Jt-PC" xfId="9557"/>
    <cellStyle name="_DEM-WP(C) Costs not in AURORA 2007GRC_Power Costs - Comparison bx Rbtl-Staff-Jt-PC 2" xfId="9558"/>
    <cellStyle name="_DEM-WP(C) Costs not in AURORA 2007GRC_Power Costs - Comparison bx Rbtl-Staff-Jt-PC 2 2" xfId="9559"/>
    <cellStyle name="_DEM-WP(C) Costs not in AURORA 2007GRC_Power Costs - Comparison bx Rbtl-Staff-Jt-PC 2 2 2" xfId="9560"/>
    <cellStyle name="_DEM-WP(C) Costs not in AURORA 2007GRC_Power Costs - Comparison bx Rbtl-Staff-Jt-PC 2 3" xfId="9561"/>
    <cellStyle name="_DEM-WP(C) Costs not in AURORA 2007GRC_Power Costs - Comparison bx Rbtl-Staff-Jt-PC 3" xfId="9562"/>
    <cellStyle name="_DEM-WP(C) Costs not in AURORA 2007GRC_Power Costs - Comparison bx Rbtl-Staff-Jt-PC 3 2" xfId="9563"/>
    <cellStyle name="_DEM-WP(C) Costs not in AURORA 2007GRC_Power Costs - Comparison bx Rbtl-Staff-Jt-PC 4" xfId="9564"/>
    <cellStyle name="_DEM-WP(C) Costs not in AURORA 2007GRC_Power Costs - Comparison bx Rbtl-Staff-Jt-PC_DEM-WP(C) ENERG10C--ctn Mid-C_042010 2010GRC" xfId="9565"/>
    <cellStyle name="_DEM-WP(C) Costs not in AURORA 2007GRC_Power Costs - Comparison bx Rbtl-Staff-Jt-PC_DEM-WP(C) ENERG10C--ctn Mid-C_042010 2010GRC 2" xfId="9566"/>
    <cellStyle name="_DEM-WP(C) Costs not in AURORA 2007GRC_Rebuttal Power Costs" xfId="9567"/>
    <cellStyle name="_DEM-WP(C) Costs not in AURORA 2007GRC_Rebuttal Power Costs 2" xfId="9568"/>
    <cellStyle name="_DEM-WP(C) Costs not in AURORA 2007GRC_Rebuttal Power Costs 2 2" xfId="9569"/>
    <cellStyle name="_DEM-WP(C) Costs not in AURORA 2007GRC_Rebuttal Power Costs 2 2 2" xfId="9570"/>
    <cellStyle name="_DEM-WP(C) Costs not in AURORA 2007GRC_Rebuttal Power Costs 2 3" xfId="9571"/>
    <cellStyle name="_DEM-WP(C) Costs not in AURORA 2007GRC_Rebuttal Power Costs 3" xfId="9572"/>
    <cellStyle name="_DEM-WP(C) Costs not in AURORA 2007GRC_Rebuttal Power Costs 3 2" xfId="9573"/>
    <cellStyle name="_DEM-WP(C) Costs not in AURORA 2007GRC_Rebuttal Power Costs 4" xfId="9574"/>
    <cellStyle name="_DEM-WP(C) Costs not in AURORA 2007GRC_Rebuttal Power Costs_DEM-WP(C) ENERG10C--ctn Mid-C_042010 2010GRC" xfId="9575"/>
    <cellStyle name="_DEM-WP(C) Costs not in AURORA 2007GRC_Rebuttal Power Costs_DEM-WP(C) ENERG10C--ctn Mid-C_042010 2010GRC 2" xfId="9576"/>
    <cellStyle name="_DEM-WP(C) Costs not in AURORA 2007GRC_TENASKA REGULATORY ASSET" xfId="9577"/>
    <cellStyle name="_DEM-WP(C) Costs not in AURORA 2007GRC_TENASKA REGULATORY ASSET 2" xfId="9578"/>
    <cellStyle name="_DEM-WP(C) Costs not in AURORA 2007GRC_TENASKA REGULATORY ASSET 2 2" xfId="9579"/>
    <cellStyle name="_DEM-WP(C) Costs not in AURORA 2007GRC_TENASKA REGULATORY ASSET 2 2 2" xfId="9580"/>
    <cellStyle name="_DEM-WP(C) Costs not in AURORA 2007GRC_TENASKA REGULATORY ASSET 2 3" xfId="9581"/>
    <cellStyle name="_DEM-WP(C) Costs not in AURORA 2007GRC_TENASKA REGULATORY ASSET 3" xfId="9582"/>
    <cellStyle name="_DEM-WP(C) Costs not in AURORA 2007GRC_TENASKA REGULATORY ASSET 3 2" xfId="9583"/>
    <cellStyle name="_DEM-WP(C) Costs not in AURORA 2007GRC_TENASKA REGULATORY ASSET 4" xfId="9584"/>
    <cellStyle name="_DEM-WP(C) Costs not in AURORA 2007PCORC" xfId="9585"/>
    <cellStyle name="_DEM-WP(C) Costs not in AURORA 2007PCORC 2" xfId="9586"/>
    <cellStyle name="_DEM-WP(C) Costs not in AURORA 2007PCORC 2 2" xfId="9587"/>
    <cellStyle name="_DEM-WP(C) Costs not in AURORA 2007PCORC 2 2 2" xfId="9588"/>
    <cellStyle name="_DEM-WP(C) Costs not in AURORA 2007PCORC 2 3" xfId="9589"/>
    <cellStyle name="_DEM-WP(C) Costs not in AURORA 2007PCORC 3" xfId="9590"/>
    <cellStyle name="_DEM-WP(C) Costs not in AURORA 2007PCORC 3 2" xfId="9591"/>
    <cellStyle name="_DEM-WP(C) Costs not in AURORA 2007PCORC 4" xfId="9592"/>
    <cellStyle name="_DEM-WP(C) Costs not in AURORA 2007PCORC_Chelan PUD Power Costs (8-10)" xfId="9593"/>
    <cellStyle name="_DEM-WP(C) Costs not in AURORA 2007PCORC_Chelan PUD Power Costs (8-10) 2" xfId="9594"/>
    <cellStyle name="_DEM-WP(C) Costs not in AURORA 2007PCORC_DEM-WP(C) ENERG10C--ctn Mid-C_042010 2010GRC" xfId="9595"/>
    <cellStyle name="_DEM-WP(C) Costs not in AURORA 2007PCORC_DEM-WP(C) ENERG10C--ctn Mid-C_042010 2010GRC 2" xfId="9596"/>
    <cellStyle name="_DEM-WP(C) Costs not in AURORA 2007PCORC_NIM Summary" xfId="9597"/>
    <cellStyle name="_DEM-WP(C) Costs not in AURORA 2007PCORC_NIM Summary 2" xfId="9598"/>
    <cellStyle name="_DEM-WP(C) Costs not in AURORA 2007PCORC_NIM Summary 2 2" xfId="9599"/>
    <cellStyle name="_DEM-WP(C) Costs not in AURORA 2007PCORC_NIM Summary 2 2 2" xfId="9600"/>
    <cellStyle name="_DEM-WP(C) Costs not in AURORA 2007PCORC_NIM Summary 2 3" xfId="9601"/>
    <cellStyle name="_DEM-WP(C) Costs not in AURORA 2007PCORC_NIM Summary 3" xfId="9602"/>
    <cellStyle name="_DEM-WP(C) Costs not in AURORA 2007PCORC_NIM Summary 3 2" xfId="9603"/>
    <cellStyle name="_DEM-WP(C) Costs not in AURORA 2007PCORC_NIM Summary 4" xfId="9604"/>
    <cellStyle name="_DEM-WP(C) Costs not in AURORA 2007PCORC_NIM Summary_DEM-WP(C) ENERG10C--ctn Mid-C_042010 2010GRC" xfId="9605"/>
    <cellStyle name="_DEM-WP(C) Costs not in AURORA 2007PCORC_NIM Summary_DEM-WP(C) ENERG10C--ctn Mid-C_042010 2010GRC 2" xfId="9606"/>
    <cellStyle name="_DEM-WP(C) Costs not in AURORA 2007PCORC-5.07Update" xfId="81"/>
    <cellStyle name="_DEM-WP(C) Costs not in AURORA 2007PCORC-5.07Update 2" xfId="9607"/>
    <cellStyle name="_DEM-WP(C) Costs not in AURORA 2007PCORC-5.07Update 2 2" xfId="9608"/>
    <cellStyle name="_DEM-WP(C) Costs not in AURORA 2007PCORC-5.07Update 2 2 2" xfId="9609"/>
    <cellStyle name="_DEM-WP(C) Costs not in AURORA 2007PCORC-5.07Update 2 2 2 2" xfId="9610"/>
    <cellStyle name="_DEM-WP(C) Costs not in AURORA 2007PCORC-5.07Update 2 2 3" xfId="9611"/>
    <cellStyle name="_DEM-WP(C) Costs not in AURORA 2007PCORC-5.07Update 2 3" xfId="9612"/>
    <cellStyle name="_DEM-WP(C) Costs not in AURORA 2007PCORC-5.07Update 2 3 2" xfId="9613"/>
    <cellStyle name="_DEM-WP(C) Costs not in AURORA 2007PCORC-5.07Update 2 4" xfId="9614"/>
    <cellStyle name="_DEM-WP(C) Costs not in AURORA 2007PCORC-5.07Update 3" xfId="9615"/>
    <cellStyle name="_DEM-WP(C) Costs not in AURORA 2007PCORC-5.07Update 3 2" xfId="9616"/>
    <cellStyle name="_DEM-WP(C) Costs not in AURORA 2007PCORC-5.07Update 3 2 2" xfId="9617"/>
    <cellStyle name="_DEM-WP(C) Costs not in AURORA 2007PCORC-5.07Update 4" xfId="9618"/>
    <cellStyle name="_DEM-WP(C) Costs not in AURORA 2007PCORC-5.07Update 4 2" xfId="9619"/>
    <cellStyle name="_DEM-WP(C) Costs not in AURORA 2007PCORC-5.07Update 4 3" xfId="9620"/>
    <cellStyle name="_DEM-WP(C) Costs not in AURORA 2007PCORC-5.07Update 5" xfId="9621"/>
    <cellStyle name="_DEM-WP(C) Costs not in AURORA 2007PCORC-5.07Update 5 2" xfId="9622"/>
    <cellStyle name="_DEM-WP(C) Costs not in AURORA 2007PCORC-5.07Update 6" xfId="9623"/>
    <cellStyle name="_DEM-WP(C) Costs not in AURORA 2007PCORC-5.07Update 6 2" xfId="9624"/>
    <cellStyle name="_DEM-WP(C) Costs not in AURORA 2007PCORC-5.07Update_16.37E Wild Horse Expansion DeferralRevwrkingfile SF" xfId="9625"/>
    <cellStyle name="_DEM-WP(C) Costs not in AURORA 2007PCORC-5.07Update_16.37E Wild Horse Expansion DeferralRevwrkingfile SF 2" xfId="9626"/>
    <cellStyle name="_DEM-WP(C) Costs not in AURORA 2007PCORC-5.07Update_16.37E Wild Horse Expansion DeferralRevwrkingfile SF 2 2" xfId="9627"/>
    <cellStyle name="_DEM-WP(C) Costs not in AURORA 2007PCORC-5.07Update_16.37E Wild Horse Expansion DeferralRevwrkingfile SF 2 2 2" xfId="9628"/>
    <cellStyle name="_DEM-WP(C) Costs not in AURORA 2007PCORC-5.07Update_16.37E Wild Horse Expansion DeferralRevwrkingfile SF 2 3" xfId="9629"/>
    <cellStyle name="_DEM-WP(C) Costs not in AURORA 2007PCORC-5.07Update_16.37E Wild Horse Expansion DeferralRevwrkingfile SF 3" xfId="9630"/>
    <cellStyle name="_DEM-WP(C) Costs not in AURORA 2007PCORC-5.07Update_16.37E Wild Horse Expansion DeferralRevwrkingfile SF 3 2" xfId="9631"/>
    <cellStyle name="_DEM-WP(C) Costs not in AURORA 2007PCORC-5.07Update_16.37E Wild Horse Expansion DeferralRevwrkingfile SF 4" xfId="9632"/>
    <cellStyle name="_DEM-WP(C) Costs not in AURORA 2007PCORC-5.07Update_16.37E Wild Horse Expansion DeferralRevwrkingfile SF_DEM-WP(C) ENERG10C--ctn Mid-C_042010 2010GRC" xfId="9633"/>
    <cellStyle name="_DEM-WP(C) Costs not in AURORA 2007PCORC-5.07Update_16.37E Wild Horse Expansion DeferralRevwrkingfile SF_DEM-WP(C) ENERG10C--ctn Mid-C_042010 2010GRC 2" xfId="9634"/>
    <cellStyle name="_DEM-WP(C) Costs not in AURORA 2007PCORC-5.07Update_2009 GRC Compl Filing - Exhibit D" xfId="9635"/>
    <cellStyle name="_DEM-WP(C) Costs not in AURORA 2007PCORC-5.07Update_2009 GRC Compl Filing - Exhibit D 2" xfId="9636"/>
    <cellStyle name="_DEM-WP(C) Costs not in AURORA 2007PCORC-5.07Update_2009 GRC Compl Filing - Exhibit D 2 2" xfId="9637"/>
    <cellStyle name="_DEM-WP(C) Costs not in AURORA 2007PCORC-5.07Update_2009 GRC Compl Filing - Exhibit D 2 2 2" xfId="9638"/>
    <cellStyle name="_DEM-WP(C) Costs not in AURORA 2007PCORC-5.07Update_2009 GRC Compl Filing - Exhibit D 2 3" xfId="9639"/>
    <cellStyle name="_DEM-WP(C) Costs not in AURORA 2007PCORC-5.07Update_2009 GRC Compl Filing - Exhibit D 3" xfId="9640"/>
    <cellStyle name="_DEM-WP(C) Costs not in AURORA 2007PCORC-5.07Update_2009 GRC Compl Filing - Exhibit D 3 2" xfId="9641"/>
    <cellStyle name="_DEM-WP(C) Costs not in AURORA 2007PCORC-5.07Update_2009 GRC Compl Filing - Exhibit D 4" xfId="9642"/>
    <cellStyle name="_DEM-WP(C) Costs not in AURORA 2007PCORC-5.07Update_2009 GRC Compl Filing - Exhibit D_DEM-WP(C) ENERG10C--ctn Mid-C_042010 2010GRC" xfId="9643"/>
    <cellStyle name="_DEM-WP(C) Costs not in AURORA 2007PCORC-5.07Update_2009 GRC Compl Filing - Exhibit D_DEM-WP(C) ENERG10C--ctn Mid-C_042010 2010GRC 2" xfId="9644"/>
    <cellStyle name="_DEM-WP(C) Costs not in AURORA 2007PCORC-5.07Update_Adj Bench DR 3 for Initial Briefs (Electric)" xfId="9645"/>
    <cellStyle name="_DEM-WP(C) Costs not in AURORA 2007PCORC-5.07Update_Adj Bench DR 3 for Initial Briefs (Electric) 2" xfId="9646"/>
    <cellStyle name="_DEM-WP(C) Costs not in AURORA 2007PCORC-5.07Update_Adj Bench DR 3 for Initial Briefs (Electric) 2 2" xfId="9647"/>
    <cellStyle name="_DEM-WP(C) Costs not in AURORA 2007PCORC-5.07Update_Adj Bench DR 3 for Initial Briefs (Electric) 2 2 2" xfId="9648"/>
    <cellStyle name="_DEM-WP(C) Costs not in AURORA 2007PCORC-5.07Update_Adj Bench DR 3 for Initial Briefs (Electric) 2 3" xfId="9649"/>
    <cellStyle name="_DEM-WP(C) Costs not in AURORA 2007PCORC-5.07Update_Adj Bench DR 3 for Initial Briefs (Electric) 3" xfId="9650"/>
    <cellStyle name="_DEM-WP(C) Costs not in AURORA 2007PCORC-5.07Update_Adj Bench DR 3 for Initial Briefs (Electric) 3 2" xfId="9651"/>
    <cellStyle name="_DEM-WP(C) Costs not in AURORA 2007PCORC-5.07Update_Adj Bench DR 3 for Initial Briefs (Electric) 4" xfId="9652"/>
    <cellStyle name="_DEM-WP(C) Costs not in AURORA 2007PCORC-5.07Update_Adj Bench DR 3 for Initial Briefs (Electric)_DEM-WP(C) ENERG10C--ctn Mid-C_042010 2010GRC" xfId="9653"/>
    <cellStyle name="_DEM-WP(C) Costs not in AURORA 2007PCORC-5.07Update_Adj Bench DR 3 for Initial Briefs (Electric)_DEM-WP(C) ENERG10C--ctn Mid-C_042010 2010GRC 2" xfId="9654"/>
    <cellStyle name="_DEM-WP(C) Costs not in AURORA 2007PCORC-5.07Update_Book1" xfId="9655"/>
    <cellStyle name="_DEM-WP(C) Costs not in AURORA 2007PCORC-5.07Update_Book1 2" xfId="9656"/>
    <cellStyle name="_DEM-WP(C) Costs not in AURORA 2007PCORC-5.07Update_Book2" xfId="9657"/>
    <cellStyle name="_DEM-WP(C) Costs not in AURORA 2007PCORC-5.07Update_Book2 2" xfId="9658"/>
    <cellStyle name="_DEM-WP(C) Costs not in AURORA 2007PCORC-5.07Update_Book2 2 2" xfId="9659"/>
    <cellStyle name="_DEM-WP(C) Costs not in AURORA 2007PCORC-5.07Update_Book2 2 2 2" xfId="9660"/>
    <cellStyle name="_DEM-WP(C) Costs not in AURORA 2007PCORC-5.07Update_Book2 2 3" xfId="9661"/>
    <cellStyle name="_DEM-WP(C) Costs not in AURORA 2007PCORC-5.07Update_Book2 3" xfId="9662"/>
    <cellStyle name="_DEM-WP(C) Costs not in AURORA 2007PCORC-5.07Update_Book2 3 2" xfId="9663"/>
    <cellStyle name="_DEM-WP(C) Costs not in AURORA 2007PCORC-5.07Update_Book2 4" xfId="9664"/>
    <cellStyle name="_DEM-WP(C) Costs not in AURORA 2007PCORC-5.07Update_Book2_DEM-WP(C) ENERG10C--ctn Mid-C_042010 2010GRC" xfId="9665"/>
    <cellStyle name="_DEM-WP(C) Costs not in AURORA 2007PCORC-5.07Update_Book2_DEM-WP(C) ENERG10C--ctn Mid-C_042010 2010GRC 2" xfId="9666"/>
    <cellStyle name="_DEM-WP(C) Costs not in AURORA 2007PCORC-5.07Update_Book4" xfId="9667"/>
    <cellStyle name="_DEM-WP(C) Costs not in AURORA 2007PCORC-5.07Update_Book4 2" xfId="9668"/>
    <cellStyle name="_DEM-WP(C) Costs not in AURORA 2007PCORC-5.07Update_Book4 2 2" xfId="9669"/>
    <cellStyle name="_DEM-WP(C) Costs not in AURORA 2007PCORC-5.07Update_Book4 2 2 2" xfId="9670"/>
    <cellStyle name="_DEM-WP(C) Costs not in AURORA 2007PCORC-5.07Update_Book4 2 3" xfId="9671"/>
    <cellStyle name="_DEM-WP(C) Costs not in AURORA 2007PCORC-5.07Update_Book4 3" xfId="9672"/>
    <cellStyle name="_DEM-WP(C) Costs not in AURORA 2007PCORC-5.07Update_Book4 3 2" xfId="9673"/>
    <cellStyle name="_DEM-WP(C) Costs not in AURORA 2007PCORC-5.07Update_Book4 4" xfId="9674"/>
    <cellStyle name="_DEM-WP(C) Costs not in AURORA 2007PCORC-5.07Update_Book4_DEM-WP(C) ENERG10C--ctn Mid-C_042010 2010GRC" xfId="9675"/>
    <cellStyle name="_DEM-WP(C) Costs not in AURORA 2007PCORC-5.07Update_Book4_DEM-WP(C) ENERG10C--ctn Mid-C_042010 2010GRC 2" xfId="9676"/>
    <cellStyle name="_DEM-WP(C) Costs not in AURORA 2007PCORC-5.07Update_Chelan PUD Power Costs (8-10)" xfId="9677"/>
    <cellStyle name="_DEM-WP(C) Costs not in AURORA 2007PCORC-5.07Update_Chelan PUD Power Costs (8-10) 2" xfId="9678"/>
    <cellStyle name="_DEM-WP(C) Costs not in AURORA 2007PCORC-5.07Update_Colstrip 1&amp;2 Annual O&amp;M Budgets" xfId="9679"/>
    <cellStyle name="_DEM-WP(C) Costs not in AURORA 2007PCORC-5.07Update_Confidential Material" xfId="9680"/>
    <cellStyle name="_DEM-WP(C) Costs not in AURORA 2007PCORC-5.07Update_Confidential Material 2" xfId="9681"/>
    <cellStyle name="_DEM-WP(C) Costs not in AURORA 2007PCORC-5.07Update_DEM-WP(C) Colstrip 12 Coal Cost Forecast 2010GRC" xfId="9682"/>
    <cellStyle name="_DEM-WP(C) Costs not in AURORA 2007PCORC-5.07Update_DEM-WP(C) Colstrip 12 Coal Cost Forecast 2010GRC 2" xfId="9683"/>
    <cellStyle name="_DEM-WP(C) Costs not in AURORA 2007PCORC-5.07Update_DEM-WP(C) ENERG10C--ctn Mid-C_042010 2010GRC" xfId="9684"/>
    <cellStyle name="_DEM-WP(C) Costs not in AURORA 2007PCORC-5.07Update_DEM-WP(C) ENERG10C--ctn Mid-C_042010 2010GRC 2" xfId="9685"/>
    <cellStyle name="_DEM-WP(C) Costs not in AURORA 2007PCORC-5.07Update_DEM-WP(C) Production O&amp;M 2009GRC Rebuttal" xfId="9686"/>
    <cellStyle name="_DEM-WP(C) Costs not in AURORA 2007PCORC-5.07Update_DEM-WP(C) Production O&amp;M 2009GRC Rebuttal 2" xfId="9687"/>
    <cellStyle name="_DEM-WP(C) Costs not in AURORA 2007PCORC-5.07Update_DEM-WP(C) Production O&amp;M 2009GRC Rebuttal 2 2" xfId="9688"/>
    <cellStyle name="_DEM-WP(C) Costs not in AURORA 2007PCORC-5.07Update_DEM-WP(C) Production O&amp;M 2009GRC Rebuttal 2 2 2" xfId="9689"/>
    <cellStyle name="_DEM-WP(C) Costs not in AURORA 2007PCORC-5.07Update_DEM-WP(C) Production O&amp;M 2009GRC Rebuttal 2 3" xfId="9690"/>
    <cellStyle name="_DEM-WP(C) Costs not in AURORA 2007PCORC-5.07Update_DEM-WP(C) Production O&amp;M 2009GRC Rebuttal 3" xfId="9691"/>
    <cellStyle name="_DEM-WP(C) Costs not in AURORA 2007PCORC-5.07Update_DEM-WP(C) Production O&amp;M 2009GRC Rebuttal 3 2" xfId="9692"/>
    <cellStyle name="_DEM-WP(C) Costs not in AURORA 2007PCORC-5.07Update_DEM-WP(C) Production O&amp;M 2009GRC Rebuttal 4" xfId="9693"/>
    <cellStyle name="_DEM-WP(C) Costs not in AURORA 2007PCORC-5.07Update_DEM-WP(C) Production O&amp;M 2009GRC Rebuttal_Adj Bench DR 3 for Initial Briefs (Electric)" xfId="9694"/>
    <cellStyle name="_DEM-WP(C) Costs not in AURORA 2007PCORC-5.07Update_DEM-WP(C) Production O&amp;M 2009GRC Rebuttal_Adj Bench DR 3 for Initial Briefs (Electric) 2" xfId="9695"/>
    <cellStyle name="_DEM-WP(C) Costs not in AURORA 2007PCORC-5.07Update_DEM-WP(C) Production O&amp;M 2009GRC Rebuttal_Adj Bench DR 3 for Initial Briefs (Electric) 2 2" xfId="9696"/>
    <cellStyle name="_DEM-WP(C) Costs not in AURORA 2007PCORC-5.07Update_DEM-WP(C) Production O&amp;M 2009GRC Rebuttal_Adj Bench DR 3 for Initial Briefs (Electric) 2 2 2" xfId="9697"/>
    <cellStyle name="_DEM-WP(C) Costs not in AURORA 2007PCORC-5.07Update_DEM-WP(C) Production O&amp;M 2009GRC Rebuttal_Adj Bench DR 3 for Initial Briefs (Electric) 2 3" xfId="9698"/>
    <cellStyle name="_DEM-WP(C) Costs not in AURORA 2007PCORC-5.07Update_DEM-WP(C) Production O&amp;M 2009GRC Rebuttal_Adj Bench DR 3 for Initial Briefs (Electric) 3" xfId="9699"/>
    <cellStyle name="_DEM-WP(C) Costs not in AURORA 2007PCORC-5.07Update_DEM-WP(C) Production O&amp;M 2009GRC Rebuttal_Adj Bench DR 3 for Initial Briefs (Electric) 3 2" xfId="9700"/>
    <cellStyle name="_DEM-WP(C) Costs not in AURORA 2007PCORC-5.07Update_DEM-WP(C) Production O&amp;M 2009GRC Rebuttal_Adj Bench DR 3 for Initial Briefs (Electric) 4" xfId="9701"/>
    <cellStyle name="_DEM-WP(C) Costs not in AURORA 2007PCORC-5.07Update_DEM-WP(C) Production O&amp;M 2009GRC Rebuttal_Adj Bench DR 3 for Initial Briefs (Electric)_DEM-WP(C) ENERG10C--ctn Mid-C_042010 2010GRC" xfId="9702"/>
    <cellStyle name="_DEM-WP(C) Costs not in AURORA 2007PCORC-5.07Update_DEM-WP(C) Production O&amp;M 2009GRC Rebuttal_Adj Bench DR 3 for Initial Briefs (Electric)_DEM-WP(C) ENERG10C--ctn Mid-C_042010 2010GRC 2" xfId="9703"/>
    <cellStyle name="_DEM-WP(C) Costs not in AURORA 2007PCORC-5.07Update_DEM-WP(C) Production O&amp;M 2009GRC Rebuttal_Book2" xfId="9704"/>
    <cellStyle name="_DEM-WP(C) Costs not in AURORA 2007PCORC-5.07Update_DEM-WP(C) Production O&amp;M 2009GRC Rebuttal_Book2 2" xfId="9705"/>
    <cellStyle name="_DEM-WP(C) Costs not in AURORA 2007PCORC-5.07Update_DEM-WP(C) Production O&amp;M 2009GRC Rebuttal_Book2 2 2" xfId="9706"/>
    <cellStyle name="_DEM-WP(C) Costs not in AURORA 2007PCORC-5.07Update_DEM-WP(C) Production O&amp;M 2009GRC Rebuttal_Book2 2 2 2" xfId="9707"/>
    <cellStyle name="_DEM-WP(C) Costs not in AURORA 2007PCORC-5.07Update_DEM-WP(C) Production O&amp;M 2009GRC Rebuttal_Book2 2 3" xfId="9708"/>
    <cellStyle name="_DEM-WP(C) Costs not in AURORA 2007PCORC-5.07Update_DEM-WP(C) Production O&amp;M 2009GRC Rebuttal_Book2 3" xfId="9709"/>
    <cellStyle name="_DEM-WP(C) Costs not in AURORA 2007PCORC-5.07Update_DEM-WP(C) Production O&amp;M 2009GRC Rebuttal_Book2 3 2" xfId="9710"/>
    <cellStyle name="_DEM-WP(C) Costs not in AURORA 2007PCORC-5.07Update_DEM-WP(C) Production O&amp;M 2009GRC Rebuttal_Book2 4" xfId="9711"/>
    <cellStyle name="_DEM-WP(C) Costs not in AURORA 2007PCORC-5.07Update_DEM-WP(C) Production O&amp;M 2009GRC Rebuttal_Book2_Adj Bench DR 3 for Initial Briefs (Electric)" xfId="9712"/>
    <cellStyle name="_DEM-WP(C) Costs not in AURORA 2007PCORC-5.07Update_DEM-WP(C) Production O&amp;M 2009GRC Rebuttal_Book2_Adj Bench DR 3 for Initial Briefs (Electric) 2" xfId="9713"/>
    <cellStyle name="_DEM-WP(C) Costs not in AURORA 2007PCORC-5.07Update_DEM-WP(C) Production O&amp;M 2009GRC Rebuttal_Book2_Adj Bench DR 3 for Initial Briefs (Electric) 2 2" xfId="9714"/>
    <cellStyle name="_DEM-WP(C) Costs not in AURORA 2007PCORC-5.07Update_DEM-WP(C) Production O&amp;M 2009GRC Rebuttal_Book2_Adj Bench DR 3 for Initial Briefs (Electric) 2 2 2" xfId="9715"/>
    <cellStyle name="_DEM-WP(C) Costs not in AURORA 2007PCORC-5.07Update_DEM-WP(C) Production O&amp;M 2009GRC Rebuttal_Book2_Adj Bench DR 3 for Initial Briefs (Electric) 2 3" xfId="9716"/>
    <cellStyle name="_DEM-WP(C) Costs not in AURORA 2007PCORC-5.07Update_DEM-WP(C) Production O&amp;M 2009GRC Rebuttal_Book2_Adj Bench DR 3 for Initial Briefs (Electric) 3" xfId="9717"/>
    <cellStyle name="_DEM-WP(C) Costs not in AURORA 2007PCORC-5.07Update_DEM-WP(C) Production O&amp;M 2009GRC Rebuttal_Book2_Adj Bench DR 3 for Initial Briefs (Electric) 3 2" xfId="9718"/>
    <cellStyle name="_DEM-WP(C) Costs not in AURORA 2007PCORC-5.07Update_DEM-WP(C) Production O&amp;M 2009GRC Rebuttal_Book2_Adj Bench DR 3 for Initial Briefs (Electric) 4" xfId="9719"/>
    <cellStyle name="_DEM-WP(C) Costs not in AURORA 2007PCORC-5.07Update_DEM-WP(C) Production O&amp;M 2009GRC Rebuttal_Book2_Adj Bench DR 3 for Initial Briefs (Electric)_DEM-WP(C) ENERG10C--ctn Mid-C_042010 2010GRC" xfId="9720"/>
    <cellStyle name="_DEM-WP(C) Costs not in AURORA 2007PCORC-5.07Update_DEM-WP(C) Production O&amp;M 2009GRC Rebuttal_Book2_Adj Bench DR 3 for Initial Briefs (Electric)_DEM-WP(C) ENERG10C--ctn Mid-C_042010 2010GRC 2" xfId="9721"/>
    <cellStyle name="_DEM-WP(C) Costs not in AURORA 2007PCORC-5.07Update_DEM-WP(C) Production O&amp;M 2009GRC Rebuttal_Book2_DEM-WP(C) ENERG10C--ctn Mid-C_042010 2010GRC" xfId="9722"/>
    <cellStyle name="_DEM-WP(C) Costs not in AURORA 2007PCORC-5.07Update_DEM-WP(C) Production O&amp;M 2009GRC Rebuttal_Book2_DEM-WP(C) ENERG10C--ctn Mid-C_042010 2010GRC 2" xfId="9723"/>
    <cellStyle name="_DEM-WP(C) Costs not in AURORA 2007PCORC-5.07Update_DEM-WP(C) Production O&amp;M 2009GRC Rebuttal_Book2_Electric Rev Req Model (2009 GRC) Rebuttal" xfId="9724"/>
    <cellStyle name="_DEM-WP(C) Costs not in AURORA 2007PCORC-5.07Update_DEM-WP(C) Production O&amp;M 2009GRC Rebuttal_Book2_Electric Rev Req Model (2009 GRC) Rebuttal 2" xfId="9725"/>
    <cellStyle name="_DEM-WP(C) Costs not in AURORA 2007PCORC-5.07Update_DEM-WP(C) Production O&amp;M 2009GRC Rebuttal_Book2_Electric Rev Req Model (2009 GRC) Rebuttal 2 2" xfId="9726"/>
    <cellStyle name="_DEM-WP(C) Costs not in AURORA 2007PCORC-5.07Update_DEM-WP(C) Production O&amp;M 2009GRC Rebuttal_Book2_Electric Rev Req Model (2009 GRC) Rebuttal 2 2 2" xfId="9727"/>
    <cellStyle name="_DEM-WP(C) Costs not in AURORA 2007PCORC-5.07Update_DEM-WP(C) Production O&amp;M 2009GRC Rebuttal_Book2_Electric Rev Req Model (2009 GRC) Rebuttal 2 3" xfId="9728"/>
    <cellStyle name="_DEM-WP(C) Costs not in AURORA 2007PCORC-5.07Update_DEM-WP(C) Production O&amp;M 2009GRC Rebuttal_Book2_Electric Rev Req Model (2009 GRC) Rebuttal 3" xfId="9729"/>
    <cellStyle name="_DEM-WP(C) Costs not in AURORA 2007PCORC-5.07Update_DEM-WP(C) Production O&amp;M 2009GRC Rebuttal_Book2_Electric Rev Req Model (2009 GRC) Rebuttal 3 2" xfId="9730"/>
    <cellStyle name="_DEM-WP(C) Costs not in AURORA 2007PCORC-5.07Update_DEM-WP(C) Production O&amp;M 2009GRC Rebuttal_Book2_Electric Rev Req Model (2009 GRC) Rebuttal 4" xfId="9731"/>
    <cellStyle name="_DEM-WP(C) Costs not in AURORA 2007PCORC-5.07Update_DEM-WP(C) Production O&amp;M 2009GRC Rebuttal_Book2_Electric Rev Req Model (2009 GRC) Rebuttal REmoval of New  WH Solar AdjustMI" xfId="9732"/>
    <cellStyle name="_DEM-WP(C) Costs not in AURORA 2007PCORC-5.07Update_DEM-WP(C) Production O&amp;M 2009GRC Rebuttal_Book2_Electric Rev Req Model (2009 GRC) Rebuttal REmoval of New  WH Solar AdjustMI 2" xfId="9733"/>
    <cellStyle name="_DEM-WP(C) Costs not in AURORA 2007PCORC-5.07Update_DEM-WP(C) Production O&amp;M 2009GRC Rebuttal_Book2_Electric Rev Req Model (2009 GRC) Rebuttal REmoval of New  WH Solar AdjustMI 2 2" xfId="9734"/>
    <cellStyle name="_DEM-WP(C) Costs not in AURORA 2007PCORC-5.07Update_DEM-WP(C) Production O&amp;M 2009GRC Rebuttal_Book2_Electric Rev Req Model (2009 GRC) Rebuttal REmoval of New  WH Solar AdjustMI 2 2 2" xfId="9735"/>
    <cellStyle name="_DEM-WP(C) Costs not in AURORA 2007PCORC-5.07Update_DEM-WP(C) Production O&amp;M 2009GRC Rebuttal_Book2_Electric Rev Req Model (2009 GRC) Rebuttal REmoval of New  WH Solar AdjustMI 2 3" xfId="9736"/>
    <cellStyle name="_DEM-WP(C) Costs not in AURORA 2007PCORC-5.07Update_DEM-WP(C) Production O&amp;M 2009GRC Rebuttal_Book2_Electric Rev Req Model (2009 GRC) Rebuttal REmoval of New  WH Solar AdjustMI 3" xfId="9737"/>
    <cellStyle name="_DEM-WP(C) Costs not in AURORA 2007PCORC-5.07Update_DEM-WP(C) Production O&amp;M 2009GRC Rebuttal_Book2_Electric Rev Req Model (2009 GRC) Rebuttal REmoval of New  WH Solar AdjustMI 3 2" xfId="9738"/>
    <cellStyle name="_DEM-WP(C) Costs not in AURORA 2007PCORC-5.07Update_DEM-WP(C) Production O&amp;M 2009GRC Rebuttal_Book2_Electric Rev Req Model (2009 GRC) Rebuttal REmoval of New  WH Solar AdjustMI 4" xfId="9739"/>
    <cellStyle name="_DEM-WP(C) Costs not in AURORA 2007PCORC-5.07Update_DEM-WP(C) Production O&amp;M 2009GRC Rebuttal_Book2_Electric Rev Req Model (2009 GRC) Rebuttal REmoval of New  WH Solar AdjustMI_DEM-WP(C) ENERG10C--ctn Mid-C_042010 2010GRC" xfId="9740"/>
    <cellStyle name="_DEM-WP(C) Costs not in AURORA 2007PCORC-5.07Update_DEM-WP(C) Production O&amp;M 2009GRC Rebuttal_Book2_Electric Rev Req Model (2009 GRC) Rebuttal REmoval of New  WH Solar AdjustMI_DEM-WP(C) ENERG10C--ctn Mid-C_042010 2010GRC 2" xfId="9741"/>
    <cellStyle name="_DEM-WP(C) Costs not in AURORA 2007PCORC-5.07Update_DEM-WP(C) Production O&amp;M 2009GRC Rebuttal_Book2_Electric Rev Req Model (2009 GRC) Revised 01-18-2010" xfId="9742"/>
    <cellStyle name="_DEM-WP(C) Costs not in AURORA 2007PCORC-5.07Update_DEM-WP(C) Production O&amp;M 2009GRC Rebuttal_Book2_Electric Rev Req Model (2009 GRC) Revised 01-18-2010 2" xfId="9743"/>
    <cellStyle name="_DEM-WP(C) Costs not in AURORA 2007PCORC-5.07Update_DEM-WP(C) Production O&amp;M 2009GRC Rebuttal_Book2_Electric Rev Req Model (2009 GRC) Revised 01-18-2010 2 2" xfId="9744"/>
    <cellStyle name="_DEM-WP(C) Costs not in AURORA 2007PCORC-5.07Update_DEM-WP(C) Production O&amp;M 2009GRC Rebuttal_Book2_Electric Rev Req Model (2009 GRC) Revised 01-18-2010 2 2 2" xfId="9745"/>
    <cellStyle name="_DEM-WP(C) Costs not in AURORA 2007PCORC-5.07Update_DEM-WP(C) Production O&amp;M 2009GRC Rebuttal_Book2_Electric Rev Req Model (2009 GRC) Revised 01-18-2010 2 3" xfId="9746"/>
    <cellStyle name="_DEM-WP(C) Costs not in AURORA 2007PCORC-5.07Update_DEM-WP(C) Production O&amp;M 2009GRC Rebuttal_Book2_Electric Rev Req Model (2009 GRC) Revised 01-18-2010 3" xfId="9747"/>
    <cellStyle name="_DEM-WP(C) Costs not in AURORA 2007PCORC-5.07Update_DEM-WP(C) Production O&amp;M 2009GRC Rebuttal_Book2_Electric Rev Req Model (2009 GRC) Revised 01-18-2010 3 2" xfId="9748"/>
    <cellStyle name="_DEM-WP(C) Costs not in AURORA 2007PCORC-5.07Update_DEM-WP(C) Production O&amp;M 2009GRC Rebuttal_Book2_Electric Rev Req Model (2009 GRC) Revised 01-18-2010 4" xfId="9749"/>
    <cellStyle name="_DEM-WP(C) Costs not in AURORA 2007PCORC-5.07Update_DEM-WP(C) Production O&amp;M 2009GRC Rebuttal_Book2_Electric Rev Req Model (2009 GRC) Revised 01-18-2010_DEM-WP(C) ENERG10C--ctn Mid-C_042010 2010GRC" xfId="9750"/>
    <cellStyle name="_DEM-WP(C) Costs not in AURORA 2007PCORC-5.07Update_DEM-WP(C) Production O&amp;M 2009GRC Rebuttal_Book2_Electric Rev Req Model (2009 GRC) Revised 01-18-2010_DEM-WP(C) ENERG10C--ctn Mid-C_042010 2010GRC 2" xfId="9751"/>
    <cellStyle name="_DEM-WP(C) Costs not in AURORA 2007PCORC-5.07Update_DEM-WP(C) Production O&amp;M 2009GRC Rebuttal_Book2_Final Order Electric EXHIBIT A-1" xfId="9752"/>
    <cellStyle name="_DEM-WP(C) Costs not in AURORA 2007PCORC-5.07Update_DEM-WP(C) Production O&amp;M 2009GRC Rebuttal_Book2_Final Order Electric EXHIBIT A-1 2" xfId="9753"/>
    <cellStyle name="_DEM-WP(C) Costs not in AURORA 2007PCORC-5.07Update_DEM-WP(C) Production O&amp;M 2009GRC Rebuttal_Book2_Final Order Electric EXHIBIT A-1 2 2" xfId="9754"/>
    <cellStyle name="_DEM-WP(C) Costs not in AURORA 2007PCORC-5.07Update_DEM-WP(C) Production O&amp;M 2009GRC Rebuttal_Book2_Final Order Electric EXHIBIT A-1 2 2 2" xfId="9755"/>
    <cellStyle name="_DEM-WP(C) Costs not in AURORA 2007PCORC-5.07Update_DEM-WP(C) Production O&amp;M 2009GRC Rebuttal_Book2_Final Order Electric EXHIBIT A-1 2 3" xfId="9756"/>
    <cellStyle name="_DEM-WP(C) Costs not in AURORA 2007PCORC-5.07Update_DEM-WP(C) Production O&amp;M 2009GRC Rebuttal_Book2_Final Order Electric EXHIBIT A-1 3" xfId="9757"/>
    <cellStyle name="_DEM-WP(C) Costs not in AURORA 2007PCORC-5.07Update_DEM-WP(C) Production O&amp;M 2009GRC Rebuttal_Book2_Final Order Electric EXHIBIT A-1 3 2" xfId="9758"/>
    <cellStyle name="_DEM-WP(C) Costs not in AURORA 2007PCORC-5.07Update_DEM-WP(C) Production O&amp;M 2009GRC Rebuttal_Book2_Final Order Electric EXHIBIT A-1 4" xfId="9759"/>
    <cellStyle name="_DEM-WP(C) Costs not in AURORA 2007PCORC-5.07Update_DEM-WP(C) Production O&amp;M 2009GRC Rebuttal_DEM-WP(C) ENERG10C--ctn Mid-C_042010 2010GRC" xfId="9760"/>
    <cellStyle name="_DEM-WP(C) Costs not in AURORA 2007PCORC-5.07Update_DEM-WP(C) Production O&amp;M 2009GRC Rebuttal_DEM-WP(C) ENERG10C--ctn Mid-C_042010 2010GRC 2" xfId="9761"/>
    <cellStyle name="_DEM-WP(C) Costs not in AURORA 2007PCORC-5.07Update_DEM-WP(C) Production O&amp;M 2009GRC Rebuttal_Electric Rev Req Model (2009 GRC) Rebuttal" xfId="9762"/>
    <cellStyle name="_DEM-WP(C) Costs not in AURORA 2007PCORC-5.07Update_DEM-WP(C) Production O&amp;M 2009GRC Rebuttal_Electric Rev Req Model (2009 GRC) Rebuttal 2" xfId="9763"/>
    <cellStyle name="_DEM-WP(C) Costs not in AURORA 2007PCORC-5.07Update_DEM-WP(C) Production O&amp;M 2009GRC Rebuttal_Electric Rev Req Model (2009 GRC) Rebuttal 2 2" xfId="9764"/>
    <cellStyle name="_DEM-WP(C) Costs not in AURORA 2007PCORC-5.07Update_DEM-WP(C) Production O&amp;M 2009GRC Rebuttal_Electric Rev Req Model (2009 GRC) Rebuttal 2 2 2" xfId="9765"/>
    <cellStyle name="_DEM-WP(C) Costs not in AURORA 2007PCORC-5.07Update_DEM-WP(C) Production O&amp;M 2009GRC Rebuttal_Electric Rev Req Model (2009 GRC) Rebuttal 2 3" xfId="9766"/>
    <cellStyle name="_DEM-WP(C) Costs not in AURORA 2007PCORC-5.07Update_DEM-WP(C) Production O&amp;M 2009GRC Rebuttal_Electric Rev Req Model (2009 GRC) Rebuttal 3" xfId="9767"/>
    <cellStyle name="_DEM-WP(C) Costs not in AURORA 2007PCORC-5.07Update_DEM-WP(C) Production O&amp;M 2009GRC Rebuttal_Electric Rev Req Model (2009 GRC) Rebuttal 3 2" xfId="9768"/>
    <cellStyle name="_DEM-WP(C) Costs not in AURORA 2007PCORC-5.07Update_DEM-WP(C) Production O&amp;M 2009GRC Rebuttal_Electric Rev Req Model (2009 GRC) Rebuttal 4" xfId="9769"/>
    <cellStyle name="_DEM-WP(C) Costs not in AURORA 2007PCORC-5.07Update_DEM-WP(C) Production O&amp;M 2009GRC Rebuttal_Electric Rev Req Model (2009 GRC) Rebuttal REmoval of New  WH Solar AdjustMI" xfId="9770"/>
    <cellStyle name="_DEM-WP(C) Costs not in AURORA 2007PCORC-5.07Update_DEM-WP(C) Production O&amp;M 2009GRC Rebuttal_Electric Rev Req Model (2009 GRC) Rebuttal REmoval of New  WH Solar AdjustMI 2" xfId="9771"/>
    <cellStyle name="_DEM-WP(C) Costs not in AURORA 2007PCORC-5.07Update_DEM-WP(C) Production O&amp;M 2009GRC Rebuttal_Electric Rev Req Model (2009 GRC) Rebuttal REmoval of New  WH Solar AdjustMI 2 2" xfId="9772"/>
    <cellStyle name="_DEM-WP(C) Costs not in AURORA 2007PCORC-5.07Update_DEM-WP(C) Production O&amp;M 2009GRC Rebuttal_Electric Rev Req Model (2009 GRC) Rebuttal REmoval of New  WH Solar AdjustMI 2 2 2" xfId="9773"/>
    <cellStyle name="_DEM-WP(C) Costs not in AURORA 2007PCORC-5.07Update_DEM-WP(C) Production O&amp;M 2009GRC Rebuttal_Electric Rev Req Model (2009 GRC) Rebuttal REmoval of New  WH Solar AdjustMI 2 3" xfId="9774"/>
    <cellStyle name="_DEM-WP(C) Costs not in AURORA 2007PCORC-5.07Update_DEM-WP(C) Production O&amp;M 2009GRC Rebuttal_Electric Rev Req Model (2009 GRC) Rebuttal REmoval of New  WH Solar AdjustMI 3" xfId="9775"/>
    <cellStyle name="_DEM-WP(C) Costs not in AURORA 2007PCORC-5.07Update_DEM-WP(C) Production O&amp;M 2009GRC Rebuttal_Electric Rev Req Model (2009 GRC) Rebuttal REmoval of New  WH Solar AdjustMI 3 2" xfId="9776"/>
    <cellStyle name="_DEM-WP(C) Costs not in AURORA 2007PCORC-5.07Update_DEM-WP(C) Production O&amp;M 2009GRC Rebuttal_Electric Rev Req Model (2009 GRC) Rebuttal REmoval of New  WH Solar AdjustMI 4" xfId="9777"/>
    <cellStyle name="_DEM-WP(C) Costs not in AURORA 2007PCORC-5.07Update_DEM-WP(C) Production O&amp;M 2009GRC Rebuttal_Electric Rev Req Model (2009 GRC) Rebuttal REmoval of New  WH Solar AdjustMI_DEM-WP(C) ENERG10C--ctn Mid-C_042010 2010GRC" xfId="9778"/>
    <cellStyle name="_DEM-WP(C) Costs not in AURORA 2007PCORC-5.07Update_DEM-WP(C) Production O&amp;M 2009GRC Rebuttal_Electric Rev Req Model (2009 GRC) Rebuttal REmoval of New  WH Solar AdjustMI_DEM-WP(C) ENERG10C--ctn Mid-C_042010 2010GRC 2" xfId="9779"/>
    <cellStyle name="_DEM-WP(C) Costs not in AURORA 2007PCORC-5.07Update_DEM-WP(C) Production O&amp;M 2009GRC Rebuttal_Electric Rev Req Model (2009 GRC) Revised 01-18-2010" xfId="9780"/>
    <cellStyle name="_DEM-WP(C) Costs not in AURORA 2007PCORC-5.07Update_DEM-WP(C) Production O&amp;M 2009GRC Rebuttal_Electric Rev Req Model (2009 GRC) Revised 01-18-2010 2" xfId="9781"/>
    <cellStyle name="_DEM-WP(C) Costs not in AURORA 2007PCORC-5.07Update_DEM-WP(C) Production O&amp;M 2009GRC Rebuttal_Electric Rev Req Model (2009 GRC) Revised 01-18-2010 2 2" xfId="9782"/>
    <cellStyle name="_DEM-WP(C) Costs not in AURORA 2007PCORC-5.07Update_DEM-WP(C) Production O&amp;M 2009GRC Rebuttal_Electric Rev Req Model (2009 GRC) Revised 01-18-2010 2 2 2" xfId="9783"/>
    <cellStyle name="_DEM-WP(C) Costs not in AURORA 2007PCORC-5.07Update_DEM-WP(C) Production O&amp;M 2009GRC Rebuttal_Electric Rev Req Model (2009 GRC) Revised 01-18-2010 2 3" xfId="9784"/>
    <cellStyle name="_DEM-WP(C) Costs not in AURORA 2007PCORC-5.07Update_DEM-WP(C) Production O&amp;M 2009GRC Rebuttal_Electric Rev Req Model (2009 GRC) Revised 01-18-2010 3" xfId="9785"/>
    <cellStyle name="_DEM-WP(C) Costs not in AURORA 2007PCORC-5.07Update_DEM-WP(C) Production O&amp;M 2009GRC Rebuttal_Electric Rev Req Model (2009 GRC) Revised 01-18-2010 3 2" xfId="9786"/>
    <cellStyle name="_DEM-WP(C) Costs not in AURORA 2007PCORC-5.07Update_DEM-WP(C) Production O&amp;M 2009GRC Rebuttal_Electric Rev Req Model (2009 GRC) Revised 01-18-2010 4" xfId="9787"/>
    <cellStyle name="_DEM-WP(C) Costs not in AURORA 2007PCORC-5.07Update_DEM-WP(C) Production O&amp;M 2009GRC Rebuttal_Electric Rev Req Model (2009 GRC) Revised 01-18-2010_DEM-WP(C) ENERG10C--ctn Mid-C_042010 2010GRC" xfId="9788"/>
    <cellStyle name="_DEM-WP(C) Costs not in AURORA 2007PCORC-5.07Update_DEM-WP(C) Production O&amp;M 2009GRC Rebuttal_Electric Rev Req Model (2009 GRC) Revised 01-18-2010_DEM-WP(C) ENERG10C--ctn Mid-C_042010 2010GRC 2" xfId="9789"/>
    <cellStyle name="_DEM-WP(C) Costs not in AURORA 2007PCORC-5.07Update_DEM-WP(C) Production O&amp;M 2009GRC Rebuttal_Final Order Electric EXHIBIT A-1" xfId="9790"/>
    <cellStyle name="_DEM-WP(C) Costs not in AURORA 2007PCORC-5.07Update_DEM-WP(C) Production O&amp;M 2009GRC Rebuttal_Final Order Electric EXHIBIT A-1 2" xfId="9791"/>
    <cellStyle name="_DEM-WP(C) Costs not in AURORA 2007PCORC-5.07Update_DEM-WP(C) Production O&amp;M 2009GRC Rebuttal_Final Order Electric EXHIBIT A-1 2 2" xfId="9792"/>
    <cellStyle name="_DEM-WP(C) Costs not in AURORA 2007PCORC-5.07Update_DEM-WP(C) Production O&amp;M 2009GRC Rebuttal_Final Order Electric EXHIBIT A-1 2 2 2" xfId="9793"/>
    <cellStyle name="_DEM-WP(C) Costs not in AURORA 2007PCORC-5.07Update_DEM-WP(C) Production O&amp;M 2009GRC Rebuttal_Final Order Electric EXHIBIT A-1 2 3" xfId="9794"/>
    <cellStyle name="_DEM-WP(C) Costs not in AURORA 2007PCORC-5.07Update_DEM-WP(C) Production O&amp;M 2009GRC Rebuttal_Final Order Electric EXHIBIT A-1 3" xfId="9795"/>
    <cellStyle name="_DEM-WP(C) Costs not in AURORA 2007PCORC-5.07Update_DEM-WP(C) Production O&amp;M 2009GRC Rebuttal_Final Order Electric EXHIBIT A-1 3 2" xfId="9796"/>
    <cellStyle name="_DEM-WP(C) Costs not in AURORA 2007PCORC-5.07Update_DEM-WP(C) Production O&amp;M 2009GRC Rebuttal_Final Order Electric EXHIBIT A-1 4" xfId="9797"/>
    <cellStyle name="_DEM-WP(C) Costs not in AURORA 2007PCORC-5.07Update_DEM-WP(C) Production O&amp;M 2009GRC Rebuttal_Rebuttal Power Costs" xfId="9798"/>
    <cellStyle name="_DEM-WP(C) Costs not in AURORA 2007PCORC-5.07Update_DEM-WP(C) Production O&amp;M 2009GRC Rebuttal_Rebuttal Power Costs 2" xfId="9799"/>
    <cellStyle name="_DEM-WP(C) Costs not in AURORA 2007PCORC-5.07Update_DEM-WP(C) Production O&amp;M 2009GRC Rebuttal_Rebuttal Power Costs 2 2" xfId="9800"/>
    <cellStyle name="_DEM-WP(C) Costs not in AURORA 2007PCORC-5.07Update_DEM-WP(C) Production O&amp;M 2009GRC Rebuttal_Rebuttal Power Costs 2 2 2" xfId="9801"/>
    <cellStyle name="_DEM-WP(C) Costs not in AURORA 2007PCORC-5.07Update_DEM-WP(C) Production O&amp;M 2009GRC Rebuttal_Rebuttal Power Costs 2 3" xfId="9802"/>
    <cellStyle name="_DEM-WP(C) Costs not in AURORA 2007PCORC-5.07Update_DEM-WP(C) Production O&amp;M 2009GRC Rebuttal_Rebuttal Power Costs 3" xfId="9803"/>
    <cellStyle name="_DEM-WP(C) Costs not in AURORA 2007PCORC-5.07Update_DEM-WP(C) Production O&amp;M 2009GRC Rebuttal_Rebuttal Power Costs 3 2" xfId="9804"/>
    <cellStyle name="_DEM-WP(C) Costs not in AURORA 2007PCORC-5.07Update_DEM-WP(C) Production O&amp;M 2009GRC Rebuttal_Rebuttal Power Costs 4" xfId="9805"/>
    <cellStyle name="_DEM-WP(C) Costs not in AURORA 2007PCORC-5.07Update_DEM-WP(C) Production O&amp;M 2009GRC Rebuttal_Rebuttal Power Costs_Adj Bench DR 3 for Initial Briefs (Electric)" xfId="9806"/>
    <cellStyle name="_DEM-WP(C) Costs not in AURORA 2007PCORC-5.07Update_DEM-WP(C) Production O&amp;M 2009GRC Rebuttal_Rebuttal Power Costs_Adj Bench DR 3 for Initial Briefs (Electric) 2" xfId="9807"/>
    <cellStyle name="_DEM-WP(C) Costs not in AURORA 2007PCORC-5.07Update_DEM-WP(C) Production O&amp;M 2009GRC Rebuttal_Rebuttal Power Costs_Adj Bench DR 3 for Initial Briefs (Electric) 2 2" xfId="9808"/>
    <cellStyle name="_DEM-WP(C) Costs not in AURORA 2007PCORC-5.07Update_DEM-WP(C) Production O&amp;M 2009GRC Rebuttal_Rebuttal Power Costs_Adj Bench DR 3 for Initial Briefs (Electric) 2 2 2" xfId="9809"/>
    <cellStyle name="_DEM-WP(C) Costs not in AURORA 2007PCORC-5.07Update_DEM-WP(C) Production O&amp;M 2009GRC Rebuttal_Rebuttal Power Costs_Adj Bench DR 3 for Initial Briefs (Electric) 2 3" xfId="9810"/>
    <cellStyle name="_DEM-WP(C) Costs not in AURORA 2007PCORC-5.07Update_DEM-WP(C) Production O&amp;M 2009GRC Rebuttal_Rebuttal Power Costs_Adj Bench DR 3 for Initial Briefs (Electric) 3" xfId="9811"/>
    <cellStyle name="_DEM-WP(C) Costs not in AURORA 2007PCORC-5.07Update_DEM-WP(C) Production O&amp;M 2009GRC Rebuttal_Rebuttal Power Costs_Adj Bench DR 3 for Initial Briefs (Electric) 3 2" xfId="9812"/>
    <cellStyle name="_DEM-WP(C) Costs not in AURORA 2007PCORC-5.07Update_DEM-WP(C) Production O&amp;M 2009GRC Rebuttal_Rebuttal Power Costs_Adj Bench DR 3 for Initial Briefs (Electric) 4" xfId="9813"/>
    <cellStyle name="_DEM-WP(C) Costs not in AURORA 2007PCORC-5.07Update_DEM-WP(C) Production O&amp;M 2009GRC Rebuttal_Rebuttal Power Costs_Adj Bench DR 3 for Initial Briefs (Electric)_DEM-WP(C) ENERG10C--ctn Mid-C_042010 2010GRC" xfId="9814"/>
    <cellStyle name="_DEM-WP(C) Costs not in AURORA 2007PCORC-5.07Update_DEM-WP(C) Production O&amp;M 2009GRC Rebuttal_Rebuttal Power Costs_Adj Bench DR 3 for Initial Briefs (Electric)_DEM-WP(C) ENERG10C--ctn Mid-C_042010 2010GRC 2" xfId="9815"/>
    <cellStyle name="_DEM-WP(C) Costs not in AURORA 2007PCORC-5.07Update_DEM-WP(C) Production O&amp;M 2009GRC Rebuttal_Rebuttal Power Costs_DEM-WP(C) ENERG10C--ctn Mid-C_042010 2010GRC" xfId="9816"/>
    <cellStyle name="_DEM-WP(C) Costs not in AURORA 2007PCORC-5.07Update_DEM-WP(C) Production O&amp;M 2009GRC Rebuttal_Rebuttal Power Costs_DEM-WP(C) ENERG10C--ctn Mid-C_042010 2010GRC 2" xfId="9817"/>
    <cellStyle name="_DEM-WP(C) Costs not in AURORA 2007PCORC-5.07Update_DEM-WP(C) Production O&amp;M 2009GRC Rebuttal_Rebuttal Power Costs_Electric Rev Req Model (2009 GRC) Rebuttal" xfId="9818"/>
    <cellStyle name="_DEM-WP(C) Costs not in AURORA 2007PCORC-5.07Update_DEM-WP(C) Production O&amp;M 2009GRC Rebuttal_Rebuttal Power Costs_Electric Rev Req Model (2009 GRC) Rebuttal 2" xfId="9819"/>
    <cellStyle name="_DEM-WP(C) Costs not in AURORA 2007PCORC-5.07Update_DEM-WP(C) Production O&amp;M 2009GRC Rebuttal_Rebuttal Power Costs_Electric Rev Req Model (2009 GRC) Rebuttal 2 2" xfId="9820"/>
    <cellStyle name="_DEM-WP(C) Costs not in AURORA 2007PCORC-5.07Update_DEM-WP(C) Production O&amp;M 2009GRC Rebuttal_Rebuttal Power Costs_Electric Rev Req Model (2009 GRC) Rebuttal 2 2 2" xfId="9821"/>
    <cellStyle name="_DEM-WP(C) Costs not in AURORA 2007PCORC-5.07Update_DEM-WP(C) Production O&amp;M 2009GRC Rebuttal_Rebuttal Power Costs_Electric Rev Req Model (2009 GRC) Rebuttal 2 3" xfId="9822"/>
    <cellStyle name="_DEM-WP(C) Costs not in AURORA 2007PCORC-5.07Update_DEM-WP(C) Production O&amp;M 2009GRC Rebuttal_Rebuttal Power Costs_Electric Rev Req Model (2009 GRC) Rebuttal 3" xfId="9823"/>
    <cellStyle name="_DEM-WP(C) Costs not in AURORA 2007PCORC-5.07Update_DEM-WP(C) Production O&amp;M 2009GRC Rebuttal_Rebuttal Power Costs_Electric Rev Req Model (2009 GRC) Rebuttal 3 2" xfId="9824"/>
    <cellStyle name="_DEM-WP(C) Costs not in AURORA 2007PCORC-5.07Update_DEM-WP(C) Production O&amp;M 2009GRC Rebuttal_Rebuttal Power Costs_Electric Rev Req Model (2009 GRC) Rebuttal 4" xfId="9825"/>
    <cellStyle name="_DEM-WP(C) Costs not in AURORA 2007PCORC-5.07Update_DEM-WP(C) Production O&amp;M 2009GRC Rebuttal_Rebuttal Power Costs_Electric Rev Req Model (2009 GRC) Rebuttal REmoval of New  WH Solar AdjustMI" xfId="9826"/>
    <cellStyle name="_DEM-WP(C) Costs not in AURORA 2007PCORC-5.07Update_DEM-WP(C) Production O&amp;M 2009GRC Rebuttal_Rebuttal Power Costs_Electric Rev Req Model (2009 GRC) Rebuttal REmoval of New  WH Solar AdjustMI 2" xfId="9827"/>
    <cellStyle name="_DEM-WP(C) Costs not in AURORA 2007PCORC-5.07Update_DEM-WP(C) Production O&amp;M 2009GRC Rebuttal_Rebuttal Power Costs_Electric Rev Req Model (2009 GRC) Rebuttal REmoval of New  WH Solar AdjustMI 2 2" xfId="9828"/>
    <cellStyle name="_DEM-WP(C) Costs not in AURORA 2007PCORC-5.07Update_DEM-WP(C) Production O&amp;M 2009GRC Rebuttal_Rebuttal Power Costs_Electric Rev Req Model (2009 GRC) Rebuttal REmoval of New  WH Solar AdjustMI 2 2 2" xfId="9829"/>
    <cellStyle name="_DEM-WP(C) Costs not in AURORA 2007PCORC-5.07Update_DEM-WP(C) Production O&amp;M 2009GRC Rebuttal_Rebuttal Power Costs_Electric Rev Req Model (2009 GRC) Rebuttal REmoval of New  WH Solar AdjustMI 2 3" xfId="9830"/>
    <cellStyle name="_DEM-WP(C) Costs not in AURORA 2007PCORC-5.07Update_DEM-WP(C) Production O&amp;M 2009GRC Rebuttal_Rebuttal Power Costs_Electric Rev Req Model (2009 GRC) Rebuttal REmoval of New  WH Solar AdjustMI 3" xfId="9831"/>
    <cellStyle name="_DEM-WP(C) Costs not in AURORA 2007PCORC-5.07Update_DEM-WP(C) Production O&amp;M 2009GRC Rebuttal_Rebuttal Power Costs_Electric Rev Req Model (2009 GRC) Rebuttal REmoval of New  WH Solar AdjustMI 3 2" xfId="9832"/>
    <cellStyle name="_DEM-WP(C) Costs not in AURORA 2007PCORC-5.07Update_DEM-WP(C) Production O&amp;M 2009GRC Rebuttal_Rebuttal Power Costs_Electric Rev Req Model (2009 GRC) Rebuttal REmoval of New  WH Solar AdjustMI 4" xfId="9833"/>
    <cellStyle name="_DEM-WP(C) Costs not in AURORA 2007PCORC-5.07Update_DEM-WP(C) Production O&amp;M 2009GRC Rebuttal_Rebuttal Power Costs_Electric Rev Req Model (2009 GRC) Rebuttal REmoval of New  WH Solar AdjustMI_DEM-WP(C) ENERG10C--ctn Mid-C_042010 2010GRC" xfId="9834"/>
    <cellStyle name="_DEM-WP(C) Costs not in AURORA 2007PCORC-5.07Update_DEM-WP(C) Production O&amp;M 2009GRC Rebuttal_Rebuttal Power Costs_Electric Rev Req Model (2009 GRC) Rebuttal REmoval of New  WH Solar AdjustMI_DEM-WP(C) ENERG10C--ctn Mid-C_042010 2010GRC 2" xfId="9835"/>
    <cellStyle name="_DEM-WP(C) Costs not in AURORA 2007PCORC-5.07Update_DEM-WP(C) Production O&amp;M 2009GRC Rebuttal_Rebuttal Power Costs_Electric Rev Req Model (2009 GRC) Revised 01-18-2010" xfId="9836"/>
    <cellStyle name="_DEM-WP(C) Costs not in AURORA 2007PCORC-5.07Update_DEM-WP(C) Production O&amp;M 2009GRC Rebuttal_Rebuttal Power Costs_Electric Rev Req Model (2009 GRC) Revised 01-18-2010 2" xfId="9837"/>
    <cellStyle name="_DEM-WP(C) Costs not in AURORA 2007PCORC-5.07Update_DEM-WP(C) Production O&amp;M 2009GRC Rebuttal_Rebuttal Power Costs_Electric Rev Req Model (2009 GRC) Revised 01-18-2010 2 2" xfId="9838"/>
    <cellStyle name="_DEM-WP(C) Costs not in AURORA 2007PCORC-5.07Update_DEM-WP(C) Production O&amp;M 2009GRC Rebuttal_Rebuttal Power Costs_Electric Rev Req Model (2009 GRC) Revised 01-18-2010 2 2 2" xfId="9839"/>
    <cellStyle name="_DEM-WP(C) Costs not in AURORA 2007PCORC-5.07Update_DEM-WP(C) Production O&amp;M 2009GRC Rebuttal_Rebuttal Power Costs_Electric Rev Req Model (2009 GRC) Revised 01-18-2010 2 3" xfId="9840"/>
    <cellStyle name="_DEM-WP(C) Costs not in AURORA 2007PCORC-5.07Update_DEM-WP(C) Production O&amp;M 2009GRC Rebuttal_Rebuttal Power Costs_Electric Rev Req Model (2009 GRC) Revised 01-18-2010 3" xfId="9841"/>
    <cellStyle name="_DEM-WP(C) Costs not in AURORA 2007PCORC-5.07Update_DEM-WP(C) Production O&amp;M 2009GRC Rebuttal_Rebuttal Power Costs_Electric Rev Req Model (2009 GRC) Revised 01-18-2010 3 2" xfId="9842"/>
    <cellStyle name="_DEM-WP(C) Costs not in AURORA 2007PCORC-5.07Update_DEM-WP(C) Production O&amp;M 2009GRC Rebuttal_Rebuttal Power Costs_Electric Rev Req Model (2009 GRC) Revised 01-18-2010 4" xfId="9843"/>
    <cellStyle name="_DEM-WP(C) Costs not in AURORA 2007PCORC-5.07Update_DEM-WP(C) Production O&amp;M 2009GRC Rebuttal_Rebuttal Power Costs_Electric Rev Req Model (2009 GRC) Revised 01-18-2010_DEM-WP(C) ENERG10C--ctn Mid-C_042010 2010GRC" xfId="9844"/>
    <cellStyle name="_DEM-WP(C) Costs not in AURORA 2007PCORC-5.07Update_DEM-WP(C) Production O&amp;M 2009GRC Rebuttal_Rebuttal Power Costs_Electric Rev Req Model (2009 GRC) Revised 01-18-2010_DEM-WP(C) ENERG10C--ctn Mid-C_042010 2010GRC 2" xfId="9845"/>
    <cellStyle name="_DEM-WP(C) Costs not in AURORA 2007PCORC-5.07Update_DEM-WP(C) Production O&amp;M 2009GRC Rebuttal_Rebuttal Power Costs_Final Order Electric EXHIBIT A-1" xfId="9846"/>
    <cellStyle name="_DEM-WP(C) Costs not in AURORA 2007PCORC-5.07Update_DEM-WP(C) Production O&amp;M 2009GRC Rebuttal_Rebuttal Power Costs_Final Order Electric EXHIBIT A-1 2" xfId="9847"/>
    <cellStyle name="_DEM-WP(C) Costs not in AURORA 2007PCORC-5.07Update_DEM-WP(C) Production O&amp;M 2009GRC Rebuttal_Rebuttal Power Costs_Final Order Electric EXHIBIT A-1 2 2" xfId="9848"/>
    <cellStyle name="_DEM-WP(C) Costs not in AURORA 2007PCORC-5.07Update_DEM-WP(C) Production O&amp;M 2009GRC Rebuttal_Rebuttal Power Costs_Final Order Electric EXHIBIT A-1 2 2 2" xfId="9849"/>
    <cellStyle name="_DEM-WP(C) Costs not in AURORA 2007PCORC-5.07Update_DEM-WP(C) Production O&amp;M 2009GRC Rebuttal_Rebuttal Power Costs_Final Order Electric EXHIBIT A-1 2 3" xfId="9850"/>
    <cellStyle name="_DEM-WP(C) Costs not in AURORA 2007PCORC-5.07Update_DEM-WP(C) Production O&amp;M 2009GRC Rebuttal_Rebuttal Power Costs_Final Order Electric EXHIBIT A-1 3" xfId="9851"/>
    <cellStyle name="_DEM-WP(C) Costs not in AURORA 2007PCORC-5.07Update_DEM-WP(C) Production O&amp;M 2009GRC Rebuttal_Rebuttal Power Costs_Final Order Electric EXHIBIT A-1 3 2" xfId="9852"/>
    <cellStyle name="_DEM-WP(C) Costs not in AURORA 2007PCORC-5.07Update_DEM-WP(C) Production O&amp;M 2009GRC Rebuttal_Rebuttal Power Costs_Final Order Electric EXHIBIT A-1 4" xfId="9853"/>
    <cellStyle name="_DEM-WP(C) Costs not in AURORA 2007PCORC-5.07Update_DEM-WP(C) Production O&amp;M 2010GRC As-Filed" xfId="9854"/>
    <cellStyle name="_DEM-WP(C) Costs not in AURORA 2007PCORC-5.07Update_DEM-WP(C) Production O&amp;M 2010GRC As-Filed 2" xfId="9855"/>
    <cellStyle name="_DEM-WP(C) Costs not in AURORA 2007PCORC-5.07Update_DEM-WP(C) Production O&amp;M 2010GRC As-Filed 2 2" xfId="9856"/>
    <cellStyle name="_DEM-WP(C) Costs not in AURORA 2007PCORC-5.07Update_DEM-WP(C) Production O&amp;M 2010GRC As-Filed 3" xfId="9857"/>
    <cellStyle name="_DEM-WP(C) Costs not in AURORA 2007PCORC-5.07Update_DEM-WP(C) Production O&amp;M 2010GRC As-Filed 3 2" xfId="9858"/>
    <cellStyle name="_DEM-WP(C) Costs not in AURORA 2007PCORC-5.07Update_DEM-WP(C) Production O&amp;M 2010GRC As-Filed 4" xfId="9859"/>
    <cellStyle name="_DEM-WP(C) Costs not in AURORA 2007PCORC-5.07Update_DEM-WP(C) Production O&amp;M 2010GRC As-Filed 4 2" xfId="9860"/>
    <cellStyle name="_DEM-WP(C) Costs not in AURORA 2007PCORC-5.07Update_DEM-WP(C) Production O&amp;M 2010GRC As-Filed 5" xfId="9861"/>
    <cellStyle name="_DEM-WP(C) Costs not in AURORA 2007PCORC-5.07Update_DEM-WP(C) Production O&amp;M 2010GRC As-Filed 5 2" xfId="9862"/>
    <cellStyle name="_DEM-WP(C) Costs not in AURORA 2007PCORC-5.07Update_DEM-WP(C) Production O&amp;M 2010GRC As-Filed 6" xfId="9863"/>
    <cellStyle name="_DEM-WP(C) Costs not in AURORA 2007PCORC-5.07Update_DEM-WP(C) Production O&amp;M 2010GRC As-Filed 6 2" xfId="9864"/>
    <cellStyle name="_DEM-WP(C) Costs not in AURORA 2007PCORC-5.07Update_Electric Rev Req Model (2009 GRC) " xfId="406"/>
    <cellStyle name="_DEM-WP(C) Costs not in AURORA 2007PCORC-5.07Update_Electric Rev Req Model (2009 GRC)  2" xfId="9865"/>
    <cellStyle name="_DEM-WP(C) Costs not in AURORA 2007PCORC-5.07Update_Electric Rev Req Model (2009 GRC)  2 2" xfId="9866"/>
    <cellStyle name="_DEM-WP(C) Costs not in AURORA 2007PCORC-5.07Update_Electric Rev Req Model (2009 GRC)  2 2 2" xfId="9867"/>
    <cellStyle name="_DEM-WP(C) Costs not in AURORA 2007PCORC-5.07Update_Electric Rev Req Model (2009 GRC)  2 3" xfId="9868"/>
    <cellStyle name="_DEM-WP(C) Costs not in AURORA 2007PCORC-5.07Update_Electric Rev Req Model (2009 GRC)  3" xfId="9869"/>
    <cellStyle name="_DEM-WP(C) Costs not in AURORA 2007PCORC-5.07Update_Electric Rev Req Model (2009 GRC)  3 2" xfId="9870"/>
    <cellStyle name="_DEM-WP(C) Costs not in AURORA 2007PCORC-5.07Update_Electric Rev Req Model (2009 GRC)  4" xfId="9871"/>
    <cellStyle name="_DEM-WP(C) Costs not in AURORA 2007PCORC-5.07Update_Electric Rev Req Model (2009 GRC) _DEM-WP(C) ENERG10C--ctn Mid-C_042010 2010GRC" xfId="9872"/>
    <cellStyle name="_DEM-WP(C) Costs not in AURORA 2007PCORC-5.07Update_Electric Rev Req Model (2009 GRC) _DEM-WP(C) ENERG10C--ctn Mid-C_042010 2010GRC 2" xfId="9873"/>
    <cellStyle name="_DEM-WP(C) Costs not in AURORA 2007PCORC-5.07Update_Electric Rev Req Model (2009 GRC) Rebuttal" xfId="9874"/>
    <cellStyle name="_DEM-WP(C) Costs not in AURORA 2007PCORC-5.07Update_Electric Rev Req Model (2009 GRC) Rebuttal 2" xfId="9875"/>
    <cellStyle name="_DEM-WP(C) Costs not in AURORA 2007PCORC-5.07Update_Electric Rev Req Model (2009 GRC) Rebuttal 2 2" xfId="9876"/>
    <cellStyle name="_DEM-WP(C) Costs not in AURORA 2007PCORC-5.07Update_Electric Rev Req Model (2009 GRC) Rebuttal 2 2 2" xfId="9877"/>
    <cellStyle name="_DEM-WP(C) Costs not in AURORA 2007PCORC-5.07Update_Electric Rev Req Model (2009 GRC) Rebuttal 2 3" xfId="9878"/>
    <cellStyle name="_DEM-WP(C) Costs not in AURORA 2007PCORC-5.07Update_Electric Rev Req Model (2009 GRC) Rebuttal 3" xfId="9879"/>
    <cellStyle name="_DEM-WP(C) Costs not in AURORA 2007PCORC-5.07Update_Electric Rev Req Model (2009 GRC) Rebuttal 3 2" xfId="9880"/>
    <cellStyle name="_DEM-WP(C) Costs not in AURORA 2007PCORC-5.07Update_Electric Rev Req Model (2009 GRC) Rebuttal 4" xfId="9881"/>
    <cellStyle name="_DEM-WP(C) Costs not in AURORA 2007PCORC-5.07Update_Electric Rev Req Model (2009 GRC) Rebuttal REmoval of New  WH Solar AdjustMI" xfId="9882"/>
    <cellStyle name="_DEM-WP(C) Costs not in AURORA 2007PCORC-5.07Update_Electric Rev Req Model (2009 GRC) Rebuttal REmoval of New  WH Solar AdjustMI 2" xfId="9883"/>
    <cellStyle name="_DEM-WP(C) Costs not in AURORA 2007PCORC-5.07Update_Electric Rev Req Model (2009 GRC) Rebuttal REmoval of New  WH Solar AdjustMI 2 2" xfId="9884"/>
    <cellStyle name="_DEM-WP(C) Costs not in AURORA 2007PCORC-5.07Update_Electric Rev Req Model (2009 GRC) Rebuttal REmoval of New  WH Solar AdjustMI 2 2 2" xfId="9885"/>
    <cellStyle name="_DEM-WP(C) Costs not in AURORA 2007PCORC-5.07Update_Electric Rev Req Model (2009 GRC) Rebuttal REmoval of New  WH Solar AdjustMI 2 3" xfId="9886"/>
    <cellStyle name="_DEM-WP(C) Costs not in AURORA 2007PCORC-5.07Update_Electric Rev Req Model (2009 GRC) Rebuttal REmoval of New  WH Solar AdjustMI 3" xfId="9887"/>
    <cellStyle name="_DEM-WP(C) Costs not in AURORA 2007PCORC-5.07Update_Electric Rev Req Model (2009 GRC) Rebuttal REmoval of New  WH Solar AdjustMI 3 2" xfId="9888"/>
    <cellStyle name="_DEM-WP(C) Costs not in AURORA 2007PCORC-5.07Update_Electric Rev Req Model (2009 GRC) Rebuttal REmoval of New  WH Solar AdjustMI 4" xfId="9889"/>
    <cellStyle name="_DEM-WP(C) Costs not in AURORA 2007PCORC-5.07Update_Electric Rev Req Model (2009 GRC) Rebuttal REmoval of New  WH Solar AdjustMI_DEM-WP(C) ENERG10C--ctn Mid-C_042010 2010GRC" xfId="9890"/>
    <cellStyle name="_DEM-WP(C) Costs not in AURORA 2007PCORC-5.07Update_Electric Rev Req Model (2009 GRC) Rebuttal REmoval of New  WH Solar AdjustMI_DEM-WP(C) ENERG10C--ctn Mid-C_042010 2010GRC 2" xfId="9891"/>
    <cellStyle name="_DEM-WP(C) Costs not in AURORA 2007PCORC-5.07Update_Electric Rev Req Model (2009 GRC) Revised 01-18-2010" xfId="9892"/>
    <cellStyle name="_DEM-WP(C) Costs not in AURORA 2007PCORC-5.07Update_Electric Rev Req Model (2009 GRC) Revised 01-18-2010 2" xfId="9893"/>
    <cellStyle name="_DEM-WP(C) Costs not in AURORA 2007PCORC-5.07Update_Electric Rev Req Model (2009 GRC) Revised 01-18-2010 2 2" xfId="9894"/>
    <cellStyle name="_DEM-WP(C) Costs not in AURORA 2007PCORC-5.07Update_Electric Rev Req Model (2009 GRC) Revised 01-18-2010 2 2 2" xfId="9895"/>
    <cellStyle name="_DEM-WP(C) Costs not in AURORA 2007PCORC-5.07Update_Electric Rev Req Model (2009 GRC) Revised 01-18-2010 2 3" xfId="9896"/>
    <cellStyle name="_DEM-WP(C) Costs not in AURORA 2007PCORC-5.07Update_Electric Rev Req Model (2009 GRC) Revised 01-18-2010 3" xfId="9897"/>
    <cellStyle name="_DEM-WP(C) Costs not in AURORA 2007PCORC-5.07Update_Electric Rev Req Model (2009 GRC) Revised 01-18-2010 3 2" xfId="9898"/>
    <cellStyle name="_DEM-WP(C) Costs not in AURORA 2007PCORC-5.07Update_Electric Rev Req Model (2009 GRC) Revised 01-18-2010 4" xfId="9899"/>
    <cellStyle name="_DEM-WP(C) Costs not in AURORA 2007PCORC-5.07Update_Electric Rev Req Model (2009 GRC) Revised 01-18-2010_DEM-WP(C) ENERG10C--ctn Mid-C_042010 2010GRC" xfId="9900"/>
    <cellStyle name="_DEM-WP(C) Costs not in AURORA 2007PCORC-5.07Update_Electric Rev Req Model (2009 GRC) Revised 01-18-2010_DEM-WP(C) ENERG10C--ctn Mid-C_042010 2010GRC 2" xfId="9901"/>
    <cellStyle name="_DEM-WP(C) Costs not in AURORA 2007PCORC-5.07Update_Electric Rev Req Model (2010 GRC)" xfId="9902"/>
    <cellStyle name="_DEM-WP(C) Costs not in AURORA 2007PCORC-5.07Update_Electric Rev Req Model (2010 GRC) 2" xfId="9903"/>
    <cellStyle name="_DEM-WP(C) Costs not in AURORA 2007PCORC-5.07Update_Electric Rev Req Model (2010 GRC) SF" xfId="9904"/>
    <cellStyle name="_DEM-WP(C) Costs not in AURORA 2007PCORC-5.07Update_Electric Rev Req Model (2010 GRC) SF 2" xfId="9905"/>
    <cellStyle name="_DEM-WP(C) Costs not in AURORA 2007PCORC-5.07Update_Final Order Electric" xfId="9906"/>
    <cellStyle name="_DEM-WP(C) Costs not in AURORA 2007PCORC-5.07Update_Final Order Electric EXHIBIT A-1" xfId="9907"/>
    <cellStyle name="_DEM-WP(C) Costs not in AURORA 2007PCORC-5.07Update_Final Order Electric EXHIBIT A-1 2" xfId="9908"/>
    <cellStyle name="_DEM-WP(C) Costs not in AURORA 2007PCORC-5.07Update_Final Order Electric EXHIBIT A-1 2 2" xfId="9909"/>
    <cellStyle name="_DEM-WP(C) Costs not in AURORA 2007PCORC-5.07Update_Final Order Electric EXHIBIT A-1 2 2 2" xfId="9910"/>
    <cellStyle name="_DEM-WP(C) Costs not in AURORA 2007PCORC-5.07Update_Final Order Electric EXHIBIT A-1 2 3" xfId="9911"/>
    <cellStyle name="_DEM-WP(C) Costs not in AURORA 2007PCORC-5.07Update_Final Order Electric EXHIBIT A-1 3" xfId="9912"/>
    <cellStyle name="_DEM-WP(C) Costs not in AURORA 2007PCORC-5.07Update_Final Order Electric EXHIBIT A-1 3 2" xfId="9913"/>
    <cellStyle name="_DEM-WP(C) Costs not in AURORA 2007PCORC-5.07Update_Final Order Electric EXHIBIT A-1 4" xfId="9914"/>
    <cellStyle name="_DEM-WP(C) Costs not in AURORA 2007PCORC-5.07Update_NIM Summary" xfId="9915"/>
    <cellStyle name="_DEM-WP(C) Costs not in AURORA 2007PCORC-5.07Update_NIM Summary 09GRC" xfId="9916"/>
    <cellStyle name="_DEM-WP(C) Costs not in AURORA 2007PCORC-5.07Update_NIM Summary 09GRC 2" xfId="9917"/>
    <cellStyle name="_DEM-WP(C) Costs not in AURORA 2007PCORC-5.07Update_NIM Summary 09GRC 2 2" xfId="9918"/>
    <cellStyle name="_DEM-WP(C) Costs not in AURORA 2007PCORC-5.07Update_NIM Summary 09GRC 2 2 2" xfId="9919"/>
    <cellStyle name="_DEM-WP(C) Costs not in AURORA 2007PCORC-5.07Update_NIM Summary 09GRC 2 3" xfId="9920"/>
    <cellStyle name="_DEM-WP(C) Costs not in AURORA 2007PCORC-5.07Update_NIM Summary 09GRC 3" xfId="9921"/>
    <cellStyle name="_DEM-WP(C) Costs not in AURORA 2007PCORC-5.07Update_NIM Summary 09GRC 3 2" xfId="9922"/>
    <cellStyle name="_DEM-WP(C) Costs not in AURORA 2007PCORC-5.07Update_NIM Summary 09GRC 4" xfId="9923"/>
    <cellStyle name="_DEM-WP(C) Costs not in AURORA 2007PCORC-5.07Update_NIM Summary 09GRC_DEM-WP(C) ENERG10C--ctn Mid-C_042010 2010GRC" xfId="9924"/>
    <cellStyle name="_DEM-WP(C) Costs not in AURORA 2007PCORC-5.07Update_NIM Summary 09GRC_DEM-WP(C) ENERG10C--ctn Mid-C_042010 2010GRC 2" xfId="9925"/>
    <cellStyle name="_DEM-WP(C) Costs not in AURORA 2007PCORC-5.07Update_NIM Summary 09GRC_NIM Summary" xfId="9926"/>
    <cellStyle name="_DEM-WP(C) Costs not in AURORA 2007PCORC-5.07Update_NIM Summary 09GRC_NIM Summary 2" xfId="9927"/>
    <cellStyle name="_DEM-WP(C) Costs not in AURORA 2007PCORC-5.07Update_NIM Summary 09GRC_NIM Summary 2 2" xfId="9928"/>
    <cellStyle name="_DEM-WP(C) Costs not in AURORA 2007PCORC-5.07Update_NIM Summary 09GRC_NIM Summary 2 2 2" xfId="9929"/>
    <cellStyle name="_DEM-WP(C) Costs not in AURORA 2007PCORC-5.07Update_NIM Summary 09GRC_NIM Summary 2 3" xfId="9930"/>
    <cellStyle name="_DEM-WP(C) Costs not in AURORA 2007PCORC-5.07Update_NIM Summary 09GRC_NIM Summary 3" xfId="9931"/>
    <cellStyle name="_DEM-WP(C) Costs not in AURORA 2007PCORC-5.07Update_NIM Summary 09GRC_NIM Summary 3 2" xfId="9932"/>
    <cellStyle name="_DEM-WP(C) Costs not in AURORA 2007PCORC-5.07Update_NIM Summary 09GRC_NIM Summary 4" xfId="9933"/>
    <cellStyle name="_DEM-WP(C) Costs not in AURORA 2007PCORC-5.07Update_NIM Summary 09GRC_NIM Summary_DEM-WP(C) ENERG10C--ctn Mid-C_042010 2010GRC" xfId="9934"/>
    <cellStyle name="_DEM-WP(C) Costs not in AURORA 2007PCORC-5.07Update_NIM Summary 09GRC_NIM Summary_DEM-WP(C) ENERG10C--ctn Mid-C_042010 2010GRC 2" xfId="9935"/>
    <cellStyle name="_DEM-WP(C) Costs not in AURORA 2007PCORC-5.07Update_NIM Summary 10" xfId="9936"/>
    <cellStyle name="_DEM-WP(C) Costs not in AURORA 2007PCORC-5.07Update_NIM Summary 10 2" xfId="9937"/>
    <cellStyle name="_DEM-WP(C) Costs not in AURORA 2007PCORC-5.07Update_NIM Summary 11" xfId="9938"/>
    <cellStyle name="_DEM-WP(C) Costs not in AURORA 2007PCORC-5.07Update_NIM Summary 11 2" xfId="9939"/>
    <cellStyle name="_DEM-WP(C) Costs not in AURORA 2007PCORC-5.07Update_NIM Summary 12" xfId="9940"/>
    <cellStyle name="_DEM-WP(C) Costs not in AURORA 2007PCORC-5.07Update_NIM Summary 12 2" xfId="9941"/>
    <cellStyle name="_DEM-WP(C) Costs not in AURORA 2007PCORC-5.07Update_NIM Summary 13" xfId="9942"/>
    <cellStyle name="_DEM-WP(C) Costs not in AURORA 2007PCORC-5.07Update_NIM Summary 13 2" xfId="9943"/>
    <cellStyle name="_DEM-WP(C) Costs not in AURORA 2007PCORC-5.07Update_NIM Summary 14" xfId="9944"/>
    <cellStyle name="_DEM-WP(C) Costs not in AURORA 2007PCORC-5.07Update_NIM Summary 14 2" xfId="9945"/>
    <cellStyle name="_DEM-WP(C) Costs not in AURORA 2007PCORC-5.07Update_NIM Summary 15" xfId="9946"/>
    <cellStyle name="_DEM-WP(C) Costs not in AURORA 2007PCORC-5.07Update_NIM Summary 15 2" xfId="9947"/>
    <cellStyle name="_DEM-WP(C) Costs not in AURORA 2007PCORC-5.07Update_NIM Summary 16" xfId="9948"/>
    <cellStyle name="_DEM-WP(C) Costs not in AURORA 2007PCORC-5.07Update_NIM Summary 16 2" xfId="9949"/>
    <cellStyle name="_DEM-WP(C) Costs not in AURORA 2007PCORC-5.07Update_NIM Summary 17" xfId="9950"/>
    <cellStyle name="_DEM-WP(C) Costs not in AURORA 2007PCORC-5.07Update_NIM Summary 17 2" xfId="9951"/>
    <cellStyle name="_DEM-WP(C) Costs not in AURORA 2007PCORC-5.07Update_NIM Summary 18" xfId="9952"/>
    <cellStyle name="_DEM-WP(C) Costs not in AURORA 2007PCORC-5.07Update_NIM Summary 18 2" xfId="9953"/>
    <cellStyle name="_DEM-WP(C) Costs not in AURORA 2007PCORC-5.07Update_NIM Summary 19" xfId="9954"/>
    <cellStyle name="_DEM-WP(C) Costs not in AURORA 2007PCORC-5.07Update_NIM Summary 19 2" xfId="9955"/>
    <cellStyle name="_DEM-WP(C) Costs not in AURORA 2007PCORC-5.07Update_NIM Summary 2" xfId="9956"/>
    <cellStyle name="_DEM-WP(C) Costs not in AURORA 2007PCORC-5.07Update_NIM Summary 2 2" xfId="9957"/>
    <cellStyle name="_DEM-WP(C) Costs not in AURORA 2007PCORC-5.07Update_NIM Summary 2 2 2" xfId="9958"/>
    <cellStyle name="_DEM-WP(C) Costs not in AURORA 2007PCORC-5.07Update_NIM Summary 2 3" xfId="9959"/>
    <cellStyle name="_DEM-WP(C) Costs not in AURORA 2007PCORC-5.07Update_NIM Summary 20" xfId="9960"/>
    <cellStyle name="_DEM-WP(C) Costs not in AURORA 2007PCORC-5.07Update_NIM Summary 20 2" xfId="9961"/>
    <cellStyle name="_DEM-WP(C) Costs not in AURORA 2007PCORC-5.07Update_NIM Summary 21" xfId="9962"/>
    <cellStyle name="_DEM-WP(C) Costs not in AURORA 2007PCORC-5.07Update_NIM Summary 21 2" xfId="9963"/>
    <cellStyle name="_DEM-WP(C) Costs not in AURORA 2007PCORC-5.07Update_NIM Summary 22" xfId="9964"/>
    <cellStyle name="_DEM-WP(C) Costs not in AURORA 2007PCORC-5.07Update_NIM Summary 22 2" xfId="9965"/>
    <cellStyle name="_DEM-WP(C) Costs not in AURORA 2007PCORC-5.07Update_NIM Summary 23" xfId="9966"/>
    <cellStyle name="_DEM-WP(C) Costs not in AURORA 2007PCORC-5.07Update_NIM Summary 23 2" xfId="9967"/>
    <cellStyle name="_DEM-WP(C) Costs not in AURORA 2007PCORC-5.07Update_NIM Summary 24" xfId="9968"/>
    <cellStyle name="_DEM-WP(C) Costs not in AURORA 2007PCORC-5.07Update_NIM Summary 24 2" xfId="9969"/>
    <cellStyle name="_DEM-WP(C) Costs not in AURORA 2007PCORC-5.07Update_NIM Summary 25" xfId="9970"/>
    <cellStyle name="_DEM-WP(C) Costs not in AURORA 2007PCORC-5.07Update_NIM Summary 25 2" xfId="9971"/>
    <cellStyle name="_DEM-WP(C) Costs not in AURORA 2007PCORC-5.07Update_NIM Summary 26" xfId="9972"/>
    <cellStyle name="_DEM-WP(C) Costs not in AURORA 2007PCORC-5.07Update_NIM Summary 26 2" xfId="9973"/>
    <cellStyle name="_DEM-WP(C) Costs not in AURORA 2007PCORC-5.07Update_NIM Summary 27" xfId="9974"/>
    <cellStyle name="_DEM-WP(C) Costs not in AURORA 2007PCORC-5.07Update_NIM Summary 27 2" xfId="9975"/>
    <cellStyle name="_DEM-WP(C) Costs not in AURORA 2007PCORC-5.07Update_NIM Summary 28" xfId="9976"/>
    <cellStyle name="_DEM-WP(C) Costs not in AURORA 2007PCORC-5.07Update_NIM Summary 28 2" xfId="9977"/>
    <cellStyle name="_DEM-WP(C) Costs not in AURORA 2007PCORC-5.07Update_NIM Summary 29" xfId="9978"/>
    <cellStyle name="_DEM-WP(C) Costs not in AURORA 2007PCORC-5.07Update_NIM Summary 29 2" xfId="9979"/>
    <cellStyle name="_DEM-WP(C) Costs not in AURORA 2007PCORC-5.07Update_NIM Summary 3" xfId="9980"/>
    <cellStyle name="_DEM-WP(C) Costs not in AURORA 2007PCORC-5.07Update_NIM Summary 3 2" xfId="9981"/>
    <cellStyle name="_DEM-WP(C) Costs not in AURORA 2007PCORC-5.07Update_NIM Summary 30" xfId="9982"/>
    <cellStyle name="_DEM-WP(C) Costs not in AURORA 2007PCORC-5.07Update_NIM Summary 30 2" xfId="9983"/>
    <cellStyle name="_DEM-WP(C) Costs not in AURORA 2007PCORC-5.07Update_NIM Summary 31" xfId="9984"/>
    <cellStyle name="_DEM-WP(C) Costs not in AURORA 2007PCORC-5.07Update_NIM Summary 31 2" xfId="9985"/>
    <cellStyle name="_DEM-WP(C) Costs not in AURORA 2007PCORC-5.07Update_NIM Summary 32" xfId="9986"/>
    <cellStyle name="_DEM-WP(C) Costs not in AURORA 2007PCORC-5.07Update_NIM Summary 32 2" xfId="9987"/>
    <cellStyle name="_DEM-WP(C) Costs not in AURORA 2007PCORC-5.07Update_NIM Summary 33" xfId="9988"/>
    <cellStyle name="_DEM-WP(C) Costs not in AURORA 2007PCORC-5.07Update_NIM Summary 33 2" xfId="9989"/>
    <cellStyle name="_DEM-WP(C) Costs not in AURORA 2007PCORC-5.07Update_NIM Summary 34" xfId="9990"/>
    <cellStyle name="_DEM-WP(C) Costs not in AURORA 2007PCORC-5.07Update_NIM Summary 34 2" xfId="9991"/>
    <cellStyle name="_DEM-WP(C) Costs not in AURORA 2007PCORC-5.07Update_NIM Summary 35" xfId="9992"/>
    <cellStyle name="_DEM-WP(C) Costs not in AURORA 2007PCORC-5.07Update_NIM Summary 35 2" xfId="9993"/>
    <cellStyle name="_DEM-WP(C) Costs not in AURORA 2007PCORC-5.07Update_NIM Summary 36" xfId="9994"/>
    <cellStyle name="_DEM-WP(C) Costs not in AURORA 2007PCORC-5.07Update_NIM Summary 36 2" xfId="9995"/>
    <cellStyle name="_DEM-WP(C) Costs not in AURORA 2007PCORC-5.07Update_NIM Summary 37" xfId="9996"/>
    <cellStyle name="_DEM-WP(C) Costs not in AURORA 2007PCORC-5.07Update_NIM Summary 37 2" xfId="9997"/>
    <cellStyle name="_DEM-WP(C) Costs not in AURORA 2007PCORC-5.07Update_NIM Summary 38" xfId="9998"/>
    <cellStyle name="_DEM-WP(C) Costs not in AURORA 2007PCORC-5.07Update_NIM Summary 38 2" xfId="9999"/>
    <cellStyle name="_DEM-WP(C) Costs not in AURORA 2007PCORC-5.07Update_NIM Summary 39" xfId="10000"/>
    <cellStyle name="_DEM-WP(C) Costs not in AURORA 2007PCORC-5.07Update_NIM Summary 39 2" xfId="10001"/>
    <cellStyle name="_DEM-WP(C) Costs not in AURORA 2007PCORC-5.07Update_NIM Summary 4" xfId="10002"/>
    <cellStyle name="_DEM-WP(C) Costs not in AURORA 2007PCORC-5.07Update_NIM Summary 4 2" xfId="10003"/>
    <cellStyle name="_DEM-WP(C) Costs not in AURORA 2007PCORC-5.07Update_NIM Summary 40" xfId="10004"/>
    <cellStyle name="_DEM-WP(C) Costs not in AURORA 2007PCORC-5.07Update_NIM Summary 40 2" xfId="10005"/>
    <cellStyle name="_DEM-WP(C) Costs not in AURORA 2007PCORC-5.07Update_NIM Summary 41" xfId="10006"/>
    <cellStyle name="_DEM-WP(C) Costs not in AURORA 2007PCORC-5.07Update_NIM Summary 41 2" xfId="10007"/>
    <cellStyle name="_DEM-WP(C) Costs not in AURORA 2007PCORC-5.07Update_NIM Summary 42" xfId="10008"/>
    <cellStyle name="_DEM-WP(C) Costs not in AURORA 2007PCORC-5.07Update_NIM Summary 42 2" xfId="10009"/>
    <cellStyle name="_DEM-WP(C) Costs not in AURORA 2007PCORC-5.07Update_NIM Summary 43" xfId="10010"/>
    <cellStyle name="_DEM-WP(C) Costs not in AURORA 2007PCORC-5.07Update_NIM Summary 43 2" xfId="10011"/>
    <cellStyle name="_DEM-WP(C) Costs not in AURORA 2007PCORC-5.07Update_NIM Summary 44" xfId="10012"/>
    <cellStyle name="_DEM-WP(C) Costs not in AURORA 2007PCORC-5.07Update_NIM Summary 44 2" xfId="10013"/>
    <cellStyle name="_DEM-WP(C) Costs not in AURORA 2007PCORC-5.07Update_NIM Summary 45" xfId="10014"/>
    <cellStyle name="_DEM-WP(C) Costs not in AURORA 2007PCORC-5.07Update_NIM Summary 45 2" xfId="10015"/>
    <cellStyle name="_DEM-WP(C) Costs not in AURORA 2007PCORC-5.07Update_NIM Summary 46" xfId="10016"/>
    <cellStyle name="_DEM-WP(C) Costs not in AURORA 2007PCORC-5.07Update_NIM Summary 46 2" xfId="10017"/>
    <cellStyle name="_DEM-WP(C) Costs not in AURORA 2007PCORC-5.07Update_NIM Summary 47" xfId="10018"/>
    <cellStyle name="_DEM-WP(C) Costs not in AURORA 2007PCORC-5.07Update_NIM Summary 47 2" xfId="10019"/>
    <cellStyle name="_DEM-WP(C) Costs not in AURORA 2007PCORC-5.07Update_NIM Summary 48" xfId="10020"/>
    <cellStyle name="_DEM-WP(C) Costs not in AURORA 2007PCORC-5.07Update_NIM Summary 49" xfId="10021"/>
    <cellStyle name="_DEM-WP(C) Costs not in AURORA 2007PCORC-5.07Update_NIM Summary 5" xfId="10022"/>
    <cellStyle name="_DEM-WP(C) Costs not in AURORA 2007PCORC-5.07Update_NIM Summary 5 2" xfId="10023"/>
    <cellStyle name="_DEM-WP(C) Costs not in AURORA 2007PCORC-5.07Update_NIM Summary 50" xfId="10024"/>
    <cellStyle name="_DEM-WP(C) Costs not in AURORA 2007PCORC-5.07Update_NIM Summary 51" xfId="10025"/>
    <cellStyle name="_DEM-WP(C) Costs not in AURORA 2007PCORC-5.07Update_NIM Summary 6" xfId="10026"/>
    <cellStyle name="_DEM-WP(C) Costs not in AURORA 2007PCORC-5.07Update_NIM Summary 6 2" xfId="10027"/>
    <cellStyle name="_DEM-WP(C) Costs not in AURORA 2007PCORC-5.07Update_NIM Summary 7" xfId="10028"/>
    <cellStyle name="_DEM-WP(C) Costs not in AURORA 2007PCORC-5.07Update_NIM Summary 7 2" xfId="10029"/>
    <cellStyle name="_DEM-WP(C) Costs not in AURORA 2007PCORC-5.07Update_NIM Summary 8" xfId="10030"/>
    <cellStyle name="_DEM-WP(C) Costs not in AURORA 2007PCORC-5.07Update_NIM Summary 8 2" xfId="10031"/>
    <cellStyle name="_DEM-WP(C) Costs not in AURORA 2007PCORC-5.07Update_NIM Summary 9" xfId="10032"/>
    <cellStyle name="_DEM-WP(C) Costs not in AURORA 2007PCORC-5.07Update_NIM Summary 9 2" xfId="10033"/>
    <cellStyle name="_DEM-WP(C) Costs not in AURORA 2007PCORC-5.07Update_NIM Summary_DEM-WP(C) ENERG10C--ctn Mid-C_042010 2010GRC" xfId="10034"/>
    <cellStyle name="_DEM-WP(C) Costs not in AURORA 2007PCORC-5.07Update_NIM Summary_DEM-WP(C) ENERG10C--ctn Mid-C_042010 2010GRC 2" xfId="10035"/>
    <cellStyle name="_DEM-WP(C) Costs not in AURORA 2007PCORC-5.07Update_NIM+O&amp;M Monthly" xfId="10036"/>
    <cellStyle name="_DEM-WP(C) Costs not in AURORA 2007PCORC-5.07Update_NIM+O&amp;M Monthly 2" xfId="10037"/>
    <cellStyle name="_DEM-WP(C) Costs not in AURORA 2007PCORC-5.07Update_NIM+O&amp;M Monthly 2 2" xfId="10038"/>
    <cellStyle name="_DEM-WP(C) Costs not in AURORA 2007PCORC-5.07Update_NIM+O&amp;M Monthly 3" xfId="10039"/>
    <cellStyle name="_DEM-WP(C) Costs not in AURORA 2007PCORC-5.07Update_Power Costs - Comparison bx Rbtl-Staff-Jt-PC" xfId="10040"/>
    <cellStyle name="_DEM-WP(C) Costs not in AURORA 2007PCORC-5.07Update_Power Costs - Comparison bx Rbtl-Staff-Jt-PC 2" xfId="10041"/>
    <cellStyle name="_DEM-WP(C) Costs not in AURORA 2007PCORC-5.07Update_Power Costs - Comparison bx Rbtl-Staff-Jt-PC 2 2" xfId="10042"/>
    <cellStyle name="_DEM-WP(C) Costs not in AURORA 2007PCORC-5.07Update_Power Costs - Comparison bx Rbtl-Staff-Jt-PC 2 2 2" xfId="10043"/>
    <cellStyle name="_DEM-WP(C) Costs not in AURORA 2007PCORC-5.07Update_Power Costs - Comparison bx Rbtl-Staff-Jt-PC 2 3" xfId="10044"/>
    <cellStyle name="_DEM-WP(C) Costs not in AURORA 2007PCORC-5.07Update_Power Costs - Comparison bx Rbtl-Staff-Jt-PC 3" xfId="10045"/>
    <cellStyle name="_DEM-WP(C) Costs not in AURORA 2007PCORC-5.07Update_Power Costs - Comparison bx Rbtl-Staff-Jt-PC 3 2" xfId="10046"/>
    <cellStyle name="_DEM-WP(C) Costs not in AURORA 2007PCORC-5.07Update_Power Costs - Comparison bx Rbtl-Staff-Jt-PC 4" xfId="10047"/>
    <cellStyle name="_DEM-WP(C) Costs not in AURORA 2007PCORC-5.07Update_Power Costs - Comparison bx Rbtl-Staff-Jt-PC_DEM-WP(C) ENERG10C--ctn Mid-C_042010 2010GRC" xfId="10048"/>
    <cellStyle name="_DEM-WP(C) Costs not in AURORA 2007PCORC-5.07Update_Power Costs - Comparison bx Rbtl-Staff-Jt-PC_DEM-WP(C) ENERG10C--ctn Mid-C_042010 2010GRC 2" xfId="10049"/>
    <cellStyle name="_DEM-WP(C) Costs not in AURORA 2007PCORC-5.07Update_Rebuttal Power Costs" xfId="10050"/>
    <cellStyle name="_DEM-WP(C) Costs not in AURORA 2007PCORC-5.07Update_Rebuttal Power Costs 2" xfId="10051"/>
    <cellStyle name="_DEM-WP(C) Costs not in AURORA 2007PCORC-5.07Update_Rebuttal Power Costs 2 2" xfId="10052"/>
    <cellStyle name="_DEM-WP(C) Costs not in AURORA 2007PCORC-5.07Update_Rebuttal Power Costs 2 2 2" xfId="10053"/>
    <cellStyle name="_DEM-WP(C) Costs not in AURORA 2007PCORC-5.07Update_Rebuttal Power Costs 2 3" xfId="10054"/>
    <cellStyle name="_DEM-WP(C) Costs not in AURORA 2007PCORC-5.07Update_Rebuttal Power Costs 3" xfId="10055"/>
    <cellStyle name="_DEM-WP(C) Costs not in AURORA 2007PCORC-5.07Update_Rebuttal Power Costs 3 2" xfId="10056"/>
    <cellStyle name="_DEM-WP(C) Costs not in AURORA 2007PCORC-5.07Update_Rebuttal Power Costs 4" xfId="10057"/>
    <cellStyle name="_DEM-WP(C) Costs not in AURORA 2007PCORC-5.07Update_Rebuttal Power Costs_DEM-WP(C) ENERG10C--ctn Mid-C_042010 2010GRC" xfId="10058"/>
    <cellStyle name="_DEM-WP(C) Costs not in AURORA 2007PCORC-5.07Update_Rebuttal Power Costs_DEM-WP(C) ENERG10C--ctn Mid-C_042010 2010GRC 2" xfId="10059"/>
    <cellStyle name="_DEM-WP(C) Costs not in AURORA 2007PCORC-5.07Update_TENASKA REGULATORY ASSET" xfId="10060"/>
    <cellStyle name="_DEM-WP(C) Costs not in AURORA 2007PCORC-5.07Update_TENASKA REGULATORY ASSET 2" xfId="10061"/>
    <cellStyle name="_DEM-WP(C) Costs not in AURORA 2007PCORC-5.07Update_TENASKA REGULATORY ASSET 2 2" xfId="10062"/>
    <cellStyle name="_DEM-WP(C) Costs not in AURORA 2007PCORC-5.07Update_TENASKA REGULATORY ASSET 2 2 2" xfId="10063"/>
    <cellStyle name="_DEM-WP(C) Costs not in AURORA 2007PCORC-5.07Update_TENASKA REGULATORY ASSET 2 3" xfId="10064"/>
    <cellStyle name="_DEM-WP(C) Costs not in AURORA 2007PCORC-5.07Update_TENASKA REGULATORY ASSET 3" xfId="10065"/>
    <cellStyle name="_DEM-WP(C) Costs not in AURORA 2007PCORC-5.07Update_TENASKA REGULATORY ASSET 3 2" xfId="10066"/>
    <cellStyle name="_DEM-WP(C) Costs not in AURORA 2007PCORC-5.07Update_TENASKA REGULATORY ASSET 4" xfId="10067"/>
    <cellStyle name="_DEM-WP(C) Costs Not In AURORA 2009GRC" xfId="10068"/>
    <cellStyle name="_DEM-WP(C) Costs Not In AURORA 2009GRC 2" xfId="10069"/>
    <cellStyle name="_x0013__DEM-WP(C) ENERG10C--ctn Mid-C_042010 2010GRC" xfId="10070"/>
    <cellStyle name="_x0013__DEM-WP(C) ENERG10C--ctn Mid-C_042010 2010GRC 2" xfId="10071"/>
    <cellStyle name="_DEM-WP(C) Prod O&amp;M 2007GRC" xfId="10072"/>
    <cellStyle name="_DEM-WP(C) Prod O&amp;M 2007GRC 2" xfId="10073"/>
    <cellStyle name="_DEM-WP(C) Prod O&amp;M 2007GRC 2 2" xfId="10074"/>
    <cellStyle name="_DEM-WP(C) Prod O&amp;M 2007GRC 2 2 2" xfId="10075"/>
    <cellStyle name="_DEM-WP(C) Prod O&amp;M 2007GRC 2 3" xfId="10076"/>
    <cellStyle name="_DEM-WP(C) Prod O&amp;M 2007GRC 3" xfId="10077"/>
    <cellStyle name="_DEM-WP(C) Prod O&amp;M 2007GRC 3 2" xfId="10078"/>
    <cellStyle name="_DEM-WP(C) Prod O&amp;M 2007GRC 3 2 2" xfId="10079"/>
    <cellStyle name="_DEM-WP(C) Prod O&amp;M 2007GRC 4" xfId="10080"/>
    <cellStyle name="_DEM-WP(C) Prod O&amp;M 2007GRC 4 2" xfId="10081"/>
    <cellStyle name="_DEM-WP(C) Prod O&amp;M 2007GRC 4 3" xfId="10082"/>
    <cellStyle name="_DEM-WP(C) Prod O&amp;M 2007GRC 5" xfId="10083"/>
    <cellStyle name="_DEM-WP(C) Prod O&amp;M 2007GRC 5 2" xfId="10084"/>
    <cellStyle name="_DEM-WP(C) Prod O&amp;M 2007GRC 6" xfId="10085"/>
    <cellStyle name="_DEM-WP(C) Prod O&amp;M 2007GRC 6 2" xfId="10086"/>
    <cellStyle name="_DEM-WP(C) Prod O&amp;M 2007GRC_Adj Bench DR 3 for Initial Briefs (Electric)" xfId="10087"/>
    <cellStyle name="_DEM-WP(C) Prod O&amp;M 2007GRC_Adj Bench DR 3 for Initial Briefs (Electric) 2" xfId="10088"/>
    <cellStyle name="_DEM-WP(C) Prod O&amp;M 2007GRC_Adj Bench DR 3 for Initial Briefs (Electric) 2 2" xfId="10089"/>
    <cellStyle name="_DEM-WP(C) Prod O&amp;M 2007GRC_Adj Bench DR 3 for Initial Briefs (Electric) 2 2 2" xfId="10090"/>
    <cellStyle name="_DEM-WP(C) Prod O&amp;M 2007GRC_Adj Bench DR 3 for Initial Briefs (Electric) 2 3" xfId="10091"/>
    <cellStyle name="_DEM-WP(C) Prod O&amp;M 2007GRC_Adj Bench DR 3 for Initial Briefs (Electric) 3" xfId="10092"/>
    <cellStyle name="_DEM-WP(C) Prod O&amp;M 2007GRC_Adj Bench DR 3 for Initial Briefs (Electric) 3 2" xfId="10093"/>
    <cellStyle name="_DEM-WP(C) Prod O&amp;M 2007GRC_Adj Bench DR 3 for Initial Briefs (Electric) 4" xfId="10094"/>
    <cellStyle name="_DEM-WP(C) Prod O&amp;M 2007GRC_Adj Bench DR 3 for Initial Briefs (Electric)_DEM-WP(C) ENERG10C--ctn Mid-C_042010 2010GRC" xfId="10095"/>
    <cellStyle name="_DEM-WP(C) Prod O&amp;M 2007GRC_Adj Bench DR 3 for Initial Briefs (Electric)_DEM-WP(C) ENERG10C--ctn Mid-C_042010 2010GRC 2" xfId="10096"/>
    <cellStyle name="_DEM-WP(C) Prod O&amp;M 2007GRC_Book2" xfId="10097"/>
    <cellStyle name="_DEM-WP(C) Prod O&amp;M 2007GRC_Book2 2" xfId="10098"/>
    <cellStyle name="_DEM-WP(C) Prod O&amp;M 2007GRC_Book2 2 2" xfId="10099"/>
    <cellStyle name="_DEM-WP(C) Prod O&amp;M 2007GRC_Book2 2 2 2" xfId="10100"/>
    <cellStyle name="_DEM-WP(C) Prod O&amp;M 2007GRC_Book2 2 3" xfId="10101"/>
    <cellStyle name="_DEM-WP(C) Prod O&amp;M 2007GRC_Book2 3" xfId="10102"/>
    <cellStyle name="_DEM-WP(C) Prod O&amp;M 2007GRC_Book2 3 2" xfId="10103"/>
    <cellStyle name="_DEM-WP(C) Prod O&amp;M 2007GRC_Book2 4" xfId="10104"/>
    <cellStyle name="_DEM-WP(C) Prod O&amp;M 2007GRC_Book2_Adj Bench DR 3 for Initial Briefs (Electric)" xfId="10105"/>
    <cellStyle name="_DEM-WP(C) Prod O&amp;M 2007GRC_Book2_Adj Bench DR 3 for Initial Briefs (Electric) 2" xfId="10106"/>
    <cellStyle name="_DEM-WP(C) Prod O&amp;M 2007GRC_Book2_Adj Bench DR 3 for Initial Briefs (Electric) 2 2" xfId="10107"/>
    <cellStyle name="_DEM-WP(C) Prod O&amp;M 2007GRC_Book2_Adj Bench DR 3 for Initial Briefs (Electric) 2 2 2" xfId="10108"/>
    <cellStyle name="_DEM-WP(C) Prod O&amp;M 2007GRC_Book2_Adj Bench DR 3 for Initial Briefs (Electric) 2 3" xfId="10109"/>
    <cellStyle name="_DEM-WP(C) Prod O&amp;M 2007GRC_Book2_Adj Bench DR 3 for Initial Briefs (Electric) 3" xfId="10110"/>
    <cellStyle name="_DEM-WP(C) Prod O&amp;M 2007GRC_Book2_Adj Bench DR 3 for Initial Briefs (Electric) 3 2" xfId="10111"/>
    <cellStyle name="_DEM-WP(C) Prod O&amp;M 2007GRC_Book2_Adj Bench DR 3 for Initial Briefs (Electric) 4" xfId="10112"/>
    <cellStyle name="_DEM-WP(C) Prod O&amp;M 2007GRC_Book2_Adj Bench DR 3 for Initial Briefs (Electric)_DEM-WP(C) ENERG10C--ctn Mid-C_042010 2010GRC" xfId="10113"/>
    <cellStyle name="_DEM-WP(C) Prod O&amp;M 2007GRC_Book2_Adj Bench DR 3 for Initial Briefs (Electric)_DEM-WP(C) ENERG10C--ctn Mid-C_042010 2010GRC 2" xfId="10114"/>
    <cellStyle name="_DEM-WP(C) Prod O&amp;M 2007GRC_Book2_DEM-WP(C) ENERG10C--ctn Mid-C_042010 2010GRC" xfId="10115"/>
    <cellStyle name="_DEM-WP(C) Prod O&amp;M 2007GRC_Book2_DEM-WP(C) ENERG10C--ctn Mid-C_042010 2010GRC 2" xfId="10116"/>
    <cellStyle name="_DEM-WP(C) Prod O&amp;M 2007GRC_Book2_Electric Rev Req Model (2009 GRC) Rebuttal" xfId="10117"/>
    <cellStyle name="_DEM-WP(C) Prod O&amp;M 2007GRC_Book2_Electric Rev Req Model (2009 GRC) Rebuttal 2" xfId="10118"/>
    <cellStyle name="_DEM-WP(C) Prod O&amp;M 2007GRC_Book2_Electric Rev Req Model (2009 GRC) Rebuttal 2 2" xfId="10119"/>
    <cellStyle name="_DEM-WP(C) Prod O&amp;M 2007GRC_Book2_Electric Rev Req Model (2009 GRC) Rebuttal 2 2 2" xfId="10120"/>
    <cellStyle name="_DEM-WP(C) Prod O&amp;M 2007GRC_Book2_Electric Rev Req Model (2009 GRC) Rebuttal 2 3" xfId="10121"/>
    <cellStyle name="_DEM-WP(C) Prod O&amp;M 2007GRC_Book2_Electric Rev Req Model (2009 GRC) Rebuttal 3" xfId="10122"/>
    <cellStyle name="_DEM-WP(C) Prod O&amp;M 2007GRC_Book2_Electric Rev Req Model (2009 GRC) Rebuttal 3 2" xfId="10123"/>
    <cellStyle name="_DEM-WP(C) Prod O&amp;M 2007GRC_Book2_Electric Rev Req Model (2009 GRC) Rebuttal 4" xfId="10124"/>
    <cellStyle name="_DEM-WP(C) Prod O&amp;M 2007GRC_Book2_Electric Rev Req Model (2009 GRC) Rebuttal REmoval of New  WH Solar AdjustMI" xfId="10125"/>
    <cellStyle name="_DEM-WP(C) Prod O&amp;M 2007GRC_Book2_Electric Rev Req Model (2009 GRC) Rebuttal REmoval of New  WH Solar AdjustMI 2" xfId="10126"/>
    <cellStyle name="_DEM-WP(C) Prod O&amp;M 2007GRC_Book2_Electric Rev Req Model (2009 GRC) Rebuttal REmoval of New  WH Solar AdjustMI 2 2" xfId="10127"/>
    <cellStyle name="_DEM-WP(C) Prod O&amp;M 2007GRC_Book2_Electric Rev Req Model (2009 GRC) Rebuttal REmoval of New  WH Solar AdjustMI 2 2 2" xfId="10128"/>
    <cellStyle name="_DEM-WP(C) Prod O&amp;M 2007GRC_Book2_Electric Rev Req Model (2009 GRC) Rebuttal REmoval of New  WH Solar AdjustMI 2 3" xfId="10129"/>
    <cellStyle name="_DEM-WP(C) Prod O&amp;M 2007GRC_Book2_Electric Rev Req Model (2009 GRC) Rebuttal REmoval of New  WH Solar AdjustMI 3" xfId="10130"/>
    <cellStyle name="_DEM-WP(C) Prod O&amp;M 2007GRC_Book2_Electric Rev Req Model (2009 GRC) Rebuttal REmoval of New  WH Solar AdjustMI 3 2" xfId="10131"/>
    <cellStyle name="_DEM-WP(C) Prod O&amp;M 2007GRC_Book2_Electric Rev Req Model (2009 GRC) Rebuttal REmoval of New  WH Solar AdjustMI 4" xfId="10132"/>
    <cellStyle name="_DEM-WP(C) Prod O&amp;M 2007GRC_Book2_Electric Rev Req Model (2009 GRC) Rebuttal REmoval of New  WH Solar AdjustMI_DEM-WP(C) ENERG10C--ctn Mid-C_042010 2010GRC" xfId="10133"/>
    <cellStyle name="_DEM-WP(C) Prod O&amp;M 2007GRC_Book2_Electric Rev Req Model (2009 GRC) Rebuttal REmoval of New  WH Solar AdjustMI_DEM-WP(C) ENERG10C--ctn Mid-C_042010 2010GRC 2" xfId="10134"/>
    <cellStyle name="_DEM-WP(C) Prod O&amp;M 2007GRC_Book2_Electric Rev Req Model (2009 GRC) Revised 01-18-2010" xfId="10135"/>
    <cellStyle name="_DEM-WP(C) Prod O&amp;M 2007GRC_Book2_Electric Rev Req Model (2009 GRC) Revised 01-18-2010 2" xfId="10136"/>
    <cellStyle name="_DEM-WP(C) Prod O&amp;M 2007GRC_Book2_Electric Rev Req Model (2009 GRC) Revised 01-18-2010 2 2" xfId="10137"/>
    <cellStyle name="_DEM-WP(C) Prod O&amp;M 2007GRC_Book2_Electric Rev Req Model (2009 GRC) Revised 01-18-2010 2 2 2" xfId="10138"/>
    <cellStyle name="_DEM-WP(C) Prod O&amp;M 2007GRC_Book2_Electric Rev Req Model (2009 GRC) Revised 01-18-2010 2 3" xfId="10139"/>
    <cellStyle name="_DEM-WP(C) Prod O&amp;M 2007GRC_Book2_Electric Rev Req Model (2009 GRC) Revised 01-18-2010 3" xfId="10140"/>
    <cellStyle name="_DEM-WP(C) Prod O&amp;M 2007GRC_Book2_Electric Rev Req Model (2009 GRC) Revised 01-18-2010 3 2" xfId="10141"/>
    <cellStyle name="_DEM-WP(C) Prod O&amp;M 2007GRC_Book2_Electric Rev Req Model (2009 GRC) Revised 01-18-2010 4" xfId="10142"/>
    <cellStyle name="_DEM-WP(C) Prod O&amp;M 2007GRC_Book2_Electric Rev Req Model (2009 GRC) Revised 01-18-2010_DEM-WP(C) ENERG10C--ctn Mid-C_042010 2010GRC" xfId="10143"/>
    <cellStyle name="_DEM-WP(C) Prod O&amp;M 2007GRC_Book2_Electric Rev Req Model (2009 GRC) Revised 01-18-2010_DEM-WP(C) ENERG10C--ctn Mid-C_042010 2010GRC 2" xfId="10144"/>
    <cellStyle name="_DEM-WP(C) Prod O&amp;M 2007GRC_Book2_Final Order Electric EXHIBIT A-1" xfId="10145"/>
    <cellStyle name="_DEM-WP(C) Prod O&amp;M 2007GRC_Book2_Final Order Electric EXHIBIT A-1 2" xfId="10146"/>
    <cellStyle name="_DEM-WP(C) Prod O&amp;M 2007GRC_Book2_Final Order Electric EXHIBIT A-1 2 2" xfId="10147"/>
    <cellStyle name="_DEM-WP(C) Prod O&amp;M 2007GRC_Book2_Final Order Electric EXHIBIT A-1 2 2 2" xfId="10148"/>
    <cellStyle name="_DEM-WP(C) Prod O&amp;M 2007GRC_Book2_Final Order Electric EXHIBIT A-1 2 3" xfId="10149"/>
    <cellStyle name="_DEM-WP(C) Prod O&amp;M 2007GRC_Book2_Final Order Electric EXHIBIT A-1 3" xfId="10150"/>
    <cellStyle name="_DEM-WP(C) Prod O&amp;M 2007GRC_Book2_Final Order Electric EXHIBIT A-1 3 2" xfId="10151"/>
    <cellStyle name="_DEM-WP(C) Prod O&amp;M 2007GRC_Book2_Final Order Electric EXHIBIT A-1 4" xfId="10152"/>
    <cellStyle name="_DEM-WP(C) Prod O&amp;M 2007GRC_Colstrip 1&amp;2 Annual O&amp;M Budgets" xfId="10153"/>
    <cellStyle name="_DEM-WP(C) Prod O&amp;M 2007GRC_Confidential Material" xfId="10154"/>
    <cellStyle name="_DEM-WP(C) Prod O&amp;M 2007GRC_Confidential Material 2" xfId="10155"/>
    <cellStyle name="_DEM-WP(C) Prod O&amp;M 2007GRC_DEM-WP(C) Colstrip 12 Coal Cost Forecast 2010GRC" xfId="10156"/>
    <cellStyle name="_DEM-WP(C) Prod O&amp;M 2007GRC_DEM-WP(C) Colstrip 12 Coal Cost Forecast 2010GRC 2" xfId="10157"/>
    <cellStyle name="_DEM-WP(C) Prod O&amp;M 2007GRC_DEM-WP(C) ENERG10C--ctn Mid-C_042010 2010GRC" xfId="10158"/>
    <cellStyle name="_DEM-WP(C) Prod O&amp;M 2007GRC_DEM-WP(C) ENERG10C--ctn Mid-C_042010 2010GRC 2" xfId="10159"/>
    <cellStyle name="_DEM-WP(C) Prod O&amp;M 2007GRC_DEM-WP(C) Production O&amp;M 2010GRC As-Filed" xfId="10160"/>
    <cellStyle name="_DEM-WP(C) Prod O&amp;M 2007GRC_DEM-WP(C) Production O&amp;M 2010GRC As-Filed 2" xfId="10161"/>
    <cellStyle name="_DEM-WP(C) Prod O&amp;M 2007GRC_DEM-WP(C) Production O&amp;M 2010GRC As-Filed 2 2" xfId="10162"/>
    <cellStyle name="_DEM-WP(C) Prod O&amp;M 2007GRC_DEM-WP(C) Production O&amp;M 2010GRC As-Filed 3" xfId="10163"/>
    <cellStyle name="_DEM-WP(C) Prod O&amp;M 2007GRC_DEM-WP(C) Production O&amp;M 2010GRC As-Filed 3 2" xfId="10164"/>
    <cellStyle name="_DEM-WP(C) Prod O&amp;M 2007GRC_DEM-WP(C) Production O&amp;M 2010GRC As-Filed 4" xfId="10165"/>
    <cellStyle name="_DEM-WP(C) Prod O&amp;M 2007GRC_DEM-WP(C) Production O&amp;M 2010GRC As-Filed 4 2" xfId="10166"/>
    <cellStyle name="_DEM-WP(C) Prod O&amp;M 2007GRC_DEM-WP(C) Production O&amp;M 2010GRC As-Filed 5" xfId="10167"/>
    <cellStyle name="_DEM-WP(C) Prod O&amp;M 2007GRC_DEM-WP(C) Production O&amp;M 2010GRC As-Filed 5 2" xfId="10168"/>
    <cellStyle name="_DEM-WP(C) Prod O&amp;M 2007GRC_DEM-WP(C) Production O&amp;M 2010GRC As-Filed 6" xfId="10169"/>
    <cellStyle name="_DEM-WP(C) Prod O&amp;M 2007GRC_DEM-WP(C) Production O&amp;M 2010GRC As-Filed 6 2" xfId="10170"/>
    <cellStyle name="_DEM-WP(C) Prod O&amp;M 2007GRC_Electric Rev Req Model (2009 GRC) Rebuttal" xfId="10171"/>
    <cellStyle name="_DEM-WP(C) Prod O&amp;M 2007GRC_Electric Rev Req Model (2009 GRC) Rebuttal 2" xfId="10172"/>
    <cellStyle name="_DEM-WP(C) Prod O&amp;M 2007GRC_Electric Rev Req Model (2009 GRC) Rebuttal 2 2" xfId="10173"/>
    <cellStyle name="_DEM-WP(C) Prod O&amp;M 2007GRC_Electric Rev Req Model (2009 GRC) Rebuttal 2 2 2" xfId="10174"/>
    <cellStyle name="_DEM-WP(C) Prod O&amp;M 2007GRC_Electric Rev Req Model (2009 GRC) Rebuttal 2 3" xfId="10175"/>
    <cellStyle name="_DEM-WP(C) Prod O&amp;M 2007GRC_Electric Rev Req Model (2009 GRC) Rebuttal 3" xfId="10176"/>
    <cellStyle name="_DEM-WP(C) Prod O&amp;M 2007GRC_Electric Rev Req Model (2009 GRC) Rebuttal 3 2" xfId="10177"/>
    <cellStyle name="_DEM-WP(C) Prod O&amp;M 2007GRC_Electric Rev Req Model (2009 GRC) Rebuttal 4" xfId="10178"/>
    <cellStyle name="_DEM-WP(C) Prod O&amp;M 2007GRC_Electric Rev Req Model (2009 GRC) Rebuttal REmoval of New  WH Solar AdjustMI" xfId="10179"/>
    <cellStyle name="_DEM-WP(C) Prod O&amp;M 2007GRC_Electric Rev Req Model (2009 GRC) Rebuttal REmoval of New  WH Solar AdjustMI 2" xfId="10180"/>
    <cellStyle name="_DEM-WP(C) Prod O&amp;M 2007GRC_Electric Rev Req Model (2009 GRC) Rebuttal REmoval of New  WH Solar AdjustMI 2 2" xfId="10181"/>
    <cellStyle name="_DEM-WP(C) Prod O&amp;M 2007GRC_Electric Rev Req Model (2009 GRC) Rebuttal REmoval of New  WH Solar AdjustMI 2 2 2" xfId="10182"/>
    <cellStyle name="_DEM-WP(C) Prod O&amp;M 2007GRC_Electric Rev Req Model (2009 GRC) Rebuttal REmoval of New  WH Solar AdjustMI 2 3" xfId="10183"/>
    <cellStyle name="_DEM-WP(C) Prod O&amp;M 2007GRC_Electric Rev Req Model (2009 GRC) Rebuttal REmoval of New  WH Solar AdjustMI 3" xfId="10184"/>
    <cellStyle name="_DEM-WP(C) Prod O&amp;M 2007GRC_Electric Rev Req Model (2009 GRC) Rebuttal REmoval of New  WH Solar AdjustMI 3 2" xfId="10185"/>
    <cellStyle name="_DEM-WP(C) Prod O&amp;M 2007GRC_Electric Rev Req Model (2009 GRC) Rebuttal REmoval of New  WH Solar AdjustMI 4" xfId="10186"/>
    <cellStyle name="_DEM-WP(C) Prod O&amp;M 2007GRC_Electric Rev Req Model (2009 GRC) Rebuttal REmoval of New  WH Solar AdjustMI_DEM-WP(C) ENERG10C--ctn Mid-C_042010 2010GRC" xfId="10187"/>
    <cellStyle name="_DEM-WP(C) Prod O&amp;M 2007GRC_Electric Rev Req Model (2009 GRC) Rebuttal REmoval of New  WH Solar AdjustMI_DEM-WP(C) ENERG10C--ctn Mid-C_042010 2010GRC 2" xfId="10188"/>
    <cellStyle name="_DEM-WP(C) Prod O&amp;M 2007GRC_Electric Rev Req Model (2009 GRC) Revised 01-18-2010" xfId="10189"/>
    <cellStyle name="_DEM-WP(C) Prod O&amp;M 2007GRC_Electric Rev Req Model (2009 GRC) Revised 01-18-2010 2" xfId="10190"/>
    <cellStyle name="_DEM-WP(C) Prod O&amp;M 2007GRC_Electric Rev Req Model (2009 GRC) Revised 01-18-2010 2 2" xfId="10191"/>
    <cellStyle name="_DEM-WP(C) Prod O&amp;M 2007GRC_Electric Rev Req Model (2009 GRC) Revised 01-18-2010 2 2 2" xfId="10192"/>
    <cellStyle name="_DEM-WP(C) Prod O&amp;M 2007GRC_Electric Rev Req Model (2009 GRC) Revised 01-18-2010 2 3" xfId="10193"/>
    <cellStyle name="_DEM-WP(C) Prod O&amp;M 2007GRC_Electric Rev Req Model (2009 GRC) Revised 01-18-2010 3" xfId="10194"/>
    <cellStyle name="_DEM-WP(C) Prod O&amp;M 2007GRC_Electric Rev Req Model (2009 GRC) Revised 01-18-2010 3 2" xfId="10195"/>
    <cellStyle name="_DEM-WP(C) Prod O&amp;M 2007GRC_Electric Rev Req Model (2009 GRC) Revised 01-18-2010 4" xfId="10196"/>
    <cellStyle name="_DEM-WP(C) Prod O&amp;M 2007GRC_Electric Rev Req Model (2009 GRC) Revised 01-18-2010_DEM-WP(C) ENERG10C--ctn Mid-C_042010 2010GRC" xfId="10197"/>
    <cellStyle name="_DEM-WP(C) Prod O&amp;M 2007GRC_Electric Rev Req Model (2009 GRC) Revised 01-18-2010_DEM-WP(C) ENERG10C--ctn Mid-C_042010 2010GRC 2" xfId="10198"/>
    <cellStyle name="_DEM-WP(C) Prod O&amp;M 2007GRC_Final Order Electric EXHIBIT A-1" xfId="10199"/>
    <cellStyle name="_DEM-WP(C) Prod O&amp;M 2007GRC_Final Order Electric EXHIBIT A-1 2" xfId="10200"/>
    <cellStyle name="_DEM-WP(C) Prod O&amp;M 2007GRC_Final Order Electric EXHIBIT A-1 2 2" xfId="10201"/>
    <cellStyle name="_DEM-WP(C) Prod O&amp;M 2007GRC_Final Order Electric EXHIBIT A-1 2 2 2" xfId="10202"/>
    <cellStyle name="_DEM-WP(C) Prod O&amp;M 2007GRC_Final Order Electric EXHIBIT A-1 2 3" xfId="10203"/>
    <cellStyle name="_DEM-WP(C) Prod O&amp;M 2007GRC_Final Order Electric EXHIBIT A-1 3" xfId="10204"/>
    <cellStyle name="_DEM-WP(C) Prod O&amp;M 2007GRC_Final Order Electric EXHIBIT A-1 3 2" xfId="10205"/>
    <cellStyle name="_DEM-WP(C) Prod O&amp;M 2007GRC_Final Order Electric EXHIBIT A-1 4" xfId="10206"/>
    <cellStyle name="_DEM-WP(C) Prod O&amp;M 2007GRC_Rebuttal Power Costs" xfId="10207"/>
    <cellStyle name="_DEM-WP(C) Prod O&amp;M 2007GRC_Rebuttal Power Costs 2" xfId="10208"/>
    <cellStyle name="_DEM-WP(C) Prod O&amp;M 2007GRC_Rebuttal Power Costs 2 2" xfId="10209"/>
    <cellStyle name="_DEM-WP(C) Prod O&amp;M 2007GRC_Rebuttal Power Costs 2 2 2" xfId="10210"/>
    <cellStyle name="_DEM-WP(C) Prod O&amp;M 2007GRC_Rebuttal Power Costs 2 3" xfId="10211"/>
    <cellStyle name="_DEM-WP(C) Prod O&amp;M 2007GRC_Rebuttal Power Costs 3" xfId="10212"/>
    <cellStyle name="_DEM-WP(C) Prod O&amp;M 2007GRC_Rebuttal Power Costs 3 2" xfId="10213"/>
    <cellStyle name="_DEM-WP(C) Prod O&amp;M 2007GRC_Rebuttal Power Costs 4" xfId="10214"/>
    <cellStyle name="_DEM-WP(C) Prod O&amp;M 2007GRC_Rebuttal Power Costs_Adj Bench DR 3 for Initial Briefs (Electric)" xfId="10215"/>
    <cellStyle name="_DEM-WP(C) Prod O&amp;M 2007GRC_Rebuttal Power Costs_Adj Bench DR 3 for Initial Briefs (Electric) 2" xfId="10216"/>
    <cellStyle name="_DEM-WP(C) Prod O&amp;M 2007GRC_Rebuttal Power Costs_Adj Bench DR 3 for Initial Briefs (Electric) 2 2" xfId="10217"/>
    <cellStyle name="_DEM-WP(C) Prod O&amp;M 2007GRC_Rebuttal Power Costs_Adj Bench DR 3 for Initial Briefs (Electric) 2 2 2" xfId="10218"/>
    <cellStyle name="_DEM-WP(C) Prod O&amp;M 2007GRC_Rebuttal Power Costs_Adj Bench DR 3 for Initial Briefs (Electric) 2 3" xfId="10219"/>
    <cellStyle name="_DEM-WP(C) Prod O&amp;M 2007GRC_Rebuttal Power Costs_Adj Bench DR 3 for Initial Briefs (Electric) 3" xfId="10220"/>
    <cellStyle name="_DEM-WP(C) Prod O&amp;M 2007GRC_Rebuttal Power Costs_Adj Bench DR 3 for Initial Briefs (Electric) 3 2" xfId="10221"/>
    <cellStyle name="_DEM-WP(C) Prod O&amp;M 2007GRC_Rebuttal Power Costs_Adj Bench DR 3 for Initial Briefs (Electric) 4" xfId="10222"/>
    <cellStyle name="_DEM-WP(C) Prod O&amp;M 2007GRC_Rebuttal Power Costs_Adj Bench DR 3 for Initial Briefs (Electric)_DEM-WP(C) ENERG10C--ctn Mid-C_042010 2010GRC" xfId="10223"/>
    <cellStyle name="_DEM-WP(C) Prod O&amp;M 2007GRC_Rebuttal Power Costs_Adj Bench DR 3 for Initial Briefs (Electric)_DEM-WP(C) ENERG10C--ctn Mid-C_042010 2010GRC 2" xfId="10224"/>
    <cellStyle name="_DEM-WP(C) Prod O&amp;M 2007GRC_Rebuttal Power Costs_DEM-WP(C) ENERG10C--ctn Mid-C_042010 2010GRC" xfId="10225"/>
    <cellStyle name="_DEM-WP(C) Prod O&amp;M 2007GRC_Rebuttal Power Costs_DEM-WP(C) ENERG10C--ctn Mid-C_042010 2010GRC 2" xfId="10226"/>
    <cellStyle name="_DEM-WP(C) Prod O&amp;M 2007GRC_Rebuttal Power Costs_Electric Rev Req Model (2009 GRC) Rebuttal" xfId="10227"/>
    <cellStyle name="_DEM-WP(C) Prod O&amp;M 2007GRC_Rebuttal Power Costs_Electric Rev Req Model (2009 GRC) Rebuttal 2" xfId="10228"/>
    <cellStyle name="_DEM-WP(C) Prod O&amp;M 2007GRC_Rebuttal Power Costs_Electric Rev Req Model (2009 GRC) Rebuttal 2 2" xfId="10229"/>
    <cellStyle name="_DEM-WP(C) Prod O&amp;M 2007GRC_Rebuttal Power Costs_Electric Rev Req Model (2009 GRC) Rebuttal 2 2 2" xfId="10230"/>
    <cellStyle name="_DEM-WP(C) Prod O&amp;M 2007GRC_Rebuttal Power Costs_Electric Rev Req Model (2009 GRC) Rebuttal 2 3" xfId="10231"/>
    <cellStyle name="_DEM-WP(C) Prod O&amp;M 2007GRC_Rebuttal Power Costs_Electric Rev Req Model (2009 GRC) Rebuttal 3" xfId="10232"/>
    <cellStyle name="_DEM-WP(C) Prod O&amp;M 2007GRC_Rebuttal Power Costs_Electric Rev Req Model (2009 GRC) Rebuttal 3 2" xfId="10233"/>
    <cellStyle name="_DEM-WP(C) Prod O&amp;M 2007GRC_Rebuttal Power Costs_Electric Rev Req Model (2009 GRC) Rebuttal 4" xfId="10234"/>
    <cellStyle name="_DEM-WP(C) Prod O&amp;M 2007GRC_Rebuttal Power Costs_Electric Rev Req Model (2009 GRC) Rebuttal REmoval of New  WH Solar AdjustMI" xfId="10235"/>
    <cellStyle name="_DEM-WP(C) Prod O&amp;M 2007GRC_Rebuttal Power Costs_Electric Rev Req Model (2009 GRC) Rebuttal REmoval of New  WH Solar AdjustMI 2" xfId="10236"/>
    <cellStyle name="_DEM-WP(C) Prod O&amp;M 2007GRC_Rebuttal Power Costs_Electric Rev Req Model (2009 GRC) Rebuttal REmoval of New  WH Solar AdjustMI 2 2" xfId="10237"/>
    <cellStyle name="_DEM-WP(C) Prod O&amp;M 2007GRC_Rebuttal Power Costs_Electric Rev Req Model (2009 GRC) Rebuttal REmoval of New  WH Solar AdjustMI 2 2 2" xfId="10238"/>
    <cellStyle name="_DEM-WP(C) Prod O&amp;M 2007GRC_Rebuttal Power Costs_Electric Rev Req Model (2009 GRC) Rebuttal REmoval of New  WH Solar AdjustMI 2 3" xfId="10239"/>
    <cellStyle name="_DEM-WP(C) Prod O&amp;M 2007GRC_Rebuttal Power Costs_Electric Rev Req Model (2009 GRC) Rebuttal REmoval of New  WH Solar AdjustMI 3" xfId="10240"/>
    <cellStyle name="_DEM-WP(C) Prod O&amp;M 2007GRC_Rebuttal Power Costs_Electric Rev Req Model (2009 GRC) Rebuttal REmoval of New  WH Solar AdjustMI 3 2" xfId="10241"/>
    <cellStyle name="_DEM-WP(C) Prod O&amp;M 2007GRC_Rebuttal Power Costs_Electric Rev Req Model (2009 GRC) Rebuttal REmoval of New  WH Solar AdjustMI 4" xfId="10242"/>
    <cellStyle name="_DEM-WP(C) Prod O&amp;M 2007GRC_Rebuttal Power Costs_Electric Rev Req Model (2009 GRC) Rebuttal REmoval of New  WH Solar AdjustMI_DEM-WP(C) ENERG10C--ctn Mid-C_042010 2010GRC" xfId="10243"/>
    <cellStyle name="_DEM-WP(C) Prod O&amp;M 2007GRC_Rebuttal Power Costs_Electric Rev Req Model (2009 GRC) Rebuttal REmoval of New  WH Solar AdjustMI_DEM-WP(C) ENERG10C--ctn Mid-C_042010 2010GRC 2" xfId="10244"/>
    <cellStyle name="_DEM-WP(C) Prod O&amp;M 2007GRC_Rebuttal Power Costs_Electric Rev Req Model (2009 GRC) Revised 01-18-2010" xfId="10245"/>
    <cellStyle name="_DEM-WP(C) Prod O&amp;M 2007GRC_Rebuttal Power Costs_Electric Rev Req Model (2009 GRC) Revised 01-18-2010 2" xfId="10246"/>
    <cellStyle name="_DEM-WP(C) Prod O&amp;M 2007GRC_Rebuttal Power Costs_Electric Rev Req Model (2009 GRC) Revised 01-18-2010 2 2" xfId="10247"/>
    <cellStyle name="_DEM-WP(C) Prod O&amp;M 2007GRC_Rebuttal Power Costs_Electric Rev Req Model (2009 GRC) Revised 01-18-2010 2 2 2" xfId="10248"/>
    <cellStyle name="_DEM-WP(C) Prod O&amp;M 2007GRC_Rebuttal Power Costs_Electric Rev Req Model (2009 GRC) Revised 01-18-2010 2 3" xfId="10249"/>
    <cellStyle name="_DEM-WP(C) Prod O&amp;M 2007GRC_Rebuttal Power Costs_Electric Rev Req Model (2009 GRC) Revised 01-18-2010 3" xfId="10250"/>
    <cellStyle name="_DEM-WP(C) Prod O&amp;M 2007GRC_Rebuttal Power Costs_Electric Rev Req Model (2009 GRC) Revised 01-18-2010 3 2" xfId="10251"/>
    <cellStyle name="_DEM-WP(C) Prod O&amp;M 2007GRC_Rebuttal Power Costs_Electric Rev Req Model (2009 GRC) Revised 01-18-2010 4" xfId="10252"/>
    <cellStyle name="_DEM-WP(C) Prod O&amp;M 2007GRC_Rebuttal Power Costs_Electric Rev Req Model (2009 GRC) Revised 01-18-2010_DEM-WP(C) ENERG10C--ctn Mid-C_042010 2010GRC" xfId="10253"/>
    <cellStyle name="_DEM-WP(C) Prod O&amp;M 2007GRC_Rebuttal Power Costs_Electric Rev Req Model (2009 GRC) Revised 01-18-2010_DEM-WP(C) ENERG10C--ctn Mid-C_042010 2010GRC 2" xfId="10254"/>
    <cellStyle name="_DEM-WP(C) Prod O&amp;M 2007GRC_Rebuttal Power Costs_Final Order Electric EXHIBIT A-1" xfId="10255"/>
    <cellStyle name="_DEM-WP(C) Prod O&amp;M 2007GRC_Rebuttal Power Costs_Final Order Electric EXHIBIT A-1 2" xfId="10256"/>
    <cellStyle name="_DEM-WP(C) Prod O&amp;M 2007GRC_Rebuttal Power Costs_Final Order Electric EXHIBIT A-1 2 2" xfId="10257"/>
    <cellStyle name="_DEM-WP(C) Prod O&amp;M 2007GRC_Rebuttal Power Costs_Final Order Electric EXHIBIT A-1 2 2 2" xfId="10258"/>
    <cellStyle name="_DEM-WP(C) Prod O&amp;M 2007GRC_Rebuttal Power Costs_Final Order Electric EXHIBIT A-1 2 3" xfId="10259"/>
    <cellStyle name="_DEM-WP(C) Prod O&amp;M 2007GRC_Rebuttal Power Costs_Final Order Electric EXHIBIT A-1 3" xfId="10260"/>
    <cellStyle name="_DEM-WP(C) Prod O&amp;M 2007GRC_Rebuttal Power Costs_Final Order Electric EXHIBIT A-1 3 2" xfId="10261"/>
    <cellStyle name="_DEM-WP(C) Prod O&amp;M 2007GRC_Rebuttal Power Costs_Final Order Electric EXHIBIT A-1 4" xfId="10262"/>
    <cellStyle name="_x0013__DEM-WP(C) Production O&amp;M 2010GRC As-Filed" xfId="10263"/>
    <cellStyle name="_x0013__DEM-WP(C) Production O&amp;M 2010GRC As-Filed 2" xfId="10264"/>
    <cellStyle name="_x0013__DEM-WP(C) Production O&amp;M 2010GRC As-Filed 2 2" xfId="10265"/>
    <cellStyle name="_x0013__DEM-WP(C) Production O&amp;M 2010GRC As-Filed 3" xfId="10266"/>
    <cellStyle name="_x0013__DEM-WP(C) Production O&amp;M 2010GRC As-Filed 3 2" xfId="10267"/>
    <cellStyle name="_x0013__DEM-WP(C) Production O&amp;M 2010GRC As-Filed 4" xfId="10268"/>
    <cellStyle name="_x0013__DEM-WP(C) Production O&amp;M 2010GRC As-Filed 4 2" xfId="10269"/>
    <cellStyle name="_x0013__DEM-WP(C) Production O&amp;M 2010GRC As-Filed 5" xfId="10270"/>
    <cellStyle name="_x0013__DEM-WP(C) Production O&amp;M 2010GRC As-Filed 5 2" xfId="10271"/>
    <cellStyle name="_x0013__DEM-WP(C) Production O&amp;M 2010GRC As-Filed 6" xfId="10272"/>
    <cellStyle name="_x0013__DEM-WP(C) Production O&amp;M 2010GRC As-Filed 6 2" xfId="10273"/>
    <cellStyle name="_DEM-WP(C) Rate Year Sumas by Month Update Corrected" xfId="10274"/>
    <cellStyle name="_DEM-WP(C) Rate Year Sumas by Month Update Corrected 2" xfId="10275"/>
    <cellStyle name="_DEM-WP(C) ST Power Contracts 3102008" xfId="10276"/>
    <cellStyle name="_DEM-WP(C) ST Power Contracts 3102008 2" xfId="10277"/>
    <cellStyle name="_DEM-WP(C) ST Power Contracts 3102008 2 2" xfId="10278"/>
    <cellStyle name="_DEM-WP(C) ST Power Contracts 3102008 2 2 2" xfId="10279"/>
    <cellStyle name="_DEM-WP(C) ST Power Contracts 3102008 2 2 2 2" xfId="10280"/>
    <cellStyle name="_DEM-WP(C) ST Power Contracts 3102008 2 2 3" xfId="10281"/>
    <cellStyle name="_DEM-WP(C) ST Power Contracts 3102008 2 3" xfId="10282"/>
    <cellStyle name="_DEM-WP(C) ST Power Contracts 3102008 2 3 2" xfId="10283"/>
    <cellStyle name="_DEM-WP(C) ST Power Contracts 3102008 2 4" xfId="10284"/>
    <cellStyle name="_DEM-WP(C) ST Power Contracts 3102008 3" xfId="10285"/>
    <cellStyle name="_DEM-WP(C) ST Power Contracts 3102008 3 2" xfId="10286"/>
    <cellStyle name="_DEM-WP(C) ST Power Contracts 3102008 3 2 2" xfId="10287"/>
    <cellStyle name="_DEM-WP(C) ST Power Contracts 3102008 3 3" xfId="10288"/>
    <cellStyle name="_DEM-WP(C) ST Power Contracts 3102008 4" xfId="10289"/>
    <cellStyle name="_DEM-WP(C) ST Power Contracts 3102008 4 2" xfId="10290"/>
    <cellStyle name="_DEM-WP(C) ST Power Contracts 3102008 4 2 2" xfId="10291"/>
    <cellStyle name="_DEM-WP(C) ST Power Contracts 3102008 4 3" xfId="10292"/>
    <cellStyle name="_DEM-WP(C) ST Power Contracts 3102008 5" xfId="10293"/>
    <cellStyle name="_DEM-WP(C) ST Power Contracts 3102008 5 2" xfId="10294"/>
    <cellStyle name="_DEM-WP(C) ST Power Contracts 3102008 5 2 2" xfId="10295"/>
    <cellStyle name="_DEM-WP(C) ST Power Contracts 3102008 5 3" xfId="10296"/>
    <cellStyle name="_DEM-WP(C) ST Power Contracts 3102008 6" xfId="10297"/>
    <cellStyle name="_DEM-WP(C) Sumas Proforma 11.14.07" xfId="10298"/>
    <cellStyle name="_DEM-WP(C) Sumas Proforma 11.14.07 2" xfId="10299"/>
    <cellStyle name="_DEM-WP(C) Sumas Proforma 11.5.07" xfId="82"/>
    <cellStyle name="_DEM-WP(C) Sumas Proforma 11.5.07 2" xfId="10300"/>
    <cellStyle name="_DEM-WP(C) Wells_Power_Cost" xfId="10301"/>
    <cellStyle name="_DEM-WP(C) Wells_Power_Cost 2" xfId="10302"/>
    <cellStyle name="_DEM-WP(C) Wells_Power_Cost 2 2" xfId="10303"/>
    <cellStyle name="_DEM-WP(C) Wells_Power_Cost 2 2 2" xfId="10304"/>
    <cellStyle name="_DEM-WP(C) Wells_Power_Cost 2 3" xfId="10305"/>
    <cellStyle name="_DEM-WP(C) Wells_Power_Cost 3" xfId="10306"/>
    <cellStyle name="_DEM-WP(C) Wells_Power_Cost 3 2" xfId="10307"/>
    <cellStyle name="_DEM-WP(C) Westside Hydro Data_051007" xfId="83"/>
    <cellStyle name="_DEM-WP(C) Westside Hydro Data_051007 2" xfId="10308"/>
    <cellStyle name="_DEM-WP(C) Westside Hydro Data_051007 2 2" xfId="10309"/>
    <cellStyle name="_DEM-WP(C) Westside Hydro Data_051007 2 2 2" xfId="10310"/>
    <cellStyle name="_DEM-WP(C) Westside Hydro Data_051007 2 3" xfId="10311"/>
    <cellStyle name="_DEM-WP(C) Westside Hydro Data_051007 3" xfId="10312"/>
    <cellStyle name="_DEM-WP(C) Westside Hydro Data_051007 3 2" xfId="10313"/>
    <cellStyle name="_DEM-WP(C) Westside Hydro Data_051007 4" xfId="10314"/>
    <cellStyle name="_DEM-WP(C) Westside Hydro Data_051007_16.37E Wild Horse Expansion DeferralRevwrkingfile SF" xfId="10315"/>
    <cellStyle name="_DEM-WP(C) Westside Hydro Data_051007_16.37E Wild Horse Expansion DeferralRevwrkingfile SF 2" xfId="10316"/>
    <cellStyle name="_DEM-WP(C) Westside Hydro Data_051007_16.37E Wild Horse Expansion DeferralRevwrkingfile SF 2 2" xfId="10317"/>
    <cellStyle name="_DEM-WP(C) Westside Hydro Data_051007_16.37E Wild Horse Expansion DeferralRevwrkingfile SF 2 2 2" xfId="10318"/>
    <cellStyle name="_DEM-WP(C) Westside Hydro Data_051007_16.37E Wild Horse Expansion DeferralRevwrkingfile SF 2 3" xfId="10319"/>
    <cellStyle name="_DEM-WP(C) Westside Hydro Data_051007_16.37E Wild Horse Expansion DeferralRevwrkingfile SF 3" xfId="10320"/>
    <cellStyle name="_DEM-WP(C) Westside Hydro Data_051007_16.37E Wild Horse Expansion DeferralRevwrkingfile SF 3 2" xfId="10321"/>
    <cellStyle name="_DEM-WP(C) Westside Hydro Data_051007_16.37E Wild Horse Expansion DeferralRevwrkingfile SF 4" xfId="10322"/>
    <cellStyle name="_DEM-WP(C) Westside Hydro Data_051007_16.37E Wild Horse Expansion DeferralRevwrkingfile SF_DEM-WP(C) ENERG10C--ctn Mid-C_042010 2010GRC" xfId="10323"/>
    <cellStyle name="_DEM-WP(C) Westside Hydro Data_051007_16.37E Wild Horse Expansion DeferralRevwrkingfile SF_DEM-WP(C) ENERG10C--ctn Mid-C_042010 2010GRC 2" xfId="10324"/>
    <cellStyle name="_DEM-WP(C) Westside Hydro Data_051007_2009 GRC Compl Filing - Exhibit D" xfId="10325"/>
    <cellStyle name="_DEM-WP(C) Westside Hydro Data_051007_2009 GRC Compl Filing - Exhibit D 2" xfId="10326"/>
    <cellStyle name="_DEM-WP(C) Westside Hydro Data_051007_2009 GRC Compl Filing - Exhibit D 2 2" xfId="10327"/>
    <cellStyle name="_DEM-WP(C) Westside Hydro Data_051007_2009 GRC Compl Filing - Exhibit D 2 2 2" xfId="10328"/>
    <cellStyle name="_DEM-WP(C) Westside Hydro Data_051007_2009 GRC Compl Filing - Exhibit D 2 3" xfId="10329"/>
    <cellStyle name="_DEM-WP(C) Westside Hydro Data_051007_2009 GRC Compl Filing - Exhibit D 3" xfId="10330"/>
    <cellStyle name="_DEM-WP(C) Westside Hydro Data_051007_2009 GRC Compl Filing - Exhibit D 3 2" xfId="10331"/>
    <cellStyle name="_DEM-WP(C) Westside Hydro Data_051007_2009 GRC Compl Filing - Exhibit D 4" xfId="10332"/>
    <cellStyle name="_DEM-WP(C) Westside Hydro Data_051007_2009 GRC Compl Filing - Exhibit D_DEM-WP(C) ENERG10C--ctn Mid-C_042010 2010GRC" xfId="10333"/>
    <cellStyle name="_DEM-WP(C) Westside Hydro Data_051007_2009 GRC Compl Filing - Exhibit D_DEM-WP(C) ENERG10C--ctn Mid-C_042010 2010GRC 2" xfId="10334"/>
    <cellStyle name="_DEM-WP(C) Westside Hydro Data_051007_Adj Bench DR 3 for Initial Briefs (Electric)" xfId="10335"/>
    <cellStyle name="_DEM-WP(C) Westside Hydro Data_051007_Adj Bench DR 3 for Initial Briefs (Electric) 2" xfId="10336"/>
    <cellStyle name="_DEM-WP(C) Westside Hydro Data_051007_Adj Bench DR 3 for Initial Briefs (Electric) 2 2" xfId="10337"/>
    <cellStyle name="_DEM-WP(C) Westside Hydro Data_051007_Adj Bench DR 3 for Initial Briefs (Electric) 2 2 2" xfId="10338"/>
    <cellStyle name="_DEM-WP(C) Westside Hydro Data_051007_Adj Bench DR 3 for Initial Briefs (Electric) 2 3" xfId="10339"/>
    <cellStyle name="_DEM-WP(C) Westside Hydro Data_051007_Adj Bench DR 3 for Initial Briefs (Electric) 3" xfId="10340"/>
    <cellStyle name="_DEM-WP(C) Westside Hydro Data_051007_Adj Bench DR 3 for Initial Briefs (Electric) 3 2" xfId="10341"/>
    <cellStyle name="_DEM-WP(C) Westside Hydro Data_051007_Adj Bench DR 3 for Initial Briefs (Electric) 4" xfId="10342"/>
    <cellStyle name="_DEM-WP(C) Westside Hydro Data_051007_Adj Bench DR 3 for Initial Briefs (Electric)_DEM-WP(C) ENERG10C--ctn Mid-C_042010 2010GRC" xfId="10343"/>
    <cellStyle name="_DEM-WP(C) Westside Hydro Data_051007_Adj Bench DR 3 for Initial Briefs (Electric)_DEM-WP(C) ENERG10C--ctn Mid-C_042010 2010GRC 2" xfId="10344"/>
    <cellStyle name="_DEM-WP(C) Westside Hydro Data_051007_Book1" xfId="10345"/>
    <cellStyle name="_DEM-WP(C) Westside Hydro Data_051007_Book1 2" xfId="10346"/>
    <cellStyle name="_DEM-WP(C) Westside Hydro Data_051007_Book2" xfId="10347"/>
    <cellStyle name="_DEM-WP(C) Westside Hydro Data_051007_Book2 2" xfId="10348"/>
    <cellStyle name="_DEM-WP(C) Westside Hydro Data_051007_Book2 2 2" xfId="10349"/>
    <cellStyle name="_DEM-WP(C) Westside Hydro Data_051007_Book2 2 2 2" xfId="10350"/>
    <cellStyle name="_DEM-WP(C) Westside Hydro Data_051007_Book2 2 3" xfId="10351"/>
    <cellStyle name="_DEM-WP(C) Westside Hydro Data_051007_Book2 3" xfId="10352"/>
    <cellStyle name="_DEM-WP(C) Westside Hydro Data_051007_Book2 3 2" xfId="10353"/>
    <cellStyle name="_DEM-WP(C) Westside Hydro Data_051007_Book2 4" xfId="10354"/>
    <cellStyle name="_DEM-WP(C) Westside Hydro Data_051007_Book2_DEM-WP(C) ENERG10C--ctn Mid-C_042010 2010GRC" xfId="10355"/>
    <cellStyle name="_DEM-WP(C) Westside Hydro Data_051007_Book2_DEM-WP(C) ENERG10C--ctn Mid-C_042010 2010GRC 2" xfId="10356"/>
    <cellStyle name="_DEM-WP(C) Westside Hydro Data_051007_Book4" xfId="10357"/>
    <cellStyle name="_DEM-WP(C) Westside Hydro Data_051007_Book4 2" xfId="10358"/>
    <cellStyle name="_DEM-WP(C) Westside Hydro Data_051007_Book4 2 2" xfId="10359"/>
    <cellStyle name="_DEM-WP(C) Westside Hydro Data_051007_Book4 2 2 2" xfId="10360"/>
    <cellStyle name="_DEM-WP(C) Westside Hydro Data_051007_Book4 2 3" xfId="10361"/>
    <cellStyle name="_DEM-WP(C) Westside Hydro Data_051007_Book4 3" xfId="10362"/>
    <cellStyle name="_DEM-WP(C) Westside Hydro Data_051007_Book4 3 2" xfId="10363"/>
    <cellStyle name="_DEM-WP(C) Westside Hydro Data_051007_Book4 4" xfId="10364"/>
    <cellStyle name="_DEM-WP(C) Westside Hydro Data_051007_Book4_DEM-WP(C) ENERG10C--ctn Mid-C_042010 2010GRC" xfId="10365"/>
    <cellStyle name="_DEM-WP(C) Westside Hydro Data_051007_Book4_DEM-WP(C) ENERG10C--ctn Mid-C_042010 2010GRC 2" xfId="10366"/>
    <cellStyle name="_DEM-WP(C) Westside Hydro Data_051007_DEM-WP(C) ENERG10C--ctn Mid-C_042010 2010GRC" xfId="10367"/>
    <cellStyle name="_DEM-WP(C) Westside Hydro Data_051007_DEM-WP(C) ENERG10C--ctn Mid-C_042010 2010GRC 2" xfId="10368"/>
    <cellStyle name="_DEM-WP(C) Westside Hydro Data_051007_Electric Rev Req Model (2009 GRC) " xfId="407"/>
    <cellStyle name="_DEM-WP(C) Westside Hydro Data_051007_Electric Rev Req Model (2009 GRC)  2" xfId="10369"/>
    <cellStyle name="_DEM-WP(C) Westside Hydro Data_051007_Electric Rev Req Model (2009 GRC)  2 2" xfId="10370"/>
    <cellStyle name="_DEM-WP(C) Westside Hydro Data_051007_Electric Rev Req Model (2009 GRC)  2 2 2" xfId="10371"/>
    <cellStyle name="_DEM-WP(C) Westside Hydro Data_051007_Electric Rev Req Model (2009 GRC)  2 3" xfId="10372"/>
    <cellStyle name="_DEM-WP(C) Westside Hydro Data_051007_Electric Rev Req Model (2009 GRC)  3" xfId="10373"/>
    <cellStyle name="_DEM-WP(C) Westside Hydro Data_051007_Electric Rev Req Model (2009 GRC)  3 2" xfId="10374"/>
    <cellStyle name="_DEM-WP(C) Westside Hydro Data_051007_Electric Rev Req Model (2009 GRC)  4" xfId="10375"/>
    <cellStyle name="_DEM-WP(C) Westside Hydro Data_051007_Electric Rev Req Model (2009 GRC) _DEM-WP(C) ENERG10C--ctn Mid-C_042010 2010GRC" xfId="10376"/>
    <cellStyle name="_DEM-WP(C) Westside Hydro Data_051007_Electric Rev Req Model (2009 GRC) _DEM-WP(C) ENERG10C--ctn Mid-C_042010 2010GRC 2" xfId="10377"/>
    <cellStyle name="_DEM-WP(C) Westside Hydro Data_051007_Electric Rev Req Model (2009 GRC) Rebuttal" xfId="10378"/>
    <cellStyle name="_DEM-WP(C) Westside Hydro Data_051007_Electric Rev Req Model (2009 GRC) Rebuttal 2" xfId="10379"/>
    <cellStyle name="_DEM-WP(C) Westside Hydro Data_051007_Electric Rev Req Model (2009 GRC) Rebuttal 2 2" xfId="10380"/>
    <cellStyle name="_DEM-WP(C) Westside Hydro Data_051007_Electric Rev Req Model (2009 GRC) Rebuttal 2 2 2" xfId="10381"/>
    <cellStyle name="_DEM-WP(C) Westside Hydro Data_051007_Electric Rev Req Model (2009 GRC) Rebuttal 2 3" xfId="10382"/>
    <cellStyle name="_DEM-WP(C) Westside Hydro Data_051007_Electric Rev Req Model (2009 GRC) Rebuttal 3" xfId="10383"/>
    <cellStyle name="_DEM-WP(C) Westside Hydro Data_051007_Electric Rev Req Model (2009 GRC) Rebuttal 3 2" xfId="10384"/>
    <cellStyle name="_DEM-WP(C) Westside Hydro Data_051007_Electric Rev Req Model (2009 GRC) Rebuttal 4" xfId="10385"/>
    <cellStyle name="_DEM-WP(C) Westside Hydro Data_051007_Electric Rev Req Model (2009 GRC) Rebuttal REmoval of New  WH Solar AdjustMI" xfId="10386"/>
    <cellStyle name="_DEM-WP(C) Westside Hydro Data_051007_Electric Rev Req Model (2009 GRC) Rebuttal REmoval of New  WH Solar AdjustMI 2" xfId="10387"/>
    <cellStyle name="_DEM-WP(C) Westside Hydro Data_051007_Electric Rev Req Model (2009 GRC) Rebuttal REmoval of New  WH Solar AdjustMI 2 2" xfId="10388"/>
    <cellStyle name="_DEM-WP(C) Westside Hydro Data_051007_Electric Rev Req Model (2009 GRC) Rebuttal REmoval of New  WH Solar AdjustMI 2 2 2" xfId="10389"/>
    <cellStyle name="_DEM-WP(C) Westside Hydro Data_051007_Electric Rev Req Model (2009 GRC) Rebuttal REmoval of New  WH Solar AdjustMI 2 3" xfId="10390"/>
    <cellStyle name="_DEM-WP(C) Westside Hydro Data_051007_Electric Rev Req Model (2009 GRC) Rebuttal REmoval of New  WH Solar AdjustMI 3" xfId="10391"/>
    <cellStyle name="_DEM-WP(C) Westside Hydro Data_051007_Electric Rev Req Model (2009 GRC) Rebuttal REmoval of New  WH Solar AdjustMI 3 2" xfId="10392"/>
    <cellStyle name="_DEM-WP(C) Westside Hydro Data_051007_Electric Rev Req Model (2009 GRC) Rebuttal REmoval of New  WH Solar AdjustMI 4" xfId="10393"/>
    <cellStyle name="_DEM-WP(C) Westside Hydro Data_051007_Electric Rev Req Model (2009 GRC) Rebuttal REmoval of New  WH Solar AdjustMI_DEM-WP(C) ENERG10C--ctn Mid-C_042010 2010GRC" xfId="10394"/>
    <cellStyle name="_DEM-WP(C) Westside Hydro Data_051007_Electric Rev Req Model (2009 GRC) Rebuttal REmoval of New  WH Solar AdjustMI_DEM-WP(C) ENERG10C--ctn Mid-C_042010 2010GRC 2" xfId="10395"/>
    <cellStyle name="_DEM-WP(C) Westside Hydro Data_051007_Electric Rev Req Model (2009 GRC) Revised 01-18-2010" xfId="10396"/>
    <cellStyle name="_DEM-WP(C) Westside Hydro Data_051007_Electric Rev Req Model (2009 GRC) Revised 01-18-2010 2" xfId="10397"/>
    <cellStyle name="_DEM-WP(C) Westside Hydro Data_051007_Electric Rev Req Model (2009 GRC) Revised 01-18-2010 2 2" xfId="10398"/>
    <cellStyle name="_DEM-WP(C) Westside Hydro Data_051007_Electric Rev Req Model (2009 GRC) Revised 01-18-2010 2 2 2" xfId="10399"/>
    <cellStyle name="_DEM-WP(C) Westside Hydro Data_051007_Electric Rev Req Model (2009 GRC) Revised 01-18-2010 2 3" xfId="10400"/>
    <cellStyle name="_DEM-WP(C) Westside Hydro Data_051007_Electric Rev Req Model (2009 GRC) Revised 01-18-2010 3" xfId="10401"/>
    <cellStyle name="_DEM-WP(C) Westside Hydro Data_051007_Electric Rev Req Model (2009 GRC) Revised 01-18-2010 3 2" xfId="10402"/>
    <cellStyle name="_DEM-WP(C) Westside Hydro Data_051007_Electric Rev Req Model (2009 GRC) Revised 01-18-2010 4" xfId="10403"/>
    <cellStyle name="_DEM-WP(C) Westside Hydro Data_051007_Electric Rev Req Model (2009 GRC) Revised 01-18-2010_DEM-WP(C) ENERG10C--ctn Mid-C_042010 2010GRC" xfId="10404"/>
    <cellStyle name="_DEM-WP(C) Westside Hydro Data_051007_Electric Rev Req Model (2009 GRC) Revised 01-18-2010_DEM-WP(C) ENERG10C--ctn Mid-C_042010 2010GRC 2" xfId="10405"/>
    <cellStyle name="_DEM-WP(C) Westside Hydro Data_051007_Electric Rev Req Model (2010 GRC)" xfId="10406"/>
    <cellStyle name="_DEM-WP(C) Westside Hydro Data_051007_Electric Rev Req Model (2010 GRC) 2" xfId="10407"/>
    <cellStyle name="_DEM-WP(C) Westside Hydro Data_051007_Electric Rev Req Model (2010 GRC) SF" xfId="10408"/>
    <cellStyle name="_DEM-WP(C) Westside Hydro Data_051007_Electric Rev Req Model (2010 GRC) SF 2" xfId="10409"/>
    <cellStyle name="_DEM-WP(C) Westside Hydro Data_051007_Final Order Electric" xfId="10410"/>
    <cellStyle name="_DEM-WP(C) Westside Hydro Data_051007_Final Order Electric EXHIBIT A-1" xfId="10411"/>
    <cellStyle name="_DEM-WP(C) Westside Hydro Data_051007_Final Order Electric EXHIBIT A-1 2" xfId="10412"/>
    <cellStyle name="_DEM-WP(C) Westside Hydro Data_051007_Final Order Electric EXHIBIT A-1 2 2" xfId="10413"/>
    <cellStyle name="_DEM-WP(C) Westside Hydro Data_051007_Final Order Electric EXHIBIT A-1 2 2 2" xfId="10414"/>
    <cellStyle name="_DEM-WP(C) Westside Hydro Data_051007_Final Order Electric EXHIBIT A-1 2 3" xfId="10415"/>
    <cellStyle name="_DEM-WP(C) Westside Hydro Data_051007_Final Order Electric EXHIBIT A-1 3" xfId="10416"/>
    <cellStyle name="_DEM-WP(C) Westside Hydro Data_051007_Final Order Electric EXHIBIT A-1 3 2" xfId="10417"/>
    <cellStyle name="_DEM-WP(C) Westside Hydro Data_051007_Final Order Electric EXHIBIT A-1 4" xfId="10418"/>
    <cellStyle name="_DEM-WP(C) Westside Hydro Data_051007_NIM Summary" xfId="10419"/>
    <cellStyle name="_DEM-WP(C) Westside Hydro Data_051007_NIM Summary 2" xfId="10420"/>
    <cellStyle name="_DEM-WP(C) Westside Hydro Data_051007_NIM Summary 2 2" xfId="10421"/>
    <cellStyle name="_DEM-WP(C) Westside Hydro Data_051007_NIM Summary 2 2 2" xfId="10422"/>
    <cellStyle name="_DEM-WP(C) Westside Hydro Data_051007_NIM Summary 2 3" xfId="10423"/>
    <cellStyle name="_DEM-WP(C) Westside Hydro Data_051007_NIM Summary 3" xfId="10424"/>
    <cellStyle name="_DEM-WP(C) Westside Hydro Data_051007_NIM Summary 3 2" xfId="10425"/>
    <cellStyle name="_DEM-WP(C) Westside Hydro Data_051007_NIM Summary 4" xfId="10426"/>
    <cellStyle name="_DEM-WP(C) Westside Hydro Data_051007_NIM Summary_DEM-WP(C) ENERG10C--ctn Mid-C_042010 2010GRC" xfId="10427"/>
    <cellStyle name="_DEM-WP(C) Westside Hydro Data_051007_NIM Summary_DEM-WP(C) ENERG10C--ctn Mid-C_042010 2010GRC 2" xfId="10428"/>
    <cellStyle name="_DEM-WP(C) Westside Hydro Data_051007_Power Costs - Comparison bx Rbtl-Staff-Jt-PC" xfId="10429"/>
    <cellStyle name="_DEM-WP(C) Westside Hydro Data_051007_Power Costs - Comparison bx Rbtl-Staff-Jt-PC 2" xfId="10430"/>
    <cellStyle name="_DEM-WP(C) Westside Hydro Data_051007_Power Costs - Comparison bx Rbtl-Staff-Jt-PC 2 2" xfId="10431"/>
    <cellStyle name="_DEM-WP(C) Westside Hydro Data_051007_Power Costs - Comparison bx Rbtl-Staff-Jt-PC 2 2 2" xfId="10432"/>
    <cellStyle name="_DEM-WP(C) Westside Hydro Data_051007_Power Costs - Comparison bx Rbtl-Staff-Jt-PC 2 3" xfId="10433"/>
    <cellStyle name="_DEM-WP(C) Westside Hydro Data_051007_Power Costs - Comparison bx Rbtl-Staff-Jt-PC 3" xfId="10434"/>
    <cellStyle name="_DEM-WP(C) Westside Hydro Data_051007_Power Costs - Comparison bx Rbtl-Staff-Jt-PC 3 2" xfId="10435"/>
    <cellStyle name="_DEM-WP(C) Westside Hydro Data_051007_Power Costs - Comparison bx Rbtl-Staff-Jt-PC 4" xfId="10436"/>
    <cellStyle name="_DEM-WP(C) Westside Hydro Data_051007_Power Costs - Comparison bx Rbtl-Staff-Jt-PC_DEM-WP(C) ENERG10C--ctn Mid-C_042010 2010GRC" xfId="10437"/>
    <cellStyle name="_DEM-WP(C) Westside Hydro Data_051007_Power Costs - Comparison bx Rbtl-Staff-Jt-PC_DEM-WP(C) ENERG10C--ctn Mid-C_042010 2010GRC 2" xfId="10438"/>
    <cellStyle name="_DEM-WP(C) Westside Hydro Data_051007_Rebuttal Power Costs" xfId="10439"/>
    <cellStyle name="_DEM-WP(C) Westside Hydro Data_051007_Rebuttal Power Costs 2" xfId="10440"/>
    <cellStyle name="_DEM-WP(C) Westside Hydro Data_051007_Rebuttal Power Costs 2 2" xfId="10441"/>
    <cellStyle name="_DEM-WP(C) Westside Hydro Data_051007_Rebuttal Power Costs 2 2 2" xfId="10442"/>
    <cellStyle name="_DEM-WP(C) Westside Hydro Data_051007_Rebuttal Power Costs 2 3" xfId="10443"/>
    <cellStyle name="_DEM-WP(C) Westside Hydro Data_051007_Rebuttal Power Costs 3" xfId="10444"/>
    <cellStyle name="_DEM-WP(C) Westside Hydro Data_051007_Rebuttal Power Costs 3 2" xfId="10445"/>
    <cellStyle name="_DEM-WP(C) Westside Hydro Data_051007_Rebuttal Power Costs 4" xfId="10446"/>
    <cellStyle name="_DEM-WP(C) Westside Hydro Data_051007_Rebuttal Power Costs_DEM-WP(C) ENERG10C--ctn Mid-C_042010 2010GRC" xfId="10447"/>
    <cellStyle name="_DEM-WP(C) Westside Hydro Data_051007_Rebuttal Power Costs_DEM-WP(C) ENERG10C--ctn Mid-C_042010 2010GRC 2" xfId="10448"/>
    <cellStyle name="_DEM-WP(C) Westside Hydro Data_051007_TENASKA REGULATORY ASSET" xfId="10449"/>
    <cellStyle name="_DEM-WP(C) Westside Hydro Data_051007_TENASKA REGULATORY ASSET 2" xfId="10450"/>
    <cellStyle name="_DEM-WP(C) Westside Hydro Data_051007_TENASKA REGULATORY ASSET 2 2" xfId="10451"/>
    <cellStyle name="_DEM-WP(C) Westside Hydro Data_051007_TENASKA REGULATORY ASSET 2 2 2" xfId="10452"/>
    <cellStyle name="_DEM-WP(C) Westside Hydro Data_051007_TENASKA REGULATORY ASSET 2 3" xfId="10453"/>
    <cellStyle name="_DEM-WP(C) Westside Hydro Data_051007_TENASKA REGULATORY ASSET 3" xfId="10454"/>
    <cellStyle name="_DEM-WP(C) Westside Hydro Data_051007_TENASKA REGULATORY ASSET 3 2" xfId="10455"/>
    <cellStyle name="_DEM-WP(C) Westside Hydro Data_051007_TENASKA REGULATORY ASSET 4" xfId="10456"/>
    <cellStyle name="_Elec Peak Capacity Need_2008-2029_032709_Wind 5% Cap" xfId="10457"/>
    <cellStyle name="_Elec Peak Capacity Need_2008-2029_032709_Wind 5% Cap 2" xfId="10458"/>
    <cellStyle name="_Elec Peak Capacity Need_2008-2029_032709_Wind 5% Cap 2 2" xfId="10459"/>
    <cellStyle name="_Elec Peak Capacity Need_2008-2029_032709_Wind 5% Cap 2 2 2" xfId="10460"/>
    <cellStyle name="_Elec Peak Capacity Need_2008-2029_032709_Wind 5% Cap 2 2 2 2" xfId="10461"/>
    <cellStyle name="_Elec Peak Capacity Need_2008-2029_032709_Wind 5% Cap 2 2 3" xfId="10462"/>
    <cellStyle name="_Elec Peak Capacity Need_2008-2029_032709_Wind 5% Cap 2 3" xfId="10463"/>
    <cellStyle name="_Elec Peak Capacity Need_2008-2029_032709_Wind 5% Cap 2 3 2" xfId="10464"/>
    <cellStyle name="_Elec Peak Capacity Need_2008-2029_032709_Wind 5% Cap 2 4" xfId="10465"/>
    <cellStyle name="_Elec Peak Capacity Need_2008-2029_032709_Wind 5% Cap 3" xfId="10466"/>
    <cellStyle name="_Elec Peak Capacity Need_2008-2029_032709_Wind 5% Cap 3 2" xfId="10467"/>
    <cellStyle name="_Elec Peak Capacity Need_2008-2029_032709_Wind 5% Cap 4" xfId="10468"/>
    <cellStyle name="_Elec Peak Capacity Need_2008-2029_032709_Wind 5% Cap_DEM-WP(C) ENERG10C--ctn Mid-C_042010 2010GRC" xfId="10469"/>
    <cellStyle name="_Elec Peak Capacity Need_2008-2029_032709_Wind 5% Cap_DEM-WP(C) ENERG10C--ctn Mid-C_042010 2010GRC 2" xfId="10470"/>
    <cellStyle name="_Elec Peak Capacity Need_2008-2029_032709_Wind 5% Cap_NIM Summary" xfId="10471"/>
    <cellStyle name="_Elec Peak Capacity Need_2008-2029_032709_Wind 5% Cap_NIM Summary 2" xfId="10472"/>
    <cellStyle name="_Elec Peak Capacity Need_2008-2029_032709_Wind 5% Cap_NIM Summary 2 2" xfId="10473"/>
    <cellStyle name="_Elec Peak Capacity Need_2008-2029_032709_Wind 5% Cap_NIM Summary 2 2 2" xfId="10474"/>
    <cellStyle name="_Elec Peak Capacity Need_2008-2029_032709_Wind 5% Cap_NIM Summary 2 3" xfId="10475"/>
    <cellStyle name="_Elec Peak Capacity Need_2008-2029_032709_Wind 5% Cap_NIM Summary 3" xfId="10476"/>
    <cellStyle name="_Elec Peak Capacity Need_2008-2029_032709_Wind 5% Cap_NIM Summary 3 2" xfId="10477"/>
    <cellStyle name="_Elec Peak Capacity Need_2008-2029_032709_Wind 5% Cap_NIM Summary 4" xfId="10478"/>
    <cellStyle name="_Elec Peak Capacity Need_2008-2029_032709_Wind 5% Cap_NIM Summary_DEM-WP(C) ENERG10C--ctn Mid-C_042010 2010GRC" xfId="10479"/>
    <cellStyle name="_Elec Peak Capacity Need_2008-2029_032709_Wind 5% Cap_NIM Summary_DEM-WP(C) ENERG10C--ctn Mid-C_042010 2010GRC 2" xfId="10480"/>
    <cellStyle name="_Elec Peak Capacity Need_2008-2029_032709_Wind 5% Cap-ST-Adj-PJP1" xfId="10481"/>
    <cellStyle name="_Elec Peak Capacity Need_2008-2029_032709_Wind 5% Cap-ST-Adj-PJP1 2" xfId="10482"/>
    <cellStyle name="_Elec Peak Capacity Need_2008-2029_032709_Wind 5% Cap-ST-Adj-PJP1 2 2" xfId="10483"/>
    <cellStyle name="_Elec Peak Capacity Need_2008-2029_032709_Wind 5% Cap-ST-Adj-PJP1 2 2 2" xfId="10484"/>
    <cellStyle name="_Elec Peak Capacity Need_2008-2029_032709_Wind 5% Cap-ST-Adj-PJP1 2 2 2 2" xfId="10485"/>
    <cellStyle name="_Elec Peak Capacity Need_2008-2029_032709_Wind 5% Cap-ST-Adj-PJP1 2 2 3" xfId="10486"/>
    <cellStyle name="_Elec Peak Capacity Need_2008-2029_032709_Wind 5% Cap-ST-Adj-PJP1 2 3" xfId="10487"/>
    <cellStyle name="_Elec Peak Capacity Need_2008-2029_032709_Wind 5% Cap-ST-Adj-PJP1 2 3 2" xfId="10488"/>
    <cellStyle name="_Elec Peak Capacity Need_2008-2029_032709_Wind 5% Cap-ST-Adj-PJP1 2 4" xfId="10489"/>
    <cellStyle name="_Elec Peak Capacity Need_2008-2029_032709_Wind 5% Cap-ST-Adj-PJP1 3" xfId="10490"/>
    <cellStyle name="_Elec Peak Capacity Need_2008-2029_032709_Wind 5% Cap-ST-Adj-PJP1 3 2" xfId="10491"/>
    <cellStyle name="_Elec Peak Capacity Need_2008-2029_032709_Wind 5% Cap-ST-Adj-PJP1 4" xfId="10492"/>
    <cellStyle name="_Elec Peak Capacity Need_2008-2029_032709_Wind 5% Cap-ST-Adj-PJP1_DEM-WP(C) ENERG10C--ctn Mid-C_042010 2010GRC" xfId="10493"/>
    <cellStyle name="_Elec Peak Capacity Need_2008-2029_032709_Wind 5% Cap-ST-Adj-PJP1_DEM-WP(C) ENERG10C--ctn Mid-C_042010 2010GRC 2" xfId="10494"/>
    <cellStyle name="_Elec Peak Capacity Need_2008-2029_032709_Wind 5% Cap-ST-Adj-PJP1_NIM Summary" xfId="10495"/>
    <cellStyle name="_Elec Peak Capacity Need_2008-2029_032709_Wind 5% Cap-ST-Adj-PJP1_NIM Summary 2" xfId="10496"/>
    <cellStyle name="_Elec Peak Capacity Need_2008-2029_032709_Wind 5% Cap-ST-Adj-PJP1_NIM Summary 2 2" xfId="10497"/>
    <cellStyle name="_Elec Peak Capacity Need_2008-2029_032709_Wind 5% Cap-ST-Adj-PJP1_NIM Summary 2 2 2" xfId="10498"/>
    <cellStyle name="_Elec Peak Capacity Need_2008-2029_032709_Wind 5% Cap-ST-Adj-PJP1_NIM Summary 2 3" xfId="10499"/>
    <cellStyle name="_Elec Peak Capacity Need_2008-2029_032709_Wind 5% Cap-ST-Adj-PJP1_NIM Summary 3" xfId="10500"/>
    <cellStyle name="_Elec Peak Capacity Need_2008-2029_032709_Wind 5% Cap-ST-Adj-PJP1_NIM Summary 3 2" xfId="10501"/>
    <cellStyle name="_Elec Peak Capacity Need_2008-2029_032709_Wind 5% Cap-ST-Adj-PJP1_NIM Summary 4" xfId="10502"/>
    <cellStyle name="_Elec Peak Capacity Need_2008-2029_032709_Wind 5% Cap-ST-Adj-PJP1_NIM Summary_DEM-WP(C) ENERG10C--ctn Mid-C_042010 2010GRC" xfId="10503"/>
    <cellStyle name="_Elec Peak Capacity Need_2008-2029_032709_Wind 5% Cap-ST-Adj-PJP1_NIM Summary_DEM-WP(C) ENERG10C--ctn Mid-C_042010 2010GRC 2" xfId="10504"/>
    <cellStyle name="_Elec Peak Capacity Need_2008-2029_120908_Wind 5% Cap_Low" xfId="10505"/>
    <cellStyle name="_Elec Peak Capacity Need_2008-2029_120908_Wind 5% Cap_Low 2" xfId="10506"/>
    <cellStyle name="_Elec Peak Capacity Need_2008-2029_120908_Wind 5% Cap_Low 2 2" xfId="10507"/>
    <cellStyle name="_Elec Peak Capacity Need_2008-2029_120908_Wind 5% Cap_Low 2 2 2" xfId="10508"/>
    <cellStyle name="_Elec Peak Capacity Need_2008-2029_120908_Wind 5% Cap_Low 2 2 2 2" xfId="10509"/>
    <cellStyle name="_Elec Peak Capacity Need_2008-2029_120908_Wind 5% Cap_Low 2 2 3" xfId="10510"/>
    <cellStyle name="_Elec Peak Capacity Need_2008-2029_120908_Wind 5% Cap_Low 2 3" xfId="10511"/>
    <cellStyle name="_Elec Peak Capacity Need_2008-2029_120908_Wind 5% Cap_Low 2 3 2" xfId="10512"/>
    <cellStyle name="_Elec Peak Capacity Need_2008-2029_120908_Wind 5% Cap_Low 2 4" xfId="10513"/>
    <cellStyle name="_Elec Peak Capacity Need_2008-2029_120908_Wind 5% Cap_Low 3" xfId="10514"/>
    <cellStyle name="_Elec Peak Capacity Need_2008-2029_120908_Wind 5% Cap_Low 3 2" xfId="10515"/>
    <cellStyle name="_Elec Peak Capacity Need_2008-2029_120908_Wind 5% Cap_Low 4" xfId="10516"/>
    <cellStyle name="_Elec Peak Capacity Need_2008-2029_120908_Wind 5% Cap_Low_DEM-WP(C) ENERG10C--ctn Mid-C_042010 2010GRC" xfId="10517"/>
    <cellStyle name="_Elec Peak Capacity Need_2008-2029_120908_Wind 5% Cap_Low_DEM-WP(C) ENERG10C--ctn Mid-C_042010 2010GRC 2" xfId="10518"/>
    <cellStyle name="_Elec Peak Capacity Need_2008-2029_120908_Wind 5% Cap_Low_NIM Summary" xfId="10519"/>
    <cellStyle name="_Elec Peak Capacity Need_2008-2029_120908_Wind 5% Cap_Low_NIM Summary 2" xfId="10520"/>
    <cellStyle name="_Elec Peak Capacity Need_2008-2029_120908_Wind 5% Cap_Low_NIM Summary 2 2" xfId="10521"/>
    <cellStyle name="_Elec Peak Capacity Need_2008-2029_120908_Wind 5% Cap_Low_NIM Summary 2 2 2" xfId="10522"/>
    <cellStyle name="_Elec Peak Capacity Need_2008-2029_120908_Wind 5% Cap_Low_NIM Summary 2 3" xfId="10523"/>
    <cellStyle name="_Elec Peak Capacity Need_2008-2029_120908_Wind 5% Cap_Low_NIM Summary 3" xfId="10524"/>
    <cellStyle name="_Elec Peak Capacity Need_2008-2029_120908_Wind 5% Cap_Low_NIM Summary 3 2" xfId="10525"/>
    <cellStyle name="_Elec Peak Capacity Need_2008-2029_120908_Wind 5% Cap_Low_NIM Summary 4" xfId="10526"/>
    <cellStyle name="_Elec Peak Capacity Need_2008-2029_120908_Wind 5% Cap_Low_NIM Summary_DEM-WP(C) ENERG10C--ctn Mid-C_042010 2010GRC" xfId="10527"/>
    <cellStyle name="_Elec Peak Capacity Need_2008-2029_120908_Wind 5% Cap_Low_NIM Summary_DEM-WP(C) ENERG10C--ctn Mid-C_042010 2010GRC 2" xfId="10528"/>
    <cellStyle name="_Elec Peak Capacity Need_2008-2029_Wind 5% Cap_050809" xfId="10529"/>
    <cellStyle name="_Elec Peak Capacity Need_2008-2029_Wind 5% Cap_050809 2" xfId="10530"/>
    <cellStyle name="_Elec Peak Capacity Need_2008-2029_Wind 5% Cap_050809 2 2" xfId="10531"/>
    <cellStyle name="_Elec Peak Capacity Need_2008-2029_Wind 5% Cap_050809 2 2 2" xfId="10532"/>
    <cellStyle name="_Elec Peak Capacity Need_2008-2029_Wind 5% Cap_050809 2 2 2 2" xfId="10533"/>
    <cellStyle name="_Elec Peak Capacity Need_2008-2029_Wind 5% Cap_050809 2 2 3" xfId="10534"/>
    <cellStyle name="_Elec Peak Capacity Need_2008-2029_Wind 5% Cap_050809 2 3" xfId="10535"/>
    <cellStyle name="_Elec Peak Capacity Need_2008-2029_Wind 5% Cap_050809 2 3 2" xfId="10536"/>
    <cellStyle name="_Elec Peak Capacity Need_2008-2029_Wind 5% Cap_050809 2 4" xfId="10537"/>
    <cellStyle name="_Elec Peak Capacity Need_2008-2029_Wind 5% Cap_050809 3" xfId="10538"/>
    <cellStyle name="_Elec Peak Capacity Need_2008-2029_Wind 5% Cap_050809 3 2" xfId="10539"/>
    <cellStyle name="_Elec Peak Capacity Need_2008-2029_Wind 5% Cap_050809 4" xfId="10540"/>
    <cellStyle name="_Elec Peak Capacity Need_2008-2029_Wind 5% Cap_050809_DEM-WP(C) ENERG10C--ctn Mid-C_042010 2010GRC" xfId="10541"/>
    <cellStyle name="_Elec Peak Capacity Need_2008-2029_Wind 5% Cap_050809_DEM-WP(C) ENERG10C--ctn Mid-C_042010 2010GRC 2" xfId="10542"/>
    <cellStyle name="_Elec Peak Capacity Need_2008-2029_Wind 5% Cap_050809_NIM Summary" xfId="10543"/>
    <cellStyle name="_Elec Peak Capacity Need_2008-2029_Wind 5% Cap_050809_NIM Summary 2" xfId="10544"/>
    <cellStyle name="_Elec Peak Capacity Need_2008-2029_Wind 5% Cap_050809_NIM Summary 2 2" xfId="10545"/>
    <cellStyle name="_Elec Peak Capacity Need_2008-2029_Wind 5% Cap_050809_NIM Summary 2 2 2" xfId="10546"/>
    <cellStyle name="_Elec Peak Capacity Need_2008-2029_Wind 5% Cap_050809_NIM Summary 2 3" xfId="10547"/>
    <cellStyle name="_Elec Peak Capacity Need_2008-2029_Wind 5% Cap_050809_NIM Summary 3" xfId="10548"/>
    <cellStyle name="_Elec Peak Capacity Need_2008-2029_Wind 5% Cap_050809_NIM Summary 3 2" xfId="10549"/>
    <cellStyle name="_Elec Peak Capacity Need_2008-2029_Wind 5% Cap_050809_NIM Summary 4" xfId="10550"/>
    <cellStyle name="_Elec Peak Capacity Need_2008-2029_Wind 5% Cap_050809_NIM Summary_DEM-WP(C) ENERG10C--ctn Mid-C_042010 2010GRC" xfId="10551"/>
    <cellStyle name="_Elec Peak Capacity Need_2008-2029_Wind 5% Cap_050809_NIM Summary_DEM-WP(C) ENERG10C--ctn Mid-C_042010 2010GRC 2" xfId="10552"/>
    <cellStyle name="_x0013__Electric Rev Req Model (2009 GRC) " xfId="408"/>
    <cellStyle name="_x0013__Electric Rev Req Model (2009 GRC)  2" xfId="10553"/>
    <cellStyle name="_x0013__Electric Rev Req Model (2009 GRC)  2 2" xfId="10554"/>
    <cellStyle name="_x0013__Electric Rev Req Model (2009 GRC)  2 2 2" xfId="10555"/>
    <cellStyle name="_x0013__Electric Rev Req Model (2009 GRC)  2 3" xfId="10556"/>
    <cellStyle name="_x0013__Electric Rev Req Model (2009 GRC)  3" xfId="10557"/>
    <cellStyle name="_x0013__Electric Rev Req Model (2009 GRC)  3 2" xfId="10558"/>
    <cellStyle name="_x0013__Electric Rev Req Model (2009 GRC)  4" xfId="10559"/>
    <cellStyle name="_x0013__Electric Rev Req Model (2009 GRC) _DEM-WP(C) ENERG10C--ctn Mid-C_042010 2010GRC" xfId="10560"/>
    <cellStyle name="_x0013__Electric Rev Req Model (2009 GRC) _DEM-WP(C) ENERG10C--ctn Mid-C_042010 2010GRC 2" xfId="10561"/>
    <cellStyle name="_x0013__Electric Rev Req Model (2009 GRC) Rebuttal" xfId="10562"/>
    <cellStyle name="_x0013__Electric Rev Req Model (2009 GRC) Rebuttal 2" xfId="10563"/>
    <cellStyle name="_x0013__Electric Rev Req Model (2009 GRC) Rebuttal 2 2" xfId="10564"/>
    <cellStyle name="_x0013__Electric Rev Req Model (2009 GRC) Rebuttal 2 2 2" xfId="10565"/>
    <cellStyle name="_x0013__Electric Rev Req Model (2009 GRC) Rebuttal 2 3" xfId="10566"/>
    <cellStyle name="_x0013__Electric Rev Req Model (2009 GRC) Rebuttal 3" xfId="10567"/>
    <cellStyle name="_x0013__Electric Rev Req Model (2009 GRC) Rebuttal 3 2" xfId="10568"/>
    <cellStyle name="_x0013__Electric Rev Req Model (2009 GRC) Rebuttal 4" xfId="10569"/>
    <cellStyle name="_x0013__Electric Rev Req Model (2009 GRC) Rebuttal REmoval of New  WH Solar AdjustMI" xfId="10570"/>
    <cellStyle name="_x0013__Electric Rev Req Model (2009 GRC) Rebuttal REmoval of New  WH Solar AdjustMI 2" xfId="10571"/>
    <cellStyle name="_x0013__Electric Rev Req Model (2009 GRC) Rebuttal REmoval of New  WH Solar AdjustMI 2 2" xfId="10572"/>
    <cellStyle name="_x0013__Electric Rev Req Model (2009 GRC) Rebuttal REmoval of New  WH Solar AdjustMI 2 2 2" xfId="10573"/>
    <cellStyle name="_x0013__Electric Rev Req Model (2009 GRC) Rebuttal REmoval of New  WH Solar AdjustMI 2 3" xfId="10574"/>
    <cellStyle name="_x0013__Electric Rev Req Model (2009 GRC) Rebuttal REmoval of New  WH Solar AdjustMI 3" xfId="10575"/>
    <cellStyle name="_x0013__Electric Rev Req Model (2009 GRC) Rebuttal REmoval of New  WH Solar AdjustMI 3 2" xfId="10576"/>
    <cellStyle name="_x0013__Electric Rev Req Model (2009 GRC) Rebuttal REmoval of New  WH Solar AdjustMI 4" xfId="10577"/>
    <cellStyle name="_x0013__Electric Rev Req Model (2009 GRC) Rebuttal REmoval of New  WH Solar AdjustMI_DEM-WP(C) ENERG10C--ctn Mid-C_042010 2010GRC" xfId="10578"/>
    <cellStyle name="_x0013__Electric Rev Req Model (2009 GRC) Rebuttal REmoval of New  WH Solar AdjustMI_DEM-WP(C) ENERG10C--ctn Mid-C_042010 2010GRC 2" xfId="10579"/>
    <cellStyle name="_x0013__Electric Rev Req Model (2009 GRC) Revised 01-18-2010" xfId="10580"/>
    <cellStyle name="_x0013__Electric Rev Req Model (2009 GRC) Revised 01-18-2010 2" xfId="10581"/>
    <cellStyle name="_x0013__Electric Rev Req Model (2009 GRC) Revised 01-18-2010 2 2" xfId="10582"/>
    <cellStyle name="_x0013__Electric Rev Req Model (2009 GRC) Revised 01-18-2010 2 2 2" xfId="10583"/>
    <cellStyle name="_x0013__Electric Rev Req Model (2009 GRC) Revised 01-18-2010 2 3" xfId="10584"/>
    <cellStyle name="_x0013__Electric Rev Req Model (2009 GRC) Revised 01-18-2010 3" xfId="10585"/>
    <cellStyle name="_x0013__Electric Rev Req Model (2009 GRC) Revised 01-18-2010 3 2" xfId="10586"/>
    <cellStyle name="_x0013__Electric Rev Req Model (2009 GRC) Revised 01-18-2010 4" xfId="10587"/>
    <cellStyle name="_x0013__Electric Rev Req Model (2009 GRC) Revised 01-18-2010_DEM-WP(C) ENERG10C--ctn Mid-C_042010 2010GRC" xfId="10588"/>
    <cellStyle name="_x0013__Electric Rev Req Model (2009 GRC) Revised 01-18-2010_DEM-WP(C) ENERG10C--ctn Mid-C_042010 2010GRC 2" xfId="10589"/>
    <cellStyle name="_x0013__Electric Rev Req Model (2010 GRC)" xfId="10590"/>
    <cellStyle name="_x0013__Electric Rev Req Model (2010 GRC) 2" xfId="10591"/>
    <cellStyle name="_x0013__Electric Rev Req Model (2010 GRC) SF" xfId="10592"/>
    <cellStyle name="_x0013__Electric Rev Req Model (2010 GRC) SF 2" xfId="10593"/>
    <cellStyle name="_ENCOGEN_WBOOK" xfId="10594"/>
    <cellStyle name="_ENCOGEN_WBOOK 2" xfId="10595"/>
    <cellStyle name="_ENCOGEN_WBOOK 2 2" xfId="10596"/>
    <cellStyle name="_ENCOGEN_WBOOK 2 2 2" xfId="10597"/>
    <cellStyle name="_ENCOGEN_WBOOK 2 3" xfId="10598"/>
    <cellStyle name="_ENCOGEN_WBOOK 3" xfId="10599"/>
    <cellStyle name="_ENCOGEN_WBOOK 3 2" xfId="10600"/>
    <cellStyle name="_ENCOGEN_WBOOK 4" xfId="10601"/>
    <cellStyle name="_ENCOGEN_WBOOK_DEM-WP(C) ENERG10C--ctn Mid-C_042010 2010GRC" xfId="10602"/>
    <cellStyle name="_ENCOGEN_WBOOK_DEM-WP(C) ENERG10C--ctn Mid-C_042010 2010GRC 2" xfId="10603"/>
    <cellStyle name="_ENCOGEN_WBOOK_NIM Summary" xfId="10604"/>
    <cellStyle name="_ENCOGEN_WBOOK_NIM Summary 2" xfId="10605"/>
    <cellStyle name="_ENCOGEN_WBOOK_NIM Summary 2 2" xfId="10606"/>
    <cellStyle name="_ENCOGEN_WBOOK_NIM Summary 2 2 2" xfId="10607"/>
    <cellStyle name="_ENCOGEN_WBOOK_NIM Summary 2 3" xfId="10608"/>
    <cellStyle name="_ENCOGEN_WBOOK_NIM Summary 3" xfId="10609"/>
    <cellStyle name="_ENCOGEN_WBOOK_NIM Summary 3 2" xfId="10610"/>
    <cellStyle name="_ENCOGEN_WBOOK_NIM Summary 4" xfId="10611"/>
    <cellStyle name="_ENCOGEN_WBOOK_NIM Summary_DEM-WP(C) ENERG10C--ctn Mid-C_042010 2010GRC" xfId="10612"/>
    <cellStyle name="_ENCOGEN_WBOOK_NIM Summary_DEM-WP(C) ENERG10C--ctn Mid-C_042010 2010GRC 2" xfId="10613"/>
    <cellStyle name="_x0013__Final Order Electric EXHIBIT A-1" xfId="10614"/>
    <cellStyle name="_x0013__Final Order Electric EXHIBIT A-1 2" xfId="10615"/>
    <cellStyle name="_x0013__Final Order Electric EXHIBIT A-1 2 2" xfId="10616"/>
    <cellStyle name="_x0013__Final Order Electric EXHIBIT A-1 2 2 2" xfId="10617"/>
    <cellStyle name="_x0013__Final Order Electric EXHIBIT A-1 2 3" xfId="10618"/>
    <cellStyle name="_x0013__Final Order Electric EXHIBIT A-1 3" xfId="10619"/>
    <cellStyle name="_x0013__Final Order Electric EXHIBIT A-1 3 2" xfId="10620"/>
    <cellStyle name="_x0013__Final Order Electric EXHIBIT A-1 4" xfId="10621"/>
    <cellStyle name="_Fixed Gas Transport 1 19 09" xfId="10622"/>
    <cellStyle name="_Fixed Gas Transport 1 19 09 2" xfId="10623"/>
    <cellStyle name="_Fixed Gas Transport 1 19 09 2 2" xfId="10624"/>
    <cellStyle name="_Fixed Gas Transport 1 19 09 2 2 2" xfId="10625"/>
    <cellStyle name="_Fixed Gas Transport 1 19 09 2 2 2 2" xfId="10626"/>
    <cellStyle name="_Fixed Gas Transport 1 19 09 2 2 3" xfId="10627"/>
    <cellStyle name="_Fixed Gas Transport 1 19 09 2 3" xfId="10628"/>
    <cellStyle name="_Fixed Gas Transport 1 19 09 2 3 2" xfId="10629"/>
    <cellStyle name="_Fixed Gas Transport 1 19 09 2 4" xfId="10630"/>
    <cellStyle name="_Fixed Gas Transport 1 19 09 3" xfId="10631"/>
    <cellStyle name="_Fixed Gas Transport 1 19 09 3 2" xfId="10632"/>
    <cellStyle name="_Fixed Gas Transport 1 19 09 4" xfId="10633"/>
    <cellStyle name="_Fixed Gas Transport 1 19 09_DEM-WP(C) ENERG10C--ctn Mid-C_042010 2010GRC" xfId="10634"/>
    <cellStyle name="_Fixed Gas Transport 1 19 09_DEM-WP(C) ENERG10C--ctn Mid-C_042010 2010GRC 2" xfId="10635"/>
    <cellStyle name="_Fuel Prices 4-14" xfId="84"/>
    <cellStyle name="_Fuel Prices 4-14 10" xfId="10636"/>
    <cellStyle name="_Fuel Prices 4-14 10 2" xfId="10637"/>
    <cellStyle name="_Fuel Prices 4-14 2" xfId="10638"/>
    <cellStyle name="_Fuel Prices 4-14 2 2" xfId="10639"/>
    <cellStyle name="_Fuel Prices 4-14 2 2 2" xfId="10640"/>
    <cellStyle name="_Fuel Prices 4-14 2 2 2 2" xfId="10641"/>
    <cellStyle name="_Fuel Prices 4-14 2 2 3" xfId="10642"/>
    <cellStyle name="_Fuel Prices 4-14 2 3" xfId="10643"/>
    <cellStyle name="_Fuel Prices 4-14 2 3 2" xfId="10644"/>
    <cellStyle name="_Fuel Prices 4-14 2 4" xfId="10645"/>
    <cellStyle name="_Fuel Prices 4-14 3" xfId="10646"/>
    <cellStyle name="_Fuel Prices 4-14 3 2" xfId="10647"/>
    <cellStyle name="_Fuel Prices 4-14 3 2 2" xfId="10648"/>
    <cellStyle name="_Fuel Prices 4-14 3 3" xfId="10649"/>
    <cellStyle name="_Fuel Prices 4-14 4" xfId="10650"/>
    <cellStyle name="_Fuel Prices 4-14 4 2" xfId="10651"/>
    <cellStyle name="_Fuel Prices 4-14 4 2 2" xfId="10652"/>
    <cellStyle name="_Fuel Prices 4-14 4 2 2 2" xfId="10653"/>
    <cellStyle name="_Fuel Prices 4-14 4 2 3" xfId="10654"/>
    <cellStyle name="_Fuel Prices 4-14 4 3" xfId="10655"/>
    <cellStyle name="_Fuel Prices 4-14 4 3 2" xfId="10656"/>
    <cellStyle name="_Fuel Prices 4-14 4 4" xfId="10657"/>
    <cellStyle name="_Fuel Prices 4-14 5" xfId="10658"/>
    <cellStyle name="_Fuel Prices 4-14 5 2" xfId="10659"/>
    <cellStyle name="_Fuel Prices 4-14 5 2 2" xfId="10660"/>
    <cellStyle name="_Fuel Prices 4-14 5 2 2 2" xfId="10661"/>
    <cellStyle name="_Fuel Prices 4-14 5 2 3" xfId="10662"/>
    <cellStyle name="_Fuel Prices 4-14 5 2 4" xfId="10663"/>
    <cellStyle name="_Fuel Prices 4-14 5 3" xfId="10664"/>
    <cellStyle name="_Fuel Prices 4-14 5 3 2" xfId="10665"/>
    <cellStyle name="_Fuel Prices 4-14 5 3 3" xfId="10666"/>
    <cellStyle name="_Fuel Prices 4-14 5 4" xfId="10667"/>
    <cellStyle name="_Fuel Prices 4-14 6" xfId="10668"/>
    <cellStyle name="_Fuel Prices 4-14 6 2" xfId="10669"/>
    <cellStyle name="_Fuel Prices 4-14 6 2 2" xfId="10670"/>
    <cellStyle name="_Fuel Prices 4-14 6 2 2 2" xfId="10671"/>
    <cellStyle name="_Fuel Prices 4-14 6 2 3" xfId="10672"/>
    <cellStyle name="_Fuel Prices 4-14 6 3" xfId="10673"/>
    <cellStyle name="_Fuel Prices 4-14 6 3 2" xfId="10674"/>
    <cellStyle name="_Fuel Prices 4-14 6 4" xfId="10675"/>
    <cellStyle name="_Fuel Prices 4-14 7" xfId="10676"/>
    <cellStyle name="_Fuel Prices 4-14 7 2" xfId="10677"/>
    <cellStyle name="_Fuel Prices 4-14 7 2 2" xfId="10678"/>
    <cellStyle name="_Fuel Prices 4-14 7 3" xfId="10679"/>
    <cellStyle name="_Fuel Prices 4-14 8" xfId="10680"/>
    <cellStyle name="_Fuel Prices 4-14 8 2" xfId="10681"/>
    <cellStyle name="_Fuel Prices 4-14 8 2 2" xfId="10682"/>
    <cellStyle name="_Fuel Prices 4-14 8 3" xfId="10683"/>
    <cellStyle name="_Fuel Prices 4-14 9" xfId="10684"/>
    <cellStyle name="_Fuel Prices 4-14 9 2" xfId="10685"/>
    <cellStyle name="_Fuel Prices 4-14 9 2 2" xfId="10686"/>
    <cellStyle name="_Fuel Prices 4-14 9 3" xfId="10687"/>
    <cellStyle name="_Fuel Prices 4-14_04 07E Wild Horse Wind Expansion (C) (2)" xfId="85"/>
    <cellStyle name="_Fuel Prices 4-14_04 07E Wild Horse Wind Expansion (C) (2) 2" xfId="10688"/>
    <cellStyle name="_Fuel Prices 4-14_04 07E Wild Horse Wind Expansion (C) (2) 2 2" xfId="10689"/>
    <cellStyle name="_Fuel Prices 4-14_04 07E Wild Horse Wind Expansion (C) (2) 2 2 2" xfId="10690"/>
    <cellStyle name="_Fuel Prices 4-14_04 07E Wild Horse Wind Expansion (C) (2) 2 3" xfId="10691"/>
    <cellStyle name="_Fuel Prices 4-14_04 07E Wild Horse Wind Expansion (C) (2) 3" xfId="10692"/>
    <cellStyle name="_Fuel Prices 4-14_04 07E Wild Horse Wind Expansion (C) (2) 3 2" xfId="10693"/>
    <cellStyle name="_Fuel Prices 4-14_04 07E Wild Horse Wind Expansion (C) (2) 4" xfId="10694"/>
    <cellStyle name="_Fuel Prices 4-14_04 07E Wild Horse Wind Expansion (C) (2)_Adj Bench DR 3 for Initial Briefs (Electric)" xfId="10695"/>
    <cellStyle name="_Fuel Prices 4-14_04 07E Wild Horse Wind Expansion (C) (2)_Adj Bench DR 3 for Initial Briefs (Electric) 2" xfId="10696"/>
    <cellStyle name="_Fuel Prices 4-14_04 07E Wild Horse Wind Expansion (C) (2)_Adj Bench DR 3 for Initial Briefs (Electric) 2 2" xfId="10697"/>
    <cellStyle name="_Fuel Prices 4-14_04 07E Wild Horse Wind Expansion (C) (2)_Adj Bench DR 3 for Initial Briefs (Electric) 2 2 2" xfId="10698"/>
    <cellStyle name="_Fuel Prices 4-14_04 07E Wild Horse Wind Expansion (C) (2)_Adj Bench DR 3 for Initial Briefs (Electric) 2 3" xfId="10699"/>
    <cellStyle name="_Fuel Prices 4-14_04 07E Wild Horse Wind Expansion (C) (2)_Adj Bench DR 3 for Initial Briefs (Electric) 3" xfId="10700"/>
    <cellStyle name="_Fuel Prices 4-14_04 07E Wild Horse Wind Expansion (C) (2)_Adj Bench DR 3 for Initial Briefs (Electric) 3 2" xfId="10701"/>
    <cellStyle name="_Fuel Prices 4-14_04 07E Wild Horse Wind Expansion (C) (2)_Adj Bench DR 3 for Initial Briefs (Electric) 4" xfId="10702"/>
    <cellStyle name="_Fuel Prices 4-14_04 07E Wild Horse Wind Expansion (C) (2)_Adj Bench DR 3 for Initial Briefs (Electric)_DEM-WP(C) ENERG10C--ctn Mid-C_042010 2010GRC" xfId="10703"/>
    <cellStyle name="_Fuel Prices 4-14_04 07E Wild Horse Wind Expansion (C) (2)_Adj Bench DR 3 for Initial Briefs (Electric)_DEM-WP(C) ENERG10C--ctn Mid-C_042010 2010GRC 2" xfId="10704"/>
    <cellStyle name="_Fuel Prices 4-14_04 07E Wild Horse Wind Expansion (C) (2)_Book1" xfId="10705"/>
    <cellStyle name="_Fuel Prices 4-14_04 07E Wild Horse Wind Expansion (C) (2)_Book1 2" xfId="10706"/>
    <cellStyle name="_Fuel Prices 4-14_04 07E Wild Horse Wind Expansion (C) (2)_DEM-WP(C) ENERG10C--ctn Mid-C_042010 2010GRC" xfId="10707"/>
    <cellStyle name="_Fuel Prices 4-14_04 07E Wild Horse Wind Expansion (C) (2)_DEM-WP(C) ENERG10C--ctn Mid-C_042010 2010GRC 2" xfId="10708"/>
    <cellStyle name="_Fuel Prices 4-14_04 07E Wild Horse Wind Expansion (C) (2)_Electric Rev Req Model (2009 GRC) " xfId="409"/>
    <cellStyle name="_Fuel Prices 4-14_04 07E Wild Horse Wind Expansion (C) (2)_Electric Rev Req Model (2009 GRC)  2" xfId="10709"/>
    <cellStyle name="_Fuel Prices 4-14_04 07E Wild Horse Wind Expansion (C) (2)_Electric Rev Req Model (2009 GRC)  2 2" xfId="10710"/>
    <cellStyle name="_Fuel Prices 4-14_04 07E Wild Horse Wind Expansion (C) (2)_Electric Rev Req Model (2009 GRC)  2 2 2" xfId="10711"/>
    <cellStyle name="_Fuel Prices 4-14_04 07E Wild Horse Wind Expansion (C) (2)_Electric Rev Req Model (2009 GRC)  2 3" xfId="10712"/>
    <cellStyle name="_Fuel Prices 4-14_04 07E Wild Horse Wind Expansion (C) (2)_Electric Rev Req Model (2009 GRC)  3" xfId="10713"/>
    <cellStyle name="_Fuel Prices 4-14_04 07E Wild Horse Wind Expansion (C) (2)_Electric Rev Req Model (2009 GRC)  3 2" xfId="10714"/>
    <cellStyle name="_Fuel Prices 4-14_04 07E Wild Horse Wind Expansion (C) (2)_Electric Rev Req Model (2009 GRC)  4" xfId="10715"/>
    <cellStyle name="_Fuel Prices 4-14_04 07E Wild Horse Wind Expansion (C) (2)_Electric Rev Req Model (2009 GRC) _DEM-WP(C) ENERG10C--ctn Mid-C_042010 2010GRC" xfId="10716"/>
    <cellStyle name="_Fuel Prices 4-14_04 07E Wild Horse Wind Expansion (C) (2)_Electric Rev Req Model (2009 GRC) _DEM-WP(C) ENERG10C--ctn Mid-C_042010 2010GRC 2" xfId="10717"/>
    <cellStyle name="_Fuel Prices 4-14_04 07E Wild Horse Wind Expansion (C) (2)_Electric Rev Req Model (2009 GRC) Rebuttal" xfId="10718"/>
    <cellStyle name="_Fuel Prices 4-14_04 07E Wild Horse Wind Expansion (C) (2)_Electric Rev Req Model (2009 GRC) Rebuttal 2" xfId="10719"/>
    <cellStyle name="_Fuel Prices 4-14_04 07E Wild Horse Wind Expansion (C) (2)_Electric Rev Req Model (2009 GRC) Rebuttal 2 2" xfId="10720"/>
    <cellStyle name="_Fuel Prices 4-14_04 07E Wild Horse Wind Expansion (C) (2)_Electric Rev Req Model (2009 GRC) Rebuttal 2 2 2" xfId="10721"/>
    <cellStyle name="_Fuel Prices 4-14_04 07E Wild Horse Wind Expansion (C) (2)_Electric Rev Req Model (2009 GRC) Rebuttal 2 3" xfId="10722"/>
    <cellStyle name="_Fuel Prices 4-14_04 07E Wild Horse Wind Expansion (C) (2)_Electric Rev Req Model (2009 GRC) Rebuttal 3" xfId="10723"/>
    <cellStyle name="_Fuel Prices 4-14_04 07E Wild Horse Wind Expansion (C) (2)_Electric Rev Req Model (2009 GRC) Rebuttal 3 2" xfId="10724"/>
    <cellStyle name="_Fuel Prices 4-14_04 07E Wild Horse Wind Expansion (C) (2)_Electric Rev Req Model (2009 GRC) Rebuttal 4" xfId="10725"/>
    <cellStyle name="_Fuel Prices 4-14_04 07E Wild Horse Wind Expansion (C) (2)_Electric Rev Req Model (2009 GRC) Rebuttal REmoval of New  WH Solar AdjustMI" xfId="10726"/>
    <cellStyle name="_Fuel Prices 4-14_04 07E Wild Horse Wind Expansion (C) (2)_Electric Rev Req Model (2009 GRC) Rebuttal REmoval of New  WH Solar AdjustMI 2" xfId="10727"/>
    <cellStyle name="_Fuel Prices 4-14_04 07E Wild Horse Wind Expansion (C) (2)_Electric Rev Req Model (2009 GRC) Rebuttal REmoval of New  WH Solar AdjustMI 2 2" xfId="10728"/>
    <cellStyle name="_Fuel Prices 4-14_04 07E Wild Horse Wind Expansion (C) (2)_Electric Rev Req Model (2009 GRC) Rebuttal REmoval of New  WH Solar AdjustMI 2 2 2" xfId="10729"/>
    <cellStyle name="_Fuel Prices 4-14_04 07E Wild Horse Wind Expansion (C) (2)_Electric Rev Req Model (2009 GRC) Rebuttal REmoval of New  WH Solar AdjustMI 2 3" xfId="10730"/>
    <cellStyle name="_Fuel Prices 4-14_04 07E Wild Horse Wind Expansion (C) (2)_Electric Rev Req Model (2009 GRC) Rebuttal REmoval of New  WH Solar AdjustMI 3" xfId="10731"/>
    <cellStyle name="_Fuel Prices 4-14_04 07E Wild Horse Wind Expansion (C) (2)_Electric Rev Req Model (2009 GRC) Rebuttal REmoval of New  WH Solar AdjustMI 3 2" xfId="10732"/>
    <cellStyle name="_Fuel Prices 4-14_04 07E Wild Horse Wind Expansion (C) (2)_Electric Rev Req Model (2009 GRC) Rebuttal REmoval of New  WH Solar AdjustMI 4" xfId="10733"/>
    <cellStyle name="_Fuel Prices 4-14_04 07E Wild Horse Wind Expansion (C) (2)_Electric Rev Req Model (2009 GRC) Rebuttal REmoval of New  WH Solar AdjustMI_DEM-WP(C) ENERG10C--ctn Mid-C_042010 2010GRC" xfId="10734"/>
    <cellStyle name="_Fuel Prices 4-14_04 07E Wild Horse Wind Expansion (C) (2)_Electric Rev Req Model (2009 GRC) Rebuttal REmoval of New  WH Solar AdjustMI_DEM-WP(C) ENERG10C--ctn Mid-C_042010 2010GRC 2" xfId="10735"/>
    <cellStyle name="_Fuel Prices 4-14_04 07E Wild Horse Wind Expansion (C) (2)_Electric Rev Req Model (2009 GRC) Revised 01-18-2010" xfId="10736"/>
    <cellStyle name="_Fuel Prices 4-14_04 07E Wild Horse Wind Expansion (C) (2)_Electric Rev Req Model (2009 GRC) Revised 01-18-2010 2" xfId="10737"/>
    <cellStyle name="_Fuel Prices 4-14_04 07E Wild Horse Wind Expansion (C) (2)_Electric Rev Req Model (2009 GRC) Revised 01-18-2010 2 2" xfId="10738"/>
    <cellStyle name="_Fuel Prices 4-14_04 07E Wild Horse Wind Expansion (C) (2)_Electric Rev Req Model (2009 GRC) Revised 01-18-2010 2 2 2" xfId="10739"/>
    <cellStyle name="_Fuel Prices 4-14_04 07E Wild Horse Wind Expansion (C) (2)_Electric Rev Req Model (2009 GRC) Revised 01-18-2010 2 3" xfId="10740"/>
    <cellStyle name="_Fuel Prices 4-14_04 07E Wild Horse Wind Expansion (C) (2)_Electric Rev Req Model (2009 GRC) Revised 01-18-2010 3" xfId="10741"/>
    <cellStyle name="_Fuel Prices 4-14_04 07E Wild Horse Wind Expansion (C) (2)_Electric Rev Req Model (2009 GRC) Revised 01-18-2010 3 2" xfId="10742"/>
    <cellStyle name="_Fuel Prices 4-14_04 07E Wild Horse Wind Expansion (C) (2)_Electric Rev Req Model (2009 GRC) Revised 01-18-2010 4" xfId="10743"/>
    <cellStyle name="_Fuel Prices 4-14_04 07E Wild Horse Wind Expansion (C) (2)_Electric Rev Req Model (2009 GRC) Revised 01-18-2010_DEM-WP(C) ENERG10C--ctn Mid-C_042010 2010GRC" xfId="10744"/>
    <cellStyle name="_Fuel Prices 4-14_04 07E Wild Horse Wind Expansion (C) (2)_Electric Rev Req Model (2009 GRC) Revised 01-18-2010_DEM-WP(C) ENERG10C--ctn Mid-C_042010 2010GRC 2" xfId="10745"/>
    <cellStyle name="_Fuel Prices 4-14_04 07E Wild Horse Wind Expansion (C) (2)_Electric Rev Req Model (2010 GRC)" xfId="10746"/>
    <cellStyle name="_Fuel Prices 4-14_04 07E Wild Horse Wind Expansion (C) (2)_Electric Rev Req Model (2010 GRC) 2" xfId="10747"/>
    <cellStyle name="_Fuel Prices 4-14_04 07E Wild Horse Wind Expansion (C) (2)_Electric Rev Req Model (2010 GRC) SF" xfId="10748"/>
    <cellStyle name="_Fuel Prices 4-14_04 07E Wild Horse Wind Expansion (C) (2)_Electric Rev Req Model (2010 GRC) SF 2" xfId="10749"/>
    <cellStyle name="_Fuel Prices 4-14_04 07E Wild Horse Wind Expansion (C) (2)_Final Order Electric EXHIBIT A-1" xfId="10750"/>
    <cellStyle name="_Fuel Prices 4-14_04 07E Wild Horse Wind Expansion (C) (2)_Final Order Electric EXHIBIT A-1 2" xfId="10751"/>
    <cellStyle name="_Fuel Prices 4-14_04 07E Wild Horse Wind Expansion (C) (2)_Final Order Electric EXHIBIT A-1 2 2" xfId="10752"/>
    <cellStyle name="_Fuel Prices 4-14_04 07E Wild Horse Wind Expansion (C) (2)_Final Order Electric EXHIBIT A-1 2 2 2" xfId="10753"/>
    <cellStyle name="_Fuel Prices 4-14_04 07E Wild Horse Wind Expansion (C) (2)_Final Order Electric EXHIBIT A-1 2 3" xfId="10754"/>
    <cellStyle name="_Fuel Prices 4-14_04 07E Wild Horse Wind Expansion (C) (2)_Final Order Electric EXHIBIT A-1 3" xfId="10755"/>
    <cellStyle name="_Fuel Prices 4-14_04 07E Wild Horse Wind Expansion (C) (2)_Final Order Electric EXHIBIT A-1 3 2" xfId="10756"/>
    <cellStyle name="_Fuel Prices 4-14_04 07E Wild Horse Wind Expansion (C) (2)_Final Order Electric EXHIBIT A-1 4" xfId="10757"/>
    <cellStyle name="_Fuel Prices 4-14_04 07E Wild Horse Wind Expansion (C) (2)_TENASKA REGULATORY ASSET" xfId="10758"/>
    <cellStyle name="_Fuel Prices 4-14_04 07E Wild Horse Wind Expansion (C) (2)_TENASKA REGULATORY ASSET 2" xfId="10759"/>
    <cellStyle name="_Fuel Prices 4-14_04 07E Wild Horse Wind Expansion (C) (2)_TENASKA REGULATORY ASSET 2 2" xfId="10760"/>
    <cellStyle name="_Fuel Prices 4-14_04 07E Wild Horse Wind Expansion (C) (2)_TENASKA REGULATORY ASSET 2 2 2" xfId="10761"/>
    <cellStyle name="_Fuel Prices 4-14_04 07E Wild Horse Wind Expansion (C) (2)_TENASKA REGULATORY ASSET 2 3" xfId="10762"/>
    <cellStyle name="_Fuel Prices 4-14_04 07E Wild Horse Wind Expansion (C) (2)_TENASKA REGULATORY ASSET 3" xfId="10763"/>
    <cellStyle name="_Fuel Prices 4-14_04 07E Wild Horse Wind Expansion (C) (2)_TENASKA REGULATORY ASSET 3 2" xfId="10764"/>
    <cellStyle name="_Fuel Prices 4-14_04 07E Wild Horse Wind Expansion (C) (2)_TENASKA REGULATORY ASSET 4" xfId="10765"/>
    <cellStyle name="_Fuel Prices 4-14_16.37E Wild Horse Expansion DeferralRevwrkingfile SF" xfId="10766"/>
    <cellStyle name="_Fuel Prices 4-14_16.37E Wild Horse Expansion DeferralRevwrkingfile SF 2" xfId="10767"/>
    <cellStyle name="_Fuel Prices 4-14_16.37E Wild Horse Expansion DeferralRevwrkingfile SF 2 2" xfId="10768"/>
    <cellStyle name="_Fuel Prices 4-14_16.37E Wild Horse Expansion DeferralRevwrkingfile SF 2 2 2" xfId="10769"/>
    <cellStyle name="_Fuel Prices 4-14_16.37E Wild Horse Expansion DeferralRevwrkingfile SF 2 3" xfId="10770"/>
    <cellStyle name="_Fuel Prices 4-14_16.37E Wild Horse Expansion DeferralRevwrkingfile SF 3" xfId="10771"/>
    <cellStyle name="_Fuel Prices 4-14_16.37E Wild Horse Expansion DeferralRevwrkingfile SF 3 2" xfId="10772"/>
    <cellStyle name="_Fuel Prices 4-14_16.37E Wild Horse Expansion DeferralRevwrkingfile SF 4" xfId="10773"/>
    <cellStyle name="_Fuel Prices 4-14_16.37E Wild Horse Expansion DeferralRevwrkingfile SF_DEM-WP(C) ENERG10C--ctn Mid-C_042010 2010GRC" xfId="10774"/>
    <cellStyle name="_Fuel Prices 4-14_16.37E Wild Horse Expansion DeferralRevwrkingfile SF_DEM-WP(C) ENERG10C--ctn Mid-C_042010 2010GRC 2" xfId="10775"/>
    <cellStyle name="_Fuel Prices 4-14_2009 Compliance Filing PCA Exhibits for GRC" xfId="10776"/>
    <cellStyle name="_Fuel Prices 4-14_2009 Compliance Filing PCA Exhibits for GRC 2" xfId="10777"/>
    <cellStyle name="_Fuel Prices 4-14_2009 Compliance Filing PCA Exhibits for GRC 2 2" xfId="10778"/>
    <cellStyle name="_Fuel Prices 4-14_2009 Compliance Filing PCA Exhibits for GRC 3" xfId="10779"/>
    <cellStyle name="_Fuel Prices 4-14_2009 GRC Compl Filing - Exhibit D" xfId="10780"/>
    <cellStyle name="_Fuel Prices 4-14_2009 GRC Compl Filing - Exhibit D 2" xfId="10781"/>
    <cellStyle name="_Fuel Prices 4-14_2009 GRC Compl Filing - Exhibit D 2 2" xfId="10782"/>
    <cellStyle name="_Fuel Prices 4-14_2009 GRC Compl Filing - Exhibit D 2 2 2" xfId="10783"/>
    <cellStyle name="_Fuel Prices 4-14_2009 GRC Compl Filing - Exhibit D 2 3" xfId="10784"/>
    <cellStyle name="_Fuel Prices 4-14_2009 GRC Compl Filing - Exhibit D 3" xfId="10785"/>
    <cellStyle name="_Fuel Prices 4-14_2009 GRC Compl Filing - Exhibit D 3 2" xfId="10786"/>
    <cellStyle name="_Fuel Prices 4-14_2009 GRC Compl Filing - Exhibit D 4" xfId="10787"/>
    <cellStyle name="_Fuel Prices 4-14_2009 GRC Compl Filing - Exhibit D_DEM-WP(C) ENERG10C--ctn Mid-C_042010 2010GRC" xfId="10788"/>
    <cellStyle name="_Fuel Prices 4-14_2009 GRC Compl Filing - Exhibit D_DEM-WP(C) ENERG10C--ctn Mid-C_042010 2010GRC 2" xfId="10789"/>
    <cellStyle name="_Fuel Prices 4-14_2010 PTC's July1_Dec31 2010 " xfId="10790"/>
    <cellStyle name="_Fuel Prices 4-14_2010 PTC's Sept10_Aug11 (Version 4)" xfId="10791"/>
    <cellStyle name="_Fuel Prices 4-14_3.01 Income Statement" xfId="10792"/>
    <cellStyle name="_Fuel Prices 4-14_4 31 Regulatory Assets and Liabilities  7 06- Exhibit D" xfId="10793"/>
    <cellStyle name="_Fuel Prices 4-14_4 31 Regulatory Assets and Liabilities  7 06- Exhibit D 2" xfId="10794"/>
    <cellStyle name="_Fuel Prices 4-14_4 31 Regulatory Assets and Liabilities  7 06- Exhibit D 2 2" xfId="10795"/>
    <cellStyle name="_Fuel Prices 4-14_4 31 Regulatory Assets and Liabilities  7 06- Exhibit D 2 2 2" xfId="10796"/>
    <cellStyle name="_Fuel Prices 4-14_4 31 Regulatory Assets and Liabilities  7 06- Exhibit D 2 2 2 2" xfId="10797"/>
    <cellStyle name="_Fuel Prices 4-14_4 31 Regulatory Assets and Liabilities  7 06- Exhibit D 2 2 3" xfId="10798"/>
    <cellStyle name="_Fuel Prices 4-14_4 31 Regulatory Assets and Liabilities  7 06- Exhibit D 2 3" xfId="10799"/>
    <cellStyle name="_Fuel Prices 4-14_4 31 Regulatory Assets and Liabilities  7 06- Exhibit D 3" xfId="10800"/>
    <cellStyle name="_Fuel Prices 4-14_4 31 Regulatory Assets and Liabilities  7 06- Exhibit D 3 2" xfId="10801"/>
    <cellStyle name="_Fuel Prices 4-14_4 31 Regulatory Assets and Liabilities  7 06- Exhibit D 4" xfId="10802"/>
    <cellStyle name="_Fuel Prices 4-14_4 31 Regulatory Assets and Liabilities  7 06- Exhibit D_DEM-WP(C) ENERG10C--ctn Mid-C_042010 2010GRC" xfId="10803"/>
    <cellStyle name="_Fuel Prices 4-14_4 31 Regulatory Assets and Liabilities  7 06- Exhibit D_DEM-WP(C) ENERG10C--ctn Mid-C_042010 2010GRC 2" xfId="10804"/>
    <cellStyle name="_Fuel Prices 4-14_4 31 Regulatory Assets and Liabilities  7 06- Exhibit D_NIM Summary" xfId="10805"/>
    <cellStyle name="_Fuel Prices 4-14_4 31 Regulatory Assets and Liabilities  7 06- Exhibit D_NIM Summary 2" xfId="10806"/>
    <cellStyle name="_Fuel Prices 4-14_4 31 Regulatory Assets and Liabilities  7 06- Exhibit D_NIM Summary 2 2" xfId="10807"/>
    <cellStyle name="_Fuel Prices 4-14_4 31 Regulatory Assets and Liabilities  7 06- Exhibit D_NIM Summary 2 2 2" xfId="10808"/>
    <cellStyle name="_Fuel Prices 4-14_4 31 Regulatory Assets and Liabilities  7 06- Exhibit D_NIM Summary 2 3" xfId="10809"/>
    <cellStyle name="_Fuel Prices 4-14_4 31 Regulatory Assets and Liabilities  7 06- Exhibit D_NIM Summary 3" xfId="10810"/>
    <cellStyle name="_Fuel Prices 4-14_4 31 Regulatory Assets and Liabilities  7 06- Exhibit D_NIM Summary 3 2" xfId="10811"/>
    <cellStyle name="_Fuel Prices 4-14_4 31 Regulatory Assets and Liabilities  7 06- Exhibit D_NIM Summary 4" xfId="10812"/>
    <cellStyle name="_Fuel Prices 4-14_4 31 Regulatory Assets and Liabilities  7 06- Exhibit D_NIM Summary_DEM-WP(C) ENERG10C--ctn Mid-C_042010 2010GRC" xfId="10813"/>
    <cellStyle name="_Fuel Prices 4-14_4 31 Regulatory Assets and Liabilities  7 06- Exhibit D_NIM Summary_DEM-WP(C) ENERG10C--ctn Mid-C_042010 2010GRC 2" xfId="10814"/>
    <cellStyle name="_Fuel Prices 4-14_4 31 Regulatory Assets and Liabilities  7 06- Exhibit D_NIM+O&amp;M" xfId="10815"/>
    <cellStyle name="_Fuel Prices 4-14_4 31 Regulatory Assets and Liabilities  7 06- Exhibit D_NIM+O&amp;M 2" xfId="10816"/>
    <cellStyle name="_Fuel Prices 4-14_4 31 Regulatory Assets and Liabilities  7 06- Exhibit D_NIM+O&amp;M 2 2" xfId="10817"/>
    <cellStyle name="_Fuel Prices 4-14_4 31 Regulatory Assets and Liabilities  7 06- Exhibit D_NIM+O&amp;M 3" xfId="10818"/>
    <cellStyle name="_Fuel Prices 4-14_4 31 Regulatory Assets and Liabilities  7 06- Exhibit D_NIM+O&amp;M Monthly" xfId="10819"/>
    <cellStyle name="_Fuel Prices 4-14_4 31 Regulatory Assets and Liabilities  7 06- Exhibit D_NIM+O&amp;M Monthly 2" xfId="10820"/>
    <cellStyle name="_Fuel Prices 4-14_4 31 Regulatory Assets and Liabilities  7 06- Exhibit D_NIM+O&amp;M Monthly 2 2" xfId="10821"/>
    <cellStyle name="_Fuel Prices 4-14_4 31 Regulatory Assets and Liabilities  7 06- Exhibit D_NIM+O&amp;M Monthly 3" xfId="10822"/>
    <cellStyle name="_Fuel Prices 4-14_4 31E Reg Asset  Liab and EXH D" xfId="10823"/>
    <cellStyle name="_Fuel Prices 4-14_4 31E Reg Asset  Liab and EXH D _ Aug 10 Filing (2)" xfId="10824"/>
    <cellStyle name="_Fuel Prices 4-14_4 31E Reg Asset  Liab and EXH D _ Aug 10 Filing (2) 2" xfId="10825"/>
    <cellStyle name="_Fuel Prices 4-14_4 31E Reg Asset  Liab and EXH D _ Aug 10 Filing (2) 2 2" xfId="10826"/>
    <cellStyle name="_Fuel Prices 4-14_4 31E Reg Asset  Liab and EXH D _ Aug 10 Filing (2) 3" xfId="10827"/>
    <cellStyle name="_Fuel Prices 4-14_4 31E Reg Asset  Liab and EXH D 10" xfId="10828"/>
    <cellStyle name="_Fuel Prices 4-14_4 31E Reg Asset  Liab and EXH D 10 2" xfId="10829"/>
    <cellStyle name="_Fuel Prices 4-14_4 31E Reg Asset  Liab and EXH D 11" xfId="10830"/>
    <cellStyle name="_Fuel Prices 4-14_4 31E Reg Asset  Liab and EXH D 11 2" xfId="10831"/>
    <cellStyle name="_Fuel Prices 4-14_4 31E Reg Asset  Liab and EXH D 12" xfId="10832"/>
    <cellStyle name="_Fuel Prices 4-14_4 31E Reg Asset  Liab and EXH D 12 2" xfId="10833"/>
    <cellStyle name="_Fuel Prices 4-14_4 31E Reg Asset  Liab and EXH D 13" xfId="10834"/>
    <cellStyle name="_Fuel Prices 4-14_4 31E Reg Asset  Liab and EXH D 13 2" xfId="10835"/>
    <cellStyle name="_Fuel Prices 4-14_4 31E Reg Asset  Liab and EXH D 14" xfId="10836"/>
    <cellStyle name="_Fuel Prices 4-14_4 31E Reg Asset  Liab and EXH D 14 2" xfId="10837"/>
    <cellStyle name="_Fuel Prices 4-14_4 31E Reg Asset  Liab and EXH D 15" xfId="10838"/>
    <cellStyle name="_Fuel Prices 4-14_4 31E Reg Asset  Liab and EXH D 15 2" xfId="10839"/>
    <cellStyle name="_Fuel Prices 4-14_4 31E Reg Asset  Liab and EXH D 16" xfId="10840"/>
    <cellStyle name="_Fuel Prices 4-14_4 31E Reg Asset  Liab and EXH D 16 2" xfId="10841"/>
    <cellStyle name="_Fuel Prices 4-14_4 31E Reg Asset  Liab and EXH D 17" xfId="10842"/>
    <cellStyle name="_Fuel Prices 4-14_4 31E Reg Asset  Liab and EXH D 17 2" xfId="10843"/>
    <cellStyle name="_Fuel Prices 4-14_4 31E Reg Asset  Liab and EXH D 18" xfId="10844"/>
    <cellStyle name="_Fuel Prices 4-14_4 31E Reg Asset  Liab and EXH D 18 2" xfId="10845"/>
    <cellStyle name="_Fuel Prices 4-14_4 31E Reg Asset  Liab and EXH D 19" xfId="10846"/>
    <cellStyle name="_Fuel Prices 4-14_4 31E Reg Asset  Liab and EXH D 19 2" xfId="10847"/>
    <cellStyle name="_Fuel Prices 4-14_4 31E Reg Asset  Liab and EXH D 2" xfId="10848"/>
    <cellStyle name="_Fuel Prices 4-14_4 31E Reg Asset  Liab and EXH D 2 2" xfId="10849"/>
    <cellStyle name="_Fuel Prices 4-14_4 31E Reg Asset  Liab and EXH D 20" xfId="10850"/>
    <cellStyle name="_Fuel Prices 4-14_4 31E Reg Asset  Liab and EXH D 20 2" xfId="10851"/>
    <cellStyle name="_Fuel Prices 4-14_4 31E Reg Asset  Liab and EXH D 21" xfId="10852"/>
    <cellStyle name="_Fuel Prices 4-14_4 31E Reg Asset  Liab and EXH D 21 2" xfId="10853"/>
    <cellStyle name="_Fuel Prices 4-14_4 31E Reg Asset  Liab and EXH D 22" xfId="10854"/>
    <cellStyle name="_Fuel Prices 4-14_4 31E Reg Asset  Liab and EXH D 22 2" xfId="10855"/>
    <cellStyle name="_Fuel Prices 4-14_4 31E Reg Asset  Liab and EXH D 23" xfId="10856"/>
    <cellStyle name="_Fuel Prices 4-14_4 31E Reg Asset  Liab and EXH D 23 2" xfId="10857"/>
    <cellStyle name="_Fuel Prices 4-14_4 31E Reg Asset  Liab and EXH D 24" xfId="10858"/>
    <cellStyle name="_Fuel Prices 4-14_4 31E Reg Asset  Liab and EXH D 24 2" xfId="10859"/>
    <cellStyle name="_Fuel Prices 4-14_4 31E Reg Asset  Liab and EXH D 25" xfId="10860"/>
    <cellStyle name="_Fuel Prices 4-14_4 31E Reg Asset  Liab and EXH D 25 2" xfId="10861"/>
    <cellStyle name="_Fuel Prices 4-14_4 31E Reg Asset  Liab and EXH D 26" xfId="10862"/>
    <cellStyle name="_Fuel Prices 4-14_4 31E Reg Asset  Liab and EXH D 26 2" xfId="10863"/>
    <cellStyle name="_Fuel Prices 4-14_4 31E Reg Asset  Liab and EXH D 27" xfId="10864"/>
    <cellStyle name="_Fuel Prices 4-14_4 31E Reg Asset  Liab and EXH D 27 2" xfId="10865"/>
    <cellStyle name="_Fuel Prices 4-14_4 31E Reg Asset  Liab and EXH D 28" xfId="10866"/>
    <cellStyle name="_Fuel Prices 4-14_4 31E Reg Asset  Liab and EXH D 28 2" xfId="10867"/>
    <cellStyle name="_Fuel Prices 4-14_4 31E Reg Asset  Liab and EXH D 29" xfId="10868"/>
    <cellStyle name="_Fuel Prices 4-14_4 31E Reg Asset  Liab and EXH D 29 2" xfId="10869"/>
    <cellStyle name="_Fuel Prices 4-14_4 31E Reg Asset  Liab and EXH D 3" xfId="10870"/>
    <cellStyle name="_Fuel Prices 4-14_4 31E Reg Asset  Liab and EXH D 3 2" xfId="10871"/>
    <cellStyle name="_Fuel Prices 4-14_4 31E Reg Asset  Liab and EXH D 30" xfId="10872"/>
    <cellStyle name="_Fuel Prices 4-14_4 31E Reg Asset  Liab and EXH D 30 2" xfId="10873"/>
    <cellStyle name="_Fuel Prices 4-14_4 31E Reg Asset  Liab and EXH D 31" xfId="10874"/>
    <cellStyle name="_Fuel Prices 4-14_4 31E Reg Asset  Liab and EXH D 32" xfId="10875"/>
    <cellStyle name="_Fuel Prices 4-14_4 31E Reg Asset  Liab and EXH D 33" xfId="10876"/>
    <cellStyle name="_Fuel Prices 4-14_4 31E Reg Asset  Liab and EXH D 34" xfId="10877"/>
    <cellStyle name="_Fuel Prices 4-14_4 31E Reg Asset  Liab and EXH D 35" xfId="10878"/>
    <cellStyle name="_Fuel Prices 4-14_4 31E Reg Asset  Liab and EXH D 36" xfId="10879"/>
    <cellStyle name="_Fuel Prices 4-14_4 31E Reg Asset  Liab and EXH D 4" xfId="10880"/>
    <cellStyle name="_Fuel Prices 4-14_4 31E Reg Asset  Liab and EXH D 4 2" xfId="10881"/>
    <cellStyle name="_Fuel Prices 4-14_4 31E Reg Asset  Liab and EXH D 5" xfId="10882"/>
    <cellStyle name="_Fuel Prices 4-14_4 31E Reg Asset  Liab and EXH D 5 2" xfId="10883"/>
    <cellStyle name="_Fuel Prices 4-14_4 31E Reg Asset  Liab and EXH D 6" xfId="10884"/>
    <cellStyle name="_Fuel Prices 4-14_4 31E Reg Asset  Liab and EXH D 6 2" xfId="10885"/>
    <cellStyle name="_Fuel Prices 4-14_4 31E Reg Asset  Liab and EXH D 7" xfId="10886"/>
    <cellStyle name="_Fuel Prices 4-14_4 31E Reg Asset  Liab and EXH D 7 2" xfId="10887"/>
    <cellStyle name="_Fuel Prices 4-14_4 31E Reg Asset  Liab and EXH D 8" xfId="10888"/>
    <cellStyle name="_Fuel Prices 4-14_4 31E Reg Asset  Liab and EXH D 8 2" xfId="10889"/>
    <cellStyle name="_Fuel Prices 4-14_4 31E Reg Asset  Liab and EXH D 9" xfId="10890"/>
    <cellStyle name="_Fuel Prices 4-14_4 31E Reg Asset  Liab and EXH D 9 2" xfId="10891"/>
    <cellStyle name="_Fuel Prices 4-14_4 32 Regulatory Assets and Liabilities  7 06- Exhibit D" xfId="10892"/>
    <cellStyle name="_Fuel Prices 4-14_4 32 Regulatory Assets and Liabilities  7 06- Exhibit D 2" xfId="10893"/>
    <cellStyle name="_Fuel Prices 4-14_4 32 Regulatory Assets and Liabilities  7 06- Exhibit D 2 2" xfId="10894"/>
    <cellStyle name="_Fuel Prices 4-14_4 32 Regulatory Assets and Liabilities  7 06- Exhibit D 2 2 2" xfId="10895"/>
    <cellStyle name="_Fuel Prices 4-14_4 32 Regulatory Assets and Liabilities  7 06- Exhibit D 2 2 2 2" xfId="10896"/>
    <cellStyle name="_Fuel Prices 4-14_4 32 Regulatory Assets and Liabilities  7 06- Exhibit D 2 2 3" xfId="10897"/>
    <cellStyle name="_Fuel Prices 4-14_4 32 Regulatory Assets and Liabilities  7 06- Exhibit D 2 3" xfId="10898"/>
    <cellStyle name="_Fuel Prices 4-14_4 32 Regulatory Assets and Liabilities  7 06- Exhibit D 3" xfId="10899"/>
    <cellStyle name="_Fuel Prices 4-14_4 32 Regulatory Assets and Liabilities  7 06- Exhibit D 3 2" xfId="10900"/>
    <cellStyle name="_Fuel Prices 4-14_4 32 Regulatory Assets and Liabilities  7 06- Exhibit D 4" xfId="10901"/>
    <cellStyle name="_Fuel Prices 4-14_4 32 Regulatory Assets and Liabilities  7 06- Exhibit D_DEM-WP(C) ENERG10C--ctn Mid-C_042010 2010GRC" xfId="10902"/>
    <cellStyle name="_Fuel Prices 4-14_4 32 Regulatory Assets and Liabilities  7 06- Exhibit D_DEM-WP(C) ENERG10C--ctn Mid-C_042010 2010GRC 2" xfId="10903"/>
    <cellStyle name="_Fuel Prices 4-14_4 32 Regulatory Assets and Liabilities  7 06- Exhibit D_NIM Summary" xfId="10904"/>
    <cellStyle name="_Fuel Prices 4-14_4 32 Regulatory Assets and Liabilities  7 06- Exhibit D_NIM Summary 2" xfId="10905"/>
    <cellStyle name="_Fuel Prices 4-14_4 32 Regulatory Assets and Liabilities  7 06- Exhibit D_NIM Summary 2 2" xfId="10906"/>
    <cellStyle name="_Fuel Prices 4-14_4 32 Regulatory Assets and Liabilities  7 06- Exhibit D_NIM Summary 2 2 2" xfId="10907"/>
    <cellStyle name="_Fuel Prices 4-14_4 32 Regulatory Assets and Liabilities  7 06- Exhibit D_NIM Summary 2 3" xfId="10908"/>
    <cellStyle name="_Fuel Prices 4-14_4 32 Regulatory Assets and Liabilities  7 06- Exhibit D_NIM Summary 3" xfId="10909"/>
    <cellStyle name="_Fuel Prices 4-14_4 32 Regulatory Assets and Liabilities  7 06- Exhibit D_NIM Summary 3 2" xfId="10910"/>
    <cellStyle name="_Fuel Prices 4-14_4 32 Regulatory Assets and Liabilities  7 06- Exhibit D_NIM Summary 4" xfId="10911"/>
    <cellStyle name="_Fuel Prices 4-14_4 32 Regulatory Assets and Liabilities  7 06- Exhibit D_NIM Summary_DEM-WP(C) ENERG10C--ctn Mid-C_042010 2010GRC" xfId="10912"/>
    <cellStyle name="_Fuel Prices 4-14_4 32 Regulatory Assets and Liabilities  7 06- Exhibit D_NIM Summary_DEM-WP(C) ENERG10C--ctn Mid-C_042010 2010GRC 2" xfId="10913"/>
    <cellStyle name="_Fuel Prices 4-14_4 32 Regulatory Assets and Liabilities  7 06- Exhibit D_NIM+O&amp;M" xfId="10914"/>
    <cellStyle name="_Fuel Prices 4-14_4 32 Regulatory Assets and Liabilities  7 06- Exhibit D_NIM+O&amp;M 2" xfId="10915"/>
    <cellStyle name="_Fuel Prices 4-14_4 32 Regulatory Assets and Liabilities  7 06- Exhibit D_NIM+O&amp;M 2 2" xfId="10916"/>
    <cellStyle name="_Fuel Prices 4-14_4 32 Regulatory Assets and Liabilities  7 06- Exhibit D_NIM+O&amp;M 3" xfId="10917"/>
    <cellStyle name="_Fuel Prices 4-14_4 32 Regulatory Assets and Liabilities  7 06- Exhibit D_NIM+O&amp;M Monthly" xfId="10918"/>
    <cellStyle name="_Fuel Prices 4-14_4 32 Regulatory Assets and Liabilities  7 06- Exhibit D_NIM+O&amp;M Monthly 2" xfId="10919"/>
    <cellStyle name="_Fuel Prices 4-14_4 32 Regulatory Assets and Liabilities  7 06- Exhibit D_NIM+O&amp;M Monthly 2 2" xfId="10920"/>
    <cellStyle name="_Fuel Prices 4-14_4 32 Regulatory Assets and Liabilities  7 06- Exhibit D_NIM+O&amp;M Monthly 3" xfId="10921"/>
    <cellStyle name="_Fuel Prices 4-14_Att B to RECs proceeds proposal" xfId="10922"/>
    <cellStyle name="_Fuel Prices 4-14_AURORA Total New" xfId="10923"/>
    <cellStyle name="_Fuel Prices 4-14_AURORA Total New 2" xfId="10924"/>
    <cellStyle name="_Fuel Prices 4-14_AURORA Total New 2 2" xfId="10925"/>
    <cellStyle name="_Fuel Prices 4-14_AURORA Total New 2 2 2" xfId="10926"/>
    <cellStyle name="_Fuel Prices 4-14_AURORA Total New 2 3" xfId="10927"/>
    <cellStyle name="_Fuel Prices 4-14_AURORA Total New 3" xfId="10928"/>
    <cellStyle name="_Fuel Prices 4-14_AURORA Total New 3 2" xfId="10929"/>
    <cellStyle name="_Fuel Prices 4-14_AURORA Total New 4" xfId="10930"/>
    <cellStyle name="_Fuel Prices 4-14_Backup for Attachment B 2010-09-09" xfId="10931"/>
    <cellStyle name="_Fuel Prices 4-14_Bench Request - Attachment B" xfId="10932"/>
    <cellStyle name="_Fuel Prices 4-14_Book2" xfId="10933"/>
    <cellStyle name="_Fuel Prices 4-14_Book2 2" xfId="10934"/>
    <cellStyle name="_Fuel Prices 4-14_Book2 2 2" xfId="10935"/>
    <cellStyle name="_Fuel Prices 4-14_Book2 2 2 2" xfId="10936"/>
    <cellStyle name="_Fuel Prices 4-14_Book2 2 3" xfId="10937"/>
    <cellStyle name="_Fuel Prices 4-14_Book2 3" xfId="10938"/>
    <cellStyle name="_Fuel Prices 4-14_Book2 3 2" xfId="10939"/>
    <cellStyle name="_Fuel Prices 4-14_Book2 4" xfId="10940"/>
    <cellStyle name="_Fuel Prices 4-14_Book2_Adj Bench DR 3 for Initial Briefs (Electric)" xfId="10941"/>
    <cellStyle name="_Fuel Prices 4-14_Book2_Adj Bench DR 3 for Initial Briefs (Electric) 2" xfId="10942"/>
    <cellStyle name="_Fuel Prices 4-14_Book2_Adj Bench DR 3 for Initial Briefs (Electric) 2 2" xfId="10943"/>
    <cellStyle name="_Fuel Prices 4-14_Book2_Adj Bench DR 3 for Initial Briefs (Electric) 2 2 2" xfId="10944"/>
    <cellStyle name="_Fuel Prices 4-14_Book2_Adj Bench DR 3 for Initial Briefs (Electric) 2 3" xfId="10945"/>
    <cellStyle name="_Fuel Prices 4-14_Book2_Adj Bench DR 3 for Initial Briefs (Electric) 3" xfId="10946"/>
    <cellStyle name="_Fuel Prices 4-14_Book2_Adj Bench DR 3 for Initial Briefs (Electric) 3 2" xfId="10947"/>
    <cellStyle name="_Fuel Prices 4-14_Book2_Adj Bench DR 3 for Initial Briefs (Electric) 4" xfId="10948"/>
    <cellStyle name="_Fuel Prices 4-14_Book2_Adj Bench DR 3 for Initial Briefs (Electric)_DEM-WP(C) ENERG10C--ctn Mid-C_042010 2010GRC" xfId="10949"/>
    <cellStyle name="_Fuel Prices 4-14_Book2_Adj Bench DR 3 for Initial Briefs (Electric)_DEM-WP(C) ENERG10C--ctn Mid-C_042010 2010GRC 2" xfId="10950"/>
    <cellStyle name="_Fuel Prices 4-14_Book2_DEM-WP(C) ENERG10C--ctn Mid-C_042010 2010GRC" xfId="10951"/>
    <cellStyle name="_Fuel Prices 4-14_Book2_DEM-WP(C) ENERG10C--ctn Mid-C_042010 2010GRC 2" xfId="10952"/>
    <cellStyle name="_Fuel Prices 4-14_Book2_Electric Rev Req Model (2009 GRC) Rebuttal" xfId="10953"/>
    <cellStyle name="_Fuel Prices 4-14_Book2_Electric Rev Req Model (2009 GRC) Rebuttal 2" xfId="10954"/>
    <cellStyle name="_Fuel Prices 4-14_Book2_Electric Rev Req Model (2009 GRC) Rebuttal 2 2" xfId="10955"/>
    <cellStyle name="_Fuel Prices 4-14_Book2_Electric Rev Req Model (2009 GRC) Rebuttal 2 2 2" xfId="10956"/>
    <cellStyle name="_Fuel Prices 4-14_Book2_Electric Rev Req Model (2009 GRC) Rebuttal 2 3" xfId="10957"/>
    <cellStyle name="_Fuel Prices 4-14_Book2_Electric Rev Req Model (2009 GRC) Rebuttal 3" xfId="10958"/>
    <cellStyle name="_Fuel Prices 4-14_Book2_Electric Rev Req Model (2009 GRC) Rebuttal 3 2" xfId="10959"/>
    <cellStyle name="_Fuel Prices 4-14_Book2_Electric Rev Req Model (2009 GRC) Rebuttal 4" xfId="10960"/>
    <cellStyle name="_Fuel Prices 4-14_Book2_Electric Rev Req Model (2009 GRC) Rebuttal REmoval of New  WH Solar AdjustMI" xfId="10961"/>
    <cellStyle name="_Fuel Prices 4-14_Book2_Electric Rev Req Model (2009 GRC) Rebuttal REmoval of New  WH Solar AdjustMI 2" xfId="10962"/>
    <cellStyle name="_Fuel Prices 4-14_Book2_Electric Rev Req Model (2009 GRC) Rebuttal REmoval of New  WH Solar AdjustMI 2 2" xfId="10963"/>
    <cellStyle name="_Fuel Prices 4-14_Book2_Electric Rev Req Model (2009 GRC) Rebuttal REmoval of New  WH Solar AdjustMI 2 2 2" xfId="10964"/>
    <cellStyle name="_Fuel Prices 4-14_Book2_Electric Rev Req Model (2009 GRC) Rebuttal REmoval of New  WH Solar AdjustMI 2 3" xfId="10965"/>
    <cellStyle name="_Fuel Prices 4-14_Book2_Electric Rev Req Model (2009 GRC) Rebuttal REmoval of New  WH Solar AdjustMI 3" xfId="10966"/>
    <cellStyle name="_Fuel Prices 4-14_Book2_Electric Rev Req Model (2009 GRC) Rebuttal REmoval of New  WH Solar AdjustMI 3 2" xfId="10967"/>
    <cellStyle name="_Fuel Prices 4-14_Book2_Electric Rev Req Model (2009 GRC) Rebuttal REmoval of New  WH Solar AdjustMI 4" xfId="10968"/>
    <cellStyle name="_Fuel Prices 4-14_Book2_Electric Rev Req Model (2009 GRC) Rebuttal REmoval of New  WH Solar AdjustMI_DEM-WP(C) ENERG10C--ctn Mid-C_042010 2010GRC" xfId="10969"/>
    <cellStyle name="_Fuel Prices 4-14_Book2_Electric Rev Req Model (2009 GRC) Rebuttal REmoval of New  WH Solar AdjustMI_DEM-WP(C) ENERG10C--ctn Mid-C_042010 2010GRC 2" xfId="10970"/>
    <cellStyle name="_Fuel Prices 4-14_Book2_Electric Rev Req Model (2009 GRC) Revised 01-18-2010" xfId="10971"/>
    <cellStyle name="_Fuel Prices 4-14_Book2_Electric Rev Req Model (2009 GRC) Revised 01-18-2010 2" xfId="10972"/>
    <cellStyle name="_Fuel Prices 4-14_Book2_Electric Rev Req Model (2009 GRC) Revised 01-18-2010 2 2" xfId="10973"/>
    <cellStyle name="_Fuel Prices 4-14_Book2_Electric Rev Req Model (2009 GRC) Revised 01-18-2010 2 2 2" xfId="10974"/>
    <cellStyle name="_Fuel Prices 4-14_Book2_Electric Rev Req Model (2009 GRC) Revised 01-18-2010 2 3" xfId="10975"/>
    <cellStyle name="_Fuel Prices 4-14_Book2_Electric Rev Req Model (2009 GRC) Revised 01-18-2010 3" xfId="10976"/>
    <cellStyle name="_Fuel Prices 4-14_Book2_Electric Rev Req Model (2009 GRC) Revised 01-18-2010 3 2" xfId="10977"/>
    <cellStyle name="_Fuel Prices 4-14_Book2_Electric Rev Req Model (2009 GRC) Revised 01-18-2010 4" xfId="10978"/>
    <cellStyle name="_Fuel Prices 4-14_Book2_Electric Rev Req Model (2009 GRC) Revised 01-18-2010_DEM-WP(C) ENERG10C--ctn Mid-C_042010 2010GRC" xfId="10979"/>
    <cellStyle name="_Fuel Prices 4-14_Book2_Electric Rev Req Model (2009 GRC) Revised 01-18-2010_DEM-WP(C) ENERG10C--ctn Mid-C_042010 2010GRC 2" xfId="10980"/>
    <cellStyle name="_Fuel Prices 4-14_Book2_Final Order Electric EXHIBIT A-1" xfId="10981"/>
    <cellStyle name="_Fuel Prices 4-14_Book2_Final Order Electric EXHIBIT A-1 2" xfId="10982"/>
    <cellStyle name="_Fuel Prices 4-14_Book2_Final Order Electric EXHIBIT A-1 2 2" xfId="10983"/>
    <cellStyle name="_Fuel Prices 4-14_Book2_Final Order Electric EXHIBIT A-1 2 2 2" xfId="10984"/>
    <cellStyle name="_Fuel Prices 4-14_Book2_Final Order Electric EXHIBIT A-1 2 3" xfId="10985"/>
    <cellStyle name="_Fuel Prices 4-14_Book2_Final Order Electric EXHIBIT A-1 3" xfId="10986"/>
    <cellStyle name="_Fuel Prices 4-14_Book2_Final Order Electric EXHIBIT A-1 3 2" xfId="10987"/>
    <cellStyle name="_Fuel Prices 4-14_Book2_Final Order Electric EXHIBIT A-1 4" xfId="10988"/>
    <cellStyle name="_Fuel Prices 4-14_Book4" xfId="10989"/>
    <cellStyle name="_Fuel Prices 4-14_Book4 2" xfId="10990"/>
    <cellStyle name="_Fuel Prices 4-14_Book4 2 2" xfId="10991"/>
    <cellStyle name="_Fuel Prices 4-14_Book4 2 2 2" xfId="10992"/>
    <cellStyle name="_Fuel Prices 4-14_Book4 2 3" xfId="10993"/>
    <cellStyle name="_Fuel Prices 4-14_Book4 3" xfId="10994"/>
    <cellStyle name="_Fuel Prices 4-14_Book4 3 2" xfId="10995"/>
    <cellStyle name="_Fuel Prices 4-14_Book4 4" xfId="10996"/>
    <cellStyle name="_Fuel Prices 4-14_Book4_DEM-WP(C) ENERG10C--ctn Mid-C_042010 2010GRC" xfId="10997"/>
    <cellStyle name="_Fuel Prices 4-14_Book4_DEM-WP(C) ENERG10C--ctn Mid-C_042010 2010GRC 2" xfId="10998"/>
    <cellStyle name="_Fuel Prices 4-14_Book9" xfId="10999"/>
    <cellStyle name="_Fuel Prices 4-14_Book9 2" xfId="11000"/>
    <cellStyle name="_Fuel Prices 4-14_Book9 2 2" xfId="11001"/>
    <cellStyle name="_Fuel Prices 4-14_Book9 2 2 2" xfId="11002"/>
    <cellStyle name="_Fuel Prices 4-14_Book9 2 3" xfId="11003"/>
    <cellStyle name="_Fuel Prices 4-14_Book9 3" xfId="11004"/>
    <cellStyle name="_Fuel Prices 4-14_Book9 3 2" xfId="11005"/>
    <cellStyle name="_Fuel Prices 4-14_Book9 4" xfId="11006"/>
    <cellStyle name="_Fuel Prices 4-14_Book9_DEM-WP(C) ENERG10C--ctn Mid-C_042010 2010GRC" xfId="11007"/>
    <cellStyle name="_Fuel Prices 4-14_Book9_DEM-WP(C) ENERG10C--ctn Mid-C_042010 2010GRC 2" xfId="11008"/>
    <cellStyle name="_Fuel Prices 4-14_Chelan PUD Power Costs (8-10)" xfId="11009"/>
    <cellStyle name="_Fuel Prices 4-14_Chelan PUD Power Costs (8-10) 2" xfId="11010"/>
    <cellStyle name="_Fuel Prices 4-14_DEM-WP(C) Chelan Power Costs" xfId="11011"/>
    <cellStyle name="_Fuel Prices 4-14_DEM-WP(C) Chelan Power Costs 2" xfId="11012"/>
    <cellStyle name="_Fuel Prices 4-14_DEM-WP(C) Chelan Power Costs 2 2" xfId="11013"/>
    <cellStyle name="_Fuel Prices 4-14_DEM-WP(C) Chelan Power Costs 3" xfId="11014"/>
    <cellStyle name="_Fuel Prices 4-14_DEM-WP(C) ENERG10C--ctn Mid-C_042010 2010GRC" xfId="11015"/>
    <cellStyle name="_Fuel Prices 4-14_DEM-WP(C) ENERG10C--ctn Mid-C_042010 2010GRC 2" xfId="11016"/>
    <cellStyle name="_Fuel Prices 4-14_DEM-WP(C) Gas Transport 2010GRC" xfId="11017"/>
    <cellStyle name="_Fuel Prices 4-14_DEM-WP(C) Gas Transport 2010GRC 2" xfId="11018"/>
    <cellStyle name="_Fuel Prices 4-14_DEM-WP(C) Gas Transport 2010GRC 2 2" xfId="11019"/>
    <cellStyle name="_Fuel Prices 4-14_DEM-WP(C) Gas Transport 2010GRC 3" xfId="11020"/>
    <cellStyle name="_Fuel Prices 4-14_Direct Assignment Distribution Plant 2008" xfId="86"/>
    <cellStyle name="_Fuel Prices 4-14_Direct Assignment Distribution Plant 2008 2" xfId="11021"/>
    <cellStyle name="_Fuel Prices 4-14_Direct Assignment Distribution Plant 2008 2 2" xfId="11022"/>
    <cellStyle name="_Fuel Prices 4-14_Direct Assignment Distribution Plant 2008 2 2 2" xfId="11023"/>
    <cellStyle name="_Fuel Prices 4-14_Direct Assignment Distribution Plant 2008 2 2 2 2" xfId="11024"/>
    <cellStyle name="_Fuel Prices 4-14_Direct Assignment Distribution Plant 2008 2 2 3" xfId="11025"/>
    <cellStyle name="_Fuel Prices 4-14_Direct Assignment Distribution Plant 2008 2 3" xfId="11026"/>
    <cellStyle name="_Fuel Prices 4-14_Direct Assignment Distribution Plant 2008 2 3 2" xfId="11027"/>
    <cellStyle name="_Fuel Prices 4-14_Direct Assignment Distribution Plant 2008 2 3 2 2" xfId="11028"/>
    <cellStyle name="_Fuel Prices 4-14_Direct Assignment Distribution Plant 2008 2 3 3" xfId="11029"/>
    <cellStyle name="_Fuel Prices 4-14_Direct Assignment Distribution Plant 2008 2 4" xfId="11030"/>
    <cellStyle name="_Fuel Prices 4-14_Direct Assignment Distribution Plant 2008 2 4 2" xfId="11031"/>
    <cellStyle name="_Fuel Prices 4-14_Direct Assignment Distribution Plant 2008 2 4 2 2" xfId="11032"/>
    <cellStyle name="_Fuel Prices 4-14_Direct Assignment Distribution Plant 2008 2 4 3" xfId="11033"/>
    <cellStyle name="_Fuel Prices 4-14_Direct Assignment Distribution Plant 2008 2 5" xfId="11034"/>
    <cellStyle name="_Fuel Prices 4-14_Direct Assignment Distribution Plant 2008 3" xfId="11035"/>
    <cellStyle name="_Fuel Prices 4-14_Direct Assignment Distribution Plant 2008 3 2" xfId="11036"/>
    <cellStyle name="_Fuel Prices 4-14_Direct Assignment Distribution Plant 2008 3 2 2" xfId="11037"/>
    <cellStyle name="_Fuel Prices 4-14_Direct Assignment Distribution Plant 2008 3 3" xfId="11038"/>
    <cellStyle name="_Fuel Prices 4-14_Direct Assignment Distribution Plant 2008 4" xfId="11039"/>
    <cellStyle name="_Fuel Prices 4-14_Direct Assignment Distribution Plant 2008 4 2" xfId="11040"/>
    <cellStyle name="_Fuel Prices 4-14_Direct Assignment Distribution Plant 2008 4 2 2" xfId="11041"/>
    <cellStyle name="_Fuel Prices 4-14_Direct Assignment Distribution Plant 2008 4 3" xfId="11042"/>
    <cellStyle name="_Fuel Prices 4-14_Direct Assignment Distribution Plant 2008 5" xfId="11043"/>
    <cellStyle name="_Fuel Prices 4-14_Direct Assignment Distribution Plant 2008 5 2" xfId="11044"/>
    <cellStyle name="_Fuel Prices 4-14_Direct Assignment Distribution Plant 2008 6" xfId="11045"/>
    <cellStyle name="_Fuel Prices 4-14_DWH-03 (Electric Cost of Service 4-22-09)" xfId="87"/>
    <cellStyle name="_Fuel Prices 4-14_DWH-08 (Rate Spread &amp; Design Workpapers)" xfId="11046"/>
    <cellStyle name="_Fuel Prices 4-14_Electric COS Inputs" xfId="88"/>
    <cellStyle name="_Fuel Prices 4-14_Electric COS Inputs 2" xfId="11047"/>
    <cellStyle name="_Fuel Prices 4-14_Electric COS Inputs 2 2" xfId="11048"/>
    <cellStyle name="_Fuel Prices 4-14_Electric COS Inputs 2 2 2" xfId="11049"/>
    <cellStyle name="_Fuel Prices 4-14_Electric COS Inputs 2 2 2 2" xfId="11050"/>
    <cellStyle name="_Fuel Prices 4-14_Electric COS Inputs 2 2 3" xfId="11051"/>
    <cellStyle name="_Fuel Prices 4-14_Electric COS Inputs 2 3" xfId="11052"/>
    <cellStyle name="_Fuel Prices 4-14_Electric COS Inputs 2 3 2" xfId="11053"/>
    <cellStyle name="_Fuel Prices 4-14_Electric COS Inputs 2 3 2 2" xfId="11054"/>
    <cellStyle name="_Fuel Prices 4-14_Electric COS Inputs 2 3 3" xfId="11055"/>
    <cellStyle name="_Fuel Prices 4-14_Electric COS Inputs 2 4" xfId="11056"/>
    <cellStyle name="_Fuel Prices 4-14_Electric COS Inputs 2 4 2" xfId="11057"/>
    <cellStyle name="_Fuel Prices 4-14_Electric COS Inputs 2 4 2 2" xfId="11058"/>
    <cellStyle name="_Fuel Prices 4-14_Electric COS Inputs 2 4 3" xfId="11059"/>
    <cellStyle name="_Fuel Prices 4-14_Electric COS Inputs 2 5" xfId="11060"/>
    <cellStyle name="_Fuel Prices 4-14_Electric COS Inputs 3" xfId="11061"/>
    <cellStyle name="_Fuel Prices 4-14_Electric COS Inputs 3 2" xfId="11062"/>
    <cellStyle name="_Fuel Prices 4-14_Electric COS Inputs 3 2 2" xfId="11063"/>
    <cellStyle name="_Fuel Prices 4-14_Electric COS Inputs 3 3" xfId="11064"/>
    <cellStyle name="_Fuel Prices 4-14_Electric COS Inputs 4" xfId="11065"/>
    <cellStyle name="_Fuel Prices 4-14_Electric COS Inputs 4 2" xfId="11066"/>
    <cellStyle name="_Fuel Prices 4-14_Electric COS Inputs 4 2 2" xfId="11067"/>
    <cellStyle name="_Fuel Prices 4-14_Electric COS Inputs 4 3" xfId="11068"/>
    <cellStyle name="_Fuel Prices 4-14_Electric COS Inputs 5" xfId="11069"/>
    <cellStyle name="_Fuel Prices 4-14_Electric COS Inputs 5 2" xfId="11070"/>
    <cellStyle name="_Fuel Prices 4-14_Electric COS Inputs 6" xfId="11071"/>
    <cellStyle name="_Fuel Prices 4-14_Electric Rate Spread and Rate Design 3.23.09" xfId="89"/>
    <cellStyle name="_Fuel Prices 4-14_Electric Rate Spread and Rate Design 3.23.09 2" xfId="11072"/>
    <cellStyle name="_Fuel Prices 4-14_Electric Rate Spread and Rate Design 3.23.09 2 2" xfId="11073"/>
    <cellStyle name="_Fuel Prices 4-14_Electric Rate Spread and Rate Design 3.23.09 2 2 2" xfId="11074"/>
    <cellStyle name="_Fuel Prices 4-14_Electric Rate Spread and Rate Design 3.23.09 2 2 2 2" xfId="11075"/>
    <cellStyle name="_Fuel Prices 4-14_Electric Rate Spread and Rate Design 3.23.09 2 2 3" xfId="11076"/>
    <cellStyle name="_Fuel Prices 4-14_Electric Rate Spread and Rate Design 3.23.09 2 3" xfId="11077"/>
    <cellStyle name="_Fuel Prices 4-14_Electric Rate Spread and Rate Design 3.23.09 2 3 2" xfId="11078"/>
    <cellStyle name="_Fuel Prices 4-14_Electric Rate Spread and Rate Design 3.23.09 2 3 2 2" xfId="11079"/>
    <cellStyle name="_Fuel Prices 4-14_Electric Rate Spread and Rate Design 3.23.09 2 3 3" xfId="11080"/>
    <cellStyle name="_Fuel Prices 4-14_Electric Rate Spread and Rate Design 3.23.09 2 4" xfId="11081"/>
    <cellStyle name="_Fuel Prices 4-14_Electric Rate Spread and Rate Design 3.23.09 2 4 2" xfId="11082"/>
    <cellStyle name="_Fuel Prices 4-14_Electric Rate Spread and Rate Design 3.23.09 2 4 2 2" xfId="11083"/>
    <cellStyle name="_Fuel Prices 4-14_Electric Rate Spread and Rate Design 3.23.09 2 4 3" xfId="11084"/>
    <cellStyle name="_Fuel Prices 4-14_Electric Rate Spread and Rate Design 3.23.09 2 5" xfId="11085"/>
    <cellStyle name="_Fuel Prices 4-14_Electric Rate Spread and Rate Design 3.23.09 3" xfId="11086"/>
    <cellStyle name="_Fuel Prices 4-14_Electric Rate Spread and Rate Design 3.23.09 3 2" xfId="11087"/>
    <cellStyle name="_Fuel Prices 4-14_Electric Rate Spread and Rate Design 3.23.09 3 2 2" xfId="11088"/>
    <cellStyle name="_Fuel Prices 4-14_Electric Rate Spread and Rate Design 3.23.09 3 3" xfId="11089"/>
    <cellStyle name="_Fuel Prices 4-14_Electric Rate Spread and Rate Design 3.23.09 4" xfId="11090"/>
    <cellStyle name="_Fuel Prices 4-14_Electric Rate Spread and Rate Design 3.23.09 4 2" xfId="11091"/>
    <cellStyle name="_Fuel Prices 4-14_Electric Rate Spread and Rate Design 3.23.09 4 2 2" xfId="11092"/>
    <cellStyle name="_Fuel Prices 4-14_Electric Rate Spread and Rate Design 3.23.09 4 3" xfId="11093"/>
    <cellStyle name="_Fuel Prices 4-14_Electric Rate Spread and Rate Design 3.23.09 5" xfId="11094"/>
    <cellStyle name="_Fuel Prices 4-14_Electric Rate Spread and Rate Design 3.23.09 5 2" xfId="11095"/>
    <cellStyle name="_Fuel Prices 4-14_Electric Rate Spread and Rate Design 3.23.09 6" xfId="11096"/>
    <cellStyle name="_Fuel Prices 4-14_Exh A-1 resulting from UE-112050 effective Jan 1 2012" xfId="11097"/>
    <cellStyle name="_Fuel Prices 4-14_Exh A-1 resulting from UE-112050 effective Jan 1 2012 2" xfId="11098"/>
    <cellStyle name="_Fuel Prices 4-14_Exh G - Klamath Peaker PPA fr C Locke 2-12" xfId="11099"/>
    <cellStyle name="_Fuel Prices 4-14_Exh G - Klamath Peaker PPA fr C Locke 2-12 2" xfId="11100"/>
    <cellStyle name="_Fuel Prices 4-14_Exhibit A-1 effective 4-1-11 fr S Free 12-11" xfId="11101"/>
    <cellStyle name="_Fuel Prices 4-14_Exhibit A-1 effective 4-1-11 fr S Free 12-11 2" xfId="11102"/>
    <cellStyle name="_Fuel Prices 4-14_Final 2008 PTC Rate Design Workpapers 10.27.08" xfId="11103"/>
    <cellStyle name="_Fuel Prices 4-14_Final 2009 Electric Low Income Workpapers" xfId="11104"/>
    <cellStyle name="_Fuel Prices 4-14_INPUTS" xfId="90"/>
    <cellStyle name="_Fuel Prices 4-14_INPUTS 2" xfId="11105"/>
    <cellStyle name="_Fuel Prices 4-14_INPUTS 2 2" xfId="11106"/>
    <cellStyle name="_Fuel Prices 4-14_INPUTS 2 2 2" xfId="11107"/>
    <cellStyle name="_Fuel Prices 4-14_INPUTS 2 2 2 2" xfId="11108"/>
    <cellStyle name="_Fuel Prices 4-14_INPUTS 2 2 3" xfId="11109"/>
    <cellStyle name="_Fuel Prices 4-14_INPUTS 2 3" xfId="11110"/>
    <cellStyle name="_Fuel Prices 4-14_INPUTS 2 3 2" xfId="11111"/>
    <cellStyle name="_Fuel Prices 4-14_INPUTS 2 3 2 2" xfId="11112"/>
    <cellStyle name="_Fuel Prices 4-14_INPUTS 2 3 3" xfId="11113"/>
    <cellStyle name="_Fuel Prices 4-14_INPUTS 2 4" xfId="11114"/>
    <cellStyle name="_Fuel Prices 4-14_INPUTS 2 4 2" xfId="11115"/>
    <cellStyle name="_Fuel Prices 4-14_INPUTS 2 4 2 2" xfId="11116"/>
    <cellStyle name="_Fuel Prices 4-14_INPUTS 2 4 3" xfId="11117"/>
    <cellStyle name="_Fuel Prices 4-14_INPUTS 2 5" xfId="11118"/>
    <cellStyle name="_Fuel Prices 4-14_INPUTS 3" xfId="11119"/>
    <cellStyle name="_Fuel Prices 4-14_INPUTS 3 2" xfId="11120"/>
    <cellStyle name="_Fuel Prices 4-14_INPUTS 3 2 2" xfId="11121"/>
    <cellStyle name="_Fuel Prices 4-14_INPUTS 3 3" xfId="11122"/>
    <cellStyle name="_Fuel Prices 4-14_INPUTS 4" xfId="11123"/>
    <cellStyle name="_Fuel Prices 4-14_INPUTS 4 2" xfId="11124"/>
    <cellStyle name="_Fuel Prices 4-14_INPUTS 4 2 2" xfId="11125"/>
    <cellStyle name="_Fuel Prices 4-14_INPUTS 4 3" xfId="11126"/>
    <cellStyle name="_Fuel Prices 4-14_INPUTS 5" xfId="11127"/>
    <cellStyle name="_Fuel Prices 4-14_INPUTS 5 2" xfId="11128"/>
    <cellStyle name="_Fuel Prices 4-14_INPUTS 6" xfId="11129"/>
    <cellStyle name="_Fuel Prices 4-14_Leased Transformer &amp; Substation Plant &amp; Rev 12-2009" xfId="91"/>
    <cellStyle name="_Fuel Prices 4-14_Leased Transformer &amp; Substation Plant &amp; Rev 12-2009 2" xfId="11130"/>
    <cellStyle name="_Fuel Prices 4-14_Leased Transformer &amp; Substation Plant &amp; Rev 12-2009 2 2" xfId="11131"/>
    <cellStyle name="_Fuel Prices 4-14_Leased Transformer &amp; Substation Plant &amp; Rev 12-2009 2 2 2" xfId="11132"/>
    <cellStyle name="_Fuel Prices 4-14_Leased Transformer &amp; Substation Plant &amp; Rev 12-2009 2 2 2 2" xfId="11133"/>
    <cellStyle name="_Fuel Prices 4-14_Leased Transformer &amp; Substation Plant &amp; Rev 12-2009 2 2 3" xfId="11134"/>
    <cellStyle name="_Fuel Prices 4-14_Leased Transformer &amp; Substation Plant &amp; Rev 12-2009 2 3" xfId="11135"/>
    <cellStyle name="_Fuel Prices 4-14_Leased Transformer &amp; Substation Plant &amp; Rev 12-2009 2 3 2" xfId="11136"/>
    <cellStyle name="_Fuel Prices 4-14_Leased Transformer &amp; Substation Plant &amp; Rev 12-2009 2 3 2 2" xfId="11137"/>
    <cellStyle name="_Fuel Prices 4-14_Leased Transformer &amp; Substation Plant &amp; Rev 12-2009 2 3 3" xfId="11138"/>
    <cellStyle name="_Fuel Prices 4-14_Leased Transformer &amp; Substation Plant &amp; Rev 12-2009 2 4" xfId="11139"/>
    <cellStyle name="_Fuel Prices 4-14_Leased Transformer &amp; Substation Plant &amp; Rev 12-2009 2 4 2" xfId="11140"/>
    <cellStyle name="_Fuel Prices 4-14_Leased Transformer &amp; Substation Plant &amp; Rev 12-2009 2 4 2 2" xfId="11141"/>
    <cellStyle name="_Fuel Prices 4-14_Leased Transformer &amp; Substation Plant &amp; Rev 12-2009 2 4 3" xfId="11142"/>
    <cellStyle name="_Fuel Prices 4-14_Leased Transformer &amp; Substation Plant &amp; Rev 12-2009 2 5" xfId="11143"/>
    <cellStyle name="_Fuel Prices 4-14_Leased Transformer &amp; Substation Plant &amp; Rev 12-2009 3" xfId="11144"/>
    <cellStyle name="_Fuel Prices 4-14_Leased Transformer &amp; Substation Plant &amp; Rev 12-2009 3 2" xfId="11145"/>
    <cellStyle name="_Fuel Prices 4-14_Leased Transformer &amp; Substation Plant &amp; Rev 12-2009 3 2 2" xfId="11146"/>
    <cellStyle name="_Fuel Prices 4-14_Leased Transformer &amp; Substation Plant &amp; Rev 12-2009 3 3" xfId="11147"/>
    <cellStyle name="_Fuel Prices 4-14_Leased Transformer &amp; Substation Plant &amp; Rev 12-2009 4" xfId="11148"/>
    <cellStyle name="_Fuel Prices 4-14_Leased Transformer &amp; Substation Plant &amp; Rev 12-2009 4 2" xfId="11149"/>
    <cellStyle name="_Fuel Prices 4-14_Leased Transformer &amp; Substation Plant &amp; Rev 12-2009 4 2 2" xfId="11150"/>
    <cellStyle name="_Fuel Prices 4-14_Leased Transformer &amp; Substation Plant &amp; Rev 12-2009 4 3" xfId="11151"/>
    <cellStyle name="_Fuel Prices 4-14_Leased Transformer &amp; Substation Plant &amp; Rev 12-2009 5" xfId="11152"/>
    <cellStyle name="_Fuel Prices 4-14_Leased Transformer &amp; Substation Plant &amp; Rev 12-2009 5 2" xfId="11153"/>
    <cellStyle name="_Fuel Prices 4-14_Leased Transformer &amp; Substation Plant &amp; Rev 12-2009 6" xfId="11154"/>
    <cellStyle name="_Fuel Prices 4-14_Mint Farm Generation BPA" xfId="11155"/>
    <cellStyle name="_Fuel Prices 4-14_NIM Summary" xfId="11156"/>
    <cellStyle name="_Fuel Prices 4-14_NIM Summary 09GRC" xfId="11157"/>
    <cellStyle name="_Fuel Prices 4-14_NIM Summary 09GRC 2" xfId="11158"/>
    <cellStyle name="_Fuel Prices 4-14_NIM Summary 09GRC 2 2" xfId="11159"/>
    <cellStyle name="_Fuel Prices 4-14_NIM Summary 09GRC 2 2 2" xfId="11160"/>
    <cellStyle name="_Fuel Prices 4-14_NIM Summary 09GRC 2 3" xfId="11161"/>
    <cellStyle name="_Fuel Prices 4-14_NIM Summary 09GRC 3" xfId="11162"/>
    <cellStyle name="_Fuel Prices 4-14_NIM Summary 09GRC 3 2" xfId="11163"/>
    <cellStyle name="_Fuel Prices 4-14_NIM Summary 09GRC 4" xfId="11164"/>
    <cellStyle name="_Fuel Prices 4-14_NIM Summary 09GRC_DEM-WP(C) ENERG10C--ctn Mid-C_042010 2010GRC" xfId="11165"/>
    <cellStyle name="_Fuel Prices 4-14_NIM Summary 09GRC_DEM-WP(C) ENERG10C--ctn Mid-C_042010 2010GRC 2" xfId="11166"/>
    <cellStyle name="_Fuel Prices 4-14_NIM Summary 10" xfId="11167"/>
    <cellStyle name="_Fuel Prices 4-14_NIM Summary 10 2" xfId="11168"/>
    <cellStyle name="_Fuel Prices 4-14_NIM Summary 11" xfId="11169"/>
    <cellStyle name="_Fuel Prices 4-14_NIM Summary 11 2" xfId="11170"/>
    <cellStyle name="_Fuel Prices 4-14_NIM Summary 12" xfId="11171"/>
    <cellStyle name="_Fuel Prices 4-14_NIM Summary 12 2" xfId="11172"/>
    <cellStyle name="_Fuel Prices 4-14_NIM Summary 13" xfId="11173"/>
    <cellStyle name="_Fuel Prices 4-14_NIM Summary 13 2" xfId="11174"/>
    <cellStyle name="_Fuel Prices 4-14_NIM Summary 14" xfId="11175"/>
    <cellStyle name="_Fuel Prices 4-14_NIM Summary 14 2" xfId="11176"/>
    <cellStyle name="_Fuel Prices 4-14_NIM Summary 15" xfId="11177"/>
    <cellStyle name="_Fuel Prices 4-14_NIM Summary 15 2" xfId="11178"/>
    <cellStyle name="_Fuel Prices 4-14_NIM Summary 16" xfId="11179"/>
    <cellStyle name="_Fuel Prices 4-14_NIM Summary 16 2" xfId="11180"/>
    <cellStyle name="_Fuel Prices 4-14_NIM Summary 17" xfId="11181"/>
    <cellStyle name="_Fuel Prices 4-14_NIM Summary 17 2" xfId="11182"/>
    <cellStyle name="_Fuel Prices 4-14_NIM Summary 18" xfId="11183"/>
    <cellStyle name="_Fuel Prices 4-14_NIM Summary 18 2" xfId="11184"/>
    <cellStyle name="_Fuel Prices 4-14_NIM Summary 19" xfId="11185"/>
    <cellStyle name="_Fuel Prices 4-14_NIM Summary 19 2" xfId="11186"/>
    <cellStyle name="_Fuel Prices 4-14_NIM Summary 2" xfId="11187"/>
    <cellStyle name="_Fuel Prices 4-14_NIM Summary 2 2" xfId="11188"/>
    <cellStyle name="_Fuel Prices 4-14_NIM Summary 2 2 2" xfId="11189"/>
    <cellStyle name="_Fuel Prices 4-14_NIM Summary 2 3" xfId="11190"/>
    <cellStyle name="_Fuel Prices 4-14_NIM Summary 20" xfId="11191"/>
    <cellStyle name="_Fuel Prices 4-14_NIM Summary 20 2" xfId="11192"/>
    <cellStyle name="_Fuel Prices 4-14_NIM Summary 21" xfId="11193"/>
    <cellStyle name="_Fuel Prices 4-14_NIM Summary 21 2" xfId="11194"/>
    <cellStyle name="_Fuel Prices 4-14_NIM Summary 22" xfId="11195"/>
    <cellStyle name="_Fuel Prices 4-14_NIM Summary 22 2" xfId="11196"/>
    <cellStyle name="_Fuel Prices 4-14_NIM Summary 23" xfId="11197"/>
    <cellStyle name="_Fuel Prices 4-14_NIM Summary 23 2" xfId="11198"/>
    <cellStyle name="_Fuel Prices 4-14_NIM Summary 24" xfId="11199"/>
    <cellStyle name="_Fuel Prices 4-14_NIM Summary 24 2" xfId="11200"/>
    <cellStyle name="_Fuel Prices 4-14_NIM Summary 25" xfId="11201"/>
    <cellStyle name="_Fuel Prices 4-14_NIM Summary 25 2" xfId="11202"/>
    <cellStyle name="_Fuel Prices 4-14_NIM Summary 26" xfId="11203"/>
    <cellStyle name="_Fuel Prices 4-14_NIM Summary 26 2" xfId="11204"/>
    <cellStyle name="_Fuel Prices 4-14_NIM Summary 27" xfId="11205"/>
    <cellStyle name="_Fuel Prices 4-14_NIM Summary 27 2" xfId="11206"/>
    <cellStyle name="_Fuel Prices 4-14_NIM Summary 28" xfId="11207"/>
    <cellStyle name="_Fuel Prices 4-14_NIM Summary 28 2" xfId="11208"/>
    <cellStyle name="_Fuel Prices 4-14_NIM Summary 29" xfId="11209"/>
    <cellStyle name="_Fuel Prices 4-14_NIM Summary 29 2" xfId="11210"/>
    <cellStyle name="_Fuel Prices 4-14_NIM Summary 3" xfId="11211"/>
    <cellStyle name="_Fuel Prices 4-14_NIM Summary 3 2" xfId="11212"/>
    <cellStyle name="_Fuel Prices 4-14_NIM Summary 30" xfId="11213"/>
    <cellStyle name="_Fuel Prices 4-14_NIM Summary 30 2" xfId="11214"/>
    <cellStyle name="_Fuel Prices 4-14_NIM Summary 31" xfId="11215"/>
    <cellStyle name="_Fuel Prices 4-14_NIM Summary 31 2" xfId="11216"/>
    <cellStyle name="_Fuel Prices 4-14_NIM Summary 32" xfId="11217"/>
    <cellStyle name="_Fuel Prices 4-14_NIM Summary 32 2" xfId="11218"/>
    <cellStyle name="_Fuel Prices 4-14_NIM Summary 33" xfId="11219"/>
    <cellStyle name="_Fuel Prices 4-14_NIM Summary 33 2" xfId="11220"/>
    <cellStyle name="_Fuel Prices 4-14_NIM Summary 34" xfId="11221"/>
    <cellStyle name="_Fuel Prices 4-14_NIM Summary 34 2" xfId="11222"/>
    <cellStyle name="_Fuel Prices 4-14_NIM Summary 35" xfId="11223"/>
    <cellStyle name="_Fuel Prices 4-14_NIM Summary 35 2" xfId="11224"/>
    <cellStyle name="_Fuel Prices 4-14_NIM Summary 36" xfId="11225"/>
    <cellStyle name="_Fuel Prices 4-14_NIM Summary 36 2" xfId="11226"/>
    <cellStyle name="_Fuel Prices 4-14_NIM Summary 37" xfId="11227"/>
    <cellStyle name="_Fuel Prices 4-14_NIM Summary 37 2" xfId="11228"/>
    <cellStyle name="_Fuel Prices 4-14_NIM Summary 38" xfId="11229"/>
    <cellStyle name="_Fuel Prices 4-14_NIM Summary 38 2" xfId="11230"/>
    <cellStyle name="_Fuel Prices 4-14_NIM Summary 39" xfId="11231"/>
    <cellStyle name="_Fuel Prices 4-14_NIM Summary 39 2" xfId="11232"/>
    <cellStyle name="_Fuel Prices 4-14_NIM Summary 4" xfId="11233"/>
    <cellStyle name="_Fuel Prices 4-14_NIM Summary 4 2" xfId="11234"/>
    <cellStyle name="_Fuel Prices 4-14_NIM Summary 40" xfId="11235"/>
    <cellStyle name="_Fuel Prices 4-14_NIM Summary 40 2" xfId="11236"/>
    <cellStyle name="_Fuel Prices 4-14_NIM Summary 41" xfId="11237"/>
    <cellStyle name="_Fuel Prices 4-14_NIM Summary 41 2" xfId="11238"/>
    <cellStyle name="_Fuel Prices 4-14_NIM Summary 42" xfId="11239"/>
    <cellStyle name="_Fuel Prices 4-14_NIM Summary 42 2" xfId="11240"/>
    <cellStyle name="_Fuel Prices 4-14_NIM Summary 43" xfId="11241"/>
    <cellStyle name="_Fuel Prices 4-14_NIM Summary 43 2" xfId="11242"/>
    <cellStyle name="_Fuel Prices 4-14_NIM Summary 44" xfId="11243"/>
    <cellStyle name="_Fuel Prices 4-14_NIM Summary 44 2" xfId="11244"/>
    <cellStyle name="_Fuel Prices 4-14_NIM Summary 45" xfId="11245"/>
    <cellStyle name="_Fuel Prices 4-14_NIM Summary 45 2" xfId="11246"/>
    <cellStyle name="_Fuel Prices 4-14_NIM Summary 46" xfId="11247"/>
    <cellStyle name="_Fuel Prices 4-14_NIM Summary 46 2" xfId="11248"/>
    <cellStyle name="_Fuel Prices 4-14_NIM Summary 47" xfId="11249"/>
    <cellStyle name="_Fuel Prices 4-14_NIM Summary 47 2" xfId="11250"/>
    <cellStyle name="_Fuel Prices 4-14_NIM Summary 48" xfId="11251"/>
    <cellStyle name="_Fuel Prices 4-14_NIM Summary 49" xfId="11252"/>
    <cellStyle name="_Fuel Prices 4-14_NIM Summary 5" xfId="11253"/>
    <cellStyle name="_Fuel Prices 4-14_NIM Summary 5 2" xfId="11254"/>
    <cellStyle name="_Fuel Prices 4-14_NIM Summary 50" xfId="11255"/>
    <cellStyle name="_Fuel Prices 4-14_NIM Summary 51" xfId="11256"/>
    <cellStyle name="_Fuel Prices 4-14_NIM Summary 6" xfId="11257"/>
    <cellStyle name="_Fuel Prices 4-14_NIM Summary 6 2" xfId="11258"/>
    <cellStyle name="_Fuel Prices 4-14_NIM Summary 7" xfId="11259"/>
    <cellStyle name="_Fuel Prices 4-14_NIM Summary 7 2" xfId="11260"/>
    <cellStyle name="_Fuel Prices 4-14_NIM Summary 8" xfId="11261"/>
    <cellStyle name="_Fuel Prices 4-14_NIM Summary 8 2" xfId="11262"/>
    <cellStyle name="_Fuel Prices 4-14_NIM Summary 9" xfId="11263"/>
    <cellStyle name="_Fuel Prices 4-14_NIM Summary 9 2" xfId="11264"/>
    <cellStyle name="_Fuel Prices 4-14_NIM Summary_DEM-WP(C) ENERG10C--ctn Mid-C_042010 2010GRC" xfId="11265"/>
    <cellStyle name="_Fuel Prices 4-14_NIM Summary_DEM-WP(C) ENERG10C--ctn Mid-C_042010 2010GRC 2" xfId="11266"/>
    <cellStyle name="_Fuel Prices 4-14_NIM+O&amp;M" xfId="11267"/>
    <cellStyle name="_Fuel Prices 4-14_NIM+O&amp;M 2" xfId="11268"/>
    <cellStyle name="_Fuel Prices 4-14_NIM+O&amp;M 2 2" xfId="11269"/>
    <cellStyle name="_Fuel Prices 4-14_NIM+O&amp;M 2 2 2" xfId="11270"/>
    <cellStyle name="_Fuel Prices 4-14_NIM+O&amp;M 2 3" xfId="11271"/>
    <cellStyle name="_Fuel Prices 4-14_NIM+O&amp;M 3" xfId="11272"/>
    <cellStyle name="_Fuel Prices 4-14_NIM+O&amp;M 3 2" xfId="11273"/>
    <cellStyle name="_Fuel Prices 4-14_NIM+O&amp;M 4" xfId="11274"/>
    <cellStyle name="_Fuel Prices 4-14_NIM+O&amp;M Monthly" xfId="11275"/>
    <cellStyle name="_Fuel Prices 4-14_NIM+O&amp;M Monthly 2" xfId="11276"/>
    <cellStyle name="_Fuel Prices 4-14_NIM+O&amp;M Monthly 2 2" xfId="11277"/>
    <cellStyle name="_Fuel Prices 4-14_NIM+O&amp;M Monthly 2 2 2" xfId="11278"/>
    <cellStyle name="_Fuel Prices 4-14_NIM+O&amp;M Monthly 2 3" xfId="11279"/>
    <cellStyle name="_Fuel Prices 4-14_NIM+O&amp;M Monthly 3" xfId="11280"/>
    <cellStyle name="_Fuel Prices 4-14_NIM+O&amp;M Monthly 3 2" xfId="11281"/>
    <cellStyle name="_Fuel Prices 4-14_NIM+O&amp;M Monthly 4" xfId="11282"/>
    <cellStyle name="_Fuel Prices 4-14_PCA 10 -  Exhibit D Dec 2011" xfId="11283"/>
    <cellStyle name="_Fuel Prices 4-14_PCA 10 -  Exhibit D Dec 2011 2" xfId="11284"/>
    <cellStyle name="_Fuel Prices 4-14_PCA 10 -  Exhibit D from A Kellogg Jan 2011" xfId="11285"/>
    <cellStyle name="_Fuel Prices 4-14_PCA 10 -  Exhibit D from A Kellogg Jan 2011 2" xfId="11286"/>
    <cellStyle name="_Fuel Prices 4-14_PCA 10 -  Exhibit D from A Kellogg July 2011" xfId="11287"/>
    <cellStyle name="_Fuel Prices 4-14_PCA 10 -  Exhibit D from A Kellogg July 2011 2" xfId="11288"/>
    <cellStyle name="_Fuel Prices 4-14_PCA 10 -  Exhibit D from S Free Rcv'd 12-11" xfId="11289"/>
    <cellStyle name="_Fuel Prices 4-14_PCA 10 -  Exhibit D from S Free Rcv'd 12-11 2" xfId="11290"/>
    <cellStyle name="_Fuel Prices 4-14_PCA 11 -  Exhibit D Jan 2012 fr A Kellogg" xfId="11291"/>
    <cellStyle name="_Fuel Prices 4-14_PCA 11 -  Exhibit D Jan 2012 fr A Kellogg 2" xfId="11292"/>
    <cellStyle name="_Fuel Prices 4-14_PCA 11 -  Exhibit D Jan 2012 WF" xfId="11293"/>
    <cellStyle name="_Fuel Prices 4-14_PCA 11 -  Exhibit D Jan 2012 WF 2" xfId="11294"/>
    <cellStyle name="_Fuel Prices 4-14_PCA 9 -  Exhibit D April 2010" xfId="11295"/>
    <cellStyle name="_Fuel Prices 4-14_PCA 9 -  Exhibit D April 2010 (3)" xfId="11296"/>
    <cellStyle name="_Fuel Prices 4-14_PCA 9 -  Exhibit D April 2010 (3) 2" xfId="11297"/>
    <cellStyle name="_Fuel Prices 4-14_PCA 9 -  Exhibit D April 2010 (3) 2 2" xfId="11298"/>
    <cellStyle name="_Fuel Prices 4-14_PCA 9 -  Exhibit D April 2010 (3) 2 2 2" xfId="11299"/>
    <cellStyle name="_Fuel Prices 4-14_PCA 9 -  Exhibit D April 2010 (3) 2 3" xfId="11300"/>
    <cellStyle name="_Fuel Prices 4-14_PCA 9 -  Exhibit D April 2010 (3) 3" xfId="11301"/>
    <cellStyle name="_Fuel Prices 4-14_PCA 9 -  Exhibit D April 2010 (3) 3 2" xfId="11302"/>
    <cellStyle name="_Fuel Prices 4-14_PCA 9 -  Exhibit D April 2010 (3) 4" xfId="11303"/>
    <cellStyle name="_Fuel Prices 4-14_PCA 9 -  Exhibit D April 2010 (3)_DEM-WP(C) ENERG10C--ctn Mid-C_042010 2010GRC" xfId="11304"/>
    <cellStyle name="_Fuel Prices 4-14_PCA 9 -  Exhibit D April 2010 (3)_DEM-WP(C) ENERG10C--ctn Mid-C_042010 2010GRC 2" xfId="11305"/>
    <cellStyle name="_Fuel Prices 4-14_PCA 9 -  Exhibit D April 2010 2" xfId="11306"/>
    <cellStyle name="_Fuel Prices 4-14_PCA 9 -  Exhibit D April 2010 2 2" xfId="11307"/>
    <cellStyle name="_Fuel Prices 4-14_PCA 9 -  Exhibit D April 2010 3" xfId="11308"/>
    <cellStyle name="_Fuel Prices 4-14_PCA 9 -  Exhibit D April 2010 3 2" xfId="11309"/>
    <cellStyle name="_Fuel Prices 4-14_PCA 9 -  Exhibit D April 2010 4" xfId="11310"/>
    <cellStyle name="_Fuel Prices 4-14_PCA 9 -  Exhibit D April 2010 4 2" xfId="11311"/>
    <cellStyle name="_Fuel Prices 4-14_PCA 9 -  Exhibit D April 2010 5" xfId="11312"/>
    <cellStyle name="_Fuel Prices 4-14_PCA 9 -  Exhibit D April 2010 5 2" xfId="11313"/>
    <cellStyle name="_Fuel Prices 4-14_PCA 9 -  Exhibit D April 2010 6" xfId="11314"/>
    <cellStyle name="_Fuel Prices 4-14_PCA 9 -  Exhibit D April 2010 6 2" xfId="11315"/>
    <cellStyle name="_Fuel Prices 4-14_PCA 9 -  Exhibit D April 2010 7" xfId="11316"/>
    <cellStyle name="_Fuel Prices 4-14_PCA 9 -  Exhibit D Nov 2010" xfId="11317"/>
    <cellStyle name="_Fuel Prices 4-14_PCA 9 -  Exhibit D Nov 2010 2" xfId="11318"/>
    <cellStyle name="_Fuel Prices 4-14_PCA 9 -  Exhibit D Nov 2010 2 2" xfId="11319"/>
    <cellStyle name="_Fuel Prices 4-14_PCA 9 -  Exhibit D Nov 2010 3" xfId="11320"/>
    <cellStyle name="_Fuel Prices 4-14_PCA 9 - Exhibit D at August 2010" xfId="11321"/>
    <cellStyle name="_Fuel Prices 4-14_PCA 9 - Exhibit D at August 2010 2" xfId="11322"/>
    <cellStyle name="_Fuel Prices 4-14_PCA 9 - Exhibit D at August 2010 2 2" xfId="11323"/>
    <cellStyle name="_Fuel Prices 4-14_PCA 9 - Exhibit D at August 2010 3" xfId="11324"/>
    <cellStyle name="_Fuel Prices 4-14_PCA 9 - Exhibit D June 2010 GRC" xfId="11325"/>
    <cellStyle name="_Fuel Prices 4-14_PCA 9 - Exhibit D June 2010 GRC 2" xfId="11326"/>
    <cellStyle name="_Fuel Prices 4-14_PCA 9 - Exhibit D June 2010 GRC 2 2" xfId="11327"/>
    <cellStyle name="_Fuel Prices 4-14_PCA 9 - Exhibit D June 2010 GRC 3" xfId="11328"/>
    <cellStyle name="_Fuel Prices 4-14_Peak Credit Exhibits for 2009 GRC" xfId="92"/>
    <cellStyle name="_Fuel Prices 4-14_Peak Credit Exhibits for 2009 GRC 2" xfId="11329"/>
    <cellStyle name="_Fuel Prices 4-14_Peak Credit Exhibits for 2009 GRC 2 2" xfId="11330"/>
    <cellStyle name="_Fuel Prices 4-14_Peak Credit Exhibits for 2009 GRC 2 2 2" xfId="11331"/>
    <cellStyle name="_Fuel Prices 4-14_Peak Credit Exhibits for 2009 GRC 2 2 2 2" xfId="11332"/>
    <cellStyle name="_Fuel Prices 4-14_Peak Credit Exhibits for 2009 GRC 2 2 3" xfId="11333"/>
    <cellStyle name="_Fuel Prices 4-14_Peak Credit Exhibits for 2009 GRC 2 3" xfId="11334"/>
    <cellStyle name="_Fuel Prices 4-14_Peak Credit Exhibits for 2009 GRC 2 3 2" xfId="11335"/>
    <cellStyle name="_Fuel Prices 4-14_Peak Credit Exhibits for 2009 GRC 2 3 2 2" xfId="11336"/>
    <cellStyle name="_Fuel Prices 4-14_Peak Credit Exhibits for 2009 GRC 2 3 3" xfId="11337"/>
    <cellStyle name="_Fuel Prices 4-14_Peak Credit Exhibits for 2009 GRC 2 4" xfId="11338"/>
    <cellStyle name="_Fuel Prices 4-14_Peak Credit Exhibits for 2009 GRC 2 4 2" xfId="11339"/>
    <cellStyle name="_Fuel Prices 4-14_Peak Credit Exhibits for 2009 GRC 2 4 2 2" xfId="11340"/>
    <cellStyle name="_Fuel Prices 4-14_Peak Credit Exhibits for 2009 GRC 2 4 3" xfId="11341"/>
    <cellStyle name="_Fuel Prices 4-14_Peak Credit Exhibits for 2009 GRC 2 5" xfId="11342"/>
    <cellStyle name="_Fuel Prices 4-14_Peak Credit Exhibits for 2009 GRC 3" xfId="11343"/>
    <cellStyle name="_Fuel Prices 4-14_Peak Credit Exhibits for 2009 GRC 3 2" xfId="11344"/>
    <cellStyle name="_Fuel Prices 4-14_Peak Credit Exhibits for 2009 GRC 3 2 2" xfId="11345"/>
    <cellStyle name="_Fuel Prices 4-14_Peak Credit Exhibits for 2009 GRC 3 3" xfId="11346"/>
    <cellStyle name="_Fuel Prices 4-14_Peak Credit Exhibits for 2009 GRC 4" xfId="11347"/>
    <cellStyle name="_Fuel Prices 4-14_Peak Credit Exhibits for 2009 GRC 4 2" xfId="11348"/>
    <cellStyle name="_Fuel Prices 4-14_Peak Credit Exhibits for 2009 GRC 4 2 2" xfId="11349"/>
    <cellStyle name="_Fuel Prices 4-14_Peak Credit Exhibits for 2009 GRC 4 3" xfId="11350"/>
    <cellStyle name="_Fuel Prices 4-14_Peak Credit Exhibits for 2009 GRC 5" xfId="11351"/>
    <cellStyle name="_Fuel Prices 4-14_Peak Credit Exhibits for 2009 GRC 5 2" xfId="11352"/>
    <cellStyle name="_Fuel Prices 4-14_Peak Credit Exhibits for 2009 GRC 6" xfId="11353"/>
    <cellStyle name="_Fuel Prices 4-14_Power Costs - Comparison bx Rbtl-Staff-Jt-PC" xfId="11354"/>
    <cellStyle name="_Fuel Prices 4-14_Power Costs - Comparison bx Rbtl-Staff-Jt-PC 2" xfId="11355"/>
    <cellStyle name="_Fuel Prices 4-14_Power Costs - Comparison bx Rbtl-Staff-Jt-PC 2 2" xfId="11356"/>
    <cellStyle name="_Fuel Prices 4-14_Power Costs - Comparison bx Rbtl-Staff-Jt-PC 2 2 2" xfId="11357"/>
    <cellStyle name="_Fuel Prices 4-14_Power Costs - Comparison bx Rbtl-Staff-Jt-PC 2 3" xfId="11358"/>
    <cellStyle name="_Fuel Prices 4-14_Power Costs - Comparison bx Rbtl-Staff-Jt-PC 3" xfId="11359"/>
    <cellStyle name="_Fuel Prices 4-14_Power Costs - Comparison bx Rbtl-Staff-Jt-PC 3 2" xfId="11360"/>
    <cellStyle name="_Fuel Prices 4-14_Power Costs - Comparison bx Rbtl-Staff-Jt-PC 4" xfId="11361"/>
    <cellStyle name="_Fuel Prices 4-14_Power Costs - Comparison bx Rbtl-Staff-Jt-PC_Adj Bench DR 3 for Initial Briefs (Electric)" xfId="11362"/>
    <cellStyle name="_Fuel Prices 4-14_Power Costs - Comparison bx Rbtl-Staff-Jt-PC_Adj Bench DR 3 for Initial Briefs (Electric) 2" xfId="11363"/>
    <cellStyle name="_Fuel Prices 4-14_Power Costs - Comparison bx Rbtl-Staff-Jt-PC_Adj Bench DR 3 for Initial Briefs (Electric) 2 2" xfId="11364"/>
    <cellStyle name="_Fuel Prices 4-14_Power Costs - Comparison bx Rbtl-Staff-Jt-PC_Adj Bench DR 3 for Initial Briefs (Electric) 2 2 2" xfId="11365"/>
    <cellStyle name="_Fuel Prices 4-14_Power Costs - Comparison bx Rbtl-Staff-Jt-PC_Adj Bench DR 3 for Initial Briefs (Electric) 2 3" xfId="11366"/>
    <cellStyle name="_Fuel Prices 4-14_Power Costs - Comparison bx Rbtl-Staff-Jt-PC_Adj Bench DR 3 for Initial Briefs (Electric) 3" xfId="11367"/>
    <cellStyle name="_Fuel Prices 4-14_Power Costs - Comparison bx Rbtl-Staff-Jt-PC_Adj Bench DR 3 for Initial Briefs (Electric) 3 2" xfId="11368"/>
    <cellStyle name="_Fuel Prices 4-14_Power Costs - Comparison bx Rbtl-Staff-Jt-PC_Adj Bench DR 3 for Initial Briefs (Electric) 4" xfId="11369"/>
    <cellStyle name="_Fuel Prices 4-14_Power Costs - Comparison bx Rbtl-Staff-Jt-PC_Adj Bench DR 3 for Initial Briefs (Electric)_DEM-WP(C) ENERG10C--ctn Mid-C_042010 2010GRC" xfId="11370"/>
    <cellStyle name="_Fuel Prices 4-14_Power Costs - Comparison bx Rbtl-Staff-Jt-PC_Adj Bench DR 3 for Initial Briefs (Electric)_DEM-WP(C) ENERG10C--ctn Mid-C_042010 2010GRC 2" xfId="11371"/>
    <cellStyle name="_Fuel Prices 4-14_Power Costs - Comparison bx Rbtl-Staff-Jt-PC_DEM-WP(C) ENERG10C--ctn Mid-C_042010 2010GRC" xfId="11372"/>
    <cellStyle name="_Fuel Prices 4-14_Power Costs - Comparison bx Rbtl-Staff-Jt-PC_DEM-WP(C) ENERG10C--ctn Mid-C_042010 2010GRC 2" xfId="11373"/>
    <cellStyle name="_Fuel Prices 4-14_Power Costs - Comparison bx Rbtl-Staff-Jt-PC_Electric Rev Req Model (2009 GRC) Rebuttal" xfId="11374"/>
    <cellStyle name="_Fuel Prices 4-14_Power Costs - Comparison bx Rbtl-Staff-Jt-PC_Electric Rev Req Model (2009 GRC) Rebuttal 2" xfId="11375"/>
    <cellStyle name="_Fuel Prices 4-14_Power Costs - Comparison bx Rbtl-Staff-Jt-PC_Electric Rev Req Model (2009 GRC) Rebuttal 2 2" xfId="11376"/>
    <cellStyle name="_Fuel Prices 4-14_Power Costs - Comparison bx Rbtl-Staff-Jt-PC_Electric Rev Req Model (2009 GRC) Rebuttal 2 2 2" xfId="11377"/>
    <cellStyle name="_Fuel Prices 4-14_Power Costs - Comparison bx Rbtl-Staff-Jt-PC_Electric Rev Req Model (2009 GRC) Rebuttal 2 3" xfId="11378"/>
    <cellStyle name="_Fuel Prices 4-14_Power Costs - Comparison bx Rbtl-Staff-Jt-PC_Electric Rev Req Model (2009 GRC) Rebuttal 3" xfId="11379"/>
    <cellStyle name="_Fuel Prices 4-14_Power Costs - Comparison bx Rbtl-Staff-Jt-PC_Electric Rev Req Model (2009 GRC) Rebuttal 3 2" xfId="11380"/>
    <cellStyle name="_Fuel Prices 4-14_Power Costs - Comparison bx Rbtl-Staff-Jt-PC_Electric Rev Req Model (2009 GRC) Rebuttal 4" xfId="11381"/>
    <cellStyle name="_Fuel Prices 4-14_Power Costs - Comparison bx Rbtl-Staff-Jt-PC_Electric Rev Req Model (2009 GRC) Rebuttal REmoval of New  WH Solar AdjustMI" xfId="11382"/>
    <cellStyle name="_Fuel Prices 4-14_Power Costs - Comparison bx Rbtl-Staff-Jt-PC_Electric Rev Req Model (2009 GRC) Rebuttal REmoval of New  WH Solar AdjustMI 2" xfId="11383"/>
    <cellStyle name="_Fuel Prices 4-14_Power Costs - Comparison bx Rbtl-Staff-Jt-PC_Electric Rev Req Model (2009 GRC) Rebuttal REmoval of New  WH Solar AdjustMI 2 2" xfId="11384"/>
    <cellStyle name="_Fuel Prices 4-14_Power Costs - Comparison bx Rbtl-Staff-Jt-PC_Electric Rev Req Model (2009 GRC) Rebuttal REmoval of New  WH Solar AdjustMI 2 2 2" xfId="11385"/>
    <cellStyle name="_Fuel Prices 4-14_Power Costs - Comparison bx Rbtl-Staff-Jt-PC_Electric Rev Req Model (2009 GRC) Rebuttal REmoval of New  WH Solar AdjustMI 2 3" xfId="11386"/>
    <cellStyle name="_Fuel Prices 4-14_Power Costs - Comparison bx Rbtl-Staff-Jt-PC_Electric Rev Req Model (2009 GRC) Rebuttal REmoval of New  WH Solar AdjustMI 3" xfId="11387"/>
    <cellStyle name="_Fuel Prices 4-14_Power Costs - Comparison bx Rbtl-Staff-Jt-PC_Electric Rev Req Model (2009 GRC) Rebuttal REmoval of New  WH Solar AdjustMI 3 2" xfId="11388"/>
    <cellStyle name="_Fuel Prices 4-14_Power Costs - Comparison bx Rbtl-Staff-Jt-PC_Electric Rev Req Model (2009 GRC) Rebuttal REmoval of New  WH Solar AdjustMI 4" xfId="11389"/>
    <cellStyle name="_Fuel Prices 4-14_Power Costs - Comparison bx Rbtl-Staff-Jt-PC_Electric Rev Req Model (2009 GRC) Rebuttal REmoval of New  WH Solar AdjustMI_DEM-WP(C) ENERG10C--ctn Mid-C_042010 2010GRC" xfId="11390"/>
    <cellStyle name="_Fuel Prices 4-14_Power Costs - Comparison bx Rbtl-Staff-Jt-PC_Electric Rev Req Model (2009 GRC) Rebuttal REmoval of New  WH Solar AdjustMI_DEM-WP(C) ENERG10C--ctn Mid-C_042010 2010GRC 2" xfId="11391"/>
    <cellStyle name="_Fuel Prices 4-14_Power Costs - Comparison bx Rbtl-Staff-Jt-PC_Electric Rev Req Model (2009 GRC) Revised 01-18-2010" xfId="11392"/>
    <cellStyle name="_Fuel Prices 4-14_Power Costs - Comparison bx Rbtl-Staff-Jt-PC_Electric Rev Req Model (2009 GRC) Revised 01-18-2010 2" xfId="11393"/>
    <cellStyle name="_Fuel Prices 4-14_Power Costs - Comparison bx Rbtl-Staff-Jt-PC_Electric Rev Req Model (2009 GRC) Revised 01-18-2010 2 2" xfId="11394"/>
    <cellStyle name="_Fuel Prices 4-14_Power Costs - Comparison bx Rbtl-Staff-Jt-PC_Electric Rev Req Model (2009 GRC) Revised 01-18-2010 2 2 2" xfId="11395"/>
    <cellStyle name="_Fuel Prices 4-14_Power Costs - Comparison bx Rbtl-Staff-Jt-PC_Electric Rev Req Model (2009 GRC) Revised 01-18-2010 2 3" xfId="11396"/>
    <cellStyle name="_Fuel Prices 4-14_Power Costs - Comparison bx Rbtl-Staff-Jt-PC_Electric Rev Req Model (2009 GRC) Revised 01-18-2010 3" xfId="11397"/>
    <cellStyle name="_Fuel Prices 4-14_Power Costs - Comparison bx Rbtl-Staff-Jt-PC_Electric Rev Req Model (2009 GRC) Revised 01-18-2010 3 2" xfId="11398"/>
    <cellStyle name="_Fuel Prices 4-14_Power Costs - Comparison bx Rbtl-Staff-Jt-PC_Electric Rev Req Model (2009 GRC) Revised 01-18-2010 4" xfId="11399"/>
    <cellStyle name="_Fuel Prices 4-14_Power Costs - Comparison bx Rbtl-Staff-Jt-PC_Electric Rev Req Model (2009 GRC) Revised 01-18-2010_DEM-WP(C) ENERG10C--ctn Mid-C_042010 2010GRC" xfId="11400"/>
    <cellStyle name="_Fuel Prices 4-14_Power Costs - Comparison bx Rbtl-Staff-Jt-PC_Electric Rev Req Model (2009 GRC) Revised 01-18-2010_DEM-WP(C) ENERG10C--ctn Mid-C_042010 2010GRC 2" xfId="11401"/>
    <cellStyle name="_Fuel Prices 4-14_Power Costs - Comparison bx Rbtl-Staff-Jt-PC_Final Order Electric EXHIBIT A-1" xfId="11402"/>
    <cellStyle name="_Fuel Prices 4-14_Power Costs - Comparison bx Rbtl-Staff-Jt-PC_Final Order Electric EXHIBIT A-1 2" xfId="11403"/>
    <cellStyle name="_Fuel Prices 4-14_Power Costs - Comparison bx Rbtl-Staff-Jt-PC_Final Order Electric EXHIBIT A-1 2 2" xfId="11404"/>
    <cellStyle name="_Fuel Prices 4-14_Power Costs - Comparison bx Rbtl-Staff-Jt-PC_Final Order Electric EXHIBIT A-1 2 2 2" xfId="11405"/>
    <cellStyle name="_Fuel Prices 4-14_Power Costs - Comparison bx Rbtl-Staff-Jt-PC_Final Order Electric EXHIBIT A-1 2 3" xfId="11406"/>
    <cellStyle name="_Fuel Prices 4-14_Power Costs - Comparison bx Rbtl-Staff-Jt-PC_Final Order Electric EXHIBIT A-1 3" xfId="11407"/>
    <cellStyle name="_Fuel Prices 4-14_Power Costs - Comparison bx Rbtl-Staff-Jt-PC_Final Order Electric EXHIBIT A-1 3 2" xfId="11408"/>
    <cellStyle name="_Fuel Prices 4-14_Power Costs - Comparison bx Rbtl-Staff-Jt-PC_Final Order Electric EXHIBIT A-1 4" xfId="11409"/>
    <cellStyle name="_Fuel Prices 4-14_Production Adj 4.37" xfId="93"/>
    <cellStyle name="_Fuel Prices 4-14_Production Adj 4.37 2" xfId="11410"/>
    <cellStyle name="_Fuel Prices 4-14_Production Adj 4.37 2 2" xfId="11411"/>
    <cellStyle name="_Fuel Prices 4-14_Production Adj 4.37 2 2 2" xfId="11412"/>
    <cellStyle name="_Fuel Prices 4-14_Production Adj 4.37 2 3" xfId="11413"/>
    <cellStyle name="_Fuel Prices 4-14_Production Adj 4.37 3" xfId="11414"/>
    <cellStyle name="_Fuel Prices 4-14_Production Adj 4.37 3 2" xfId="11415"/>
    <cellStyle name="_Fuel Prices 4-14_Production Adj 4.37 4" xfId="11416"/>
    <cellStyle name="_Fuel Prices 4-14_Purchased Power Adj 4.03" xfId="94"/>
    <cellStyle name="_Fuel Prices 4-14_Purchased Power Adj 4.03 2" xfId="11417"/>
    <cellStyle name="_Fuel Prices 4-14_Purchased Power Adj 4.03 2 2" xfId="11418"/>
    <cellStyle name="_Fuel Prices 4-14_Purchased Power Adj 4.03 2 2 2" xfId="11419"/>
    <cellStyle name="_Fuel Prices 4-14_Purchased Power Adj 4.03 2 3" xfId="11420"/>
    <cellStyle name="_Fuel Prices 4-14_Purchased Power Adj 4.03 3" xfId="11421"/>
    <cellStyle name="_Fuel Prices 4-14_Purchased Power Adj 4.03 3 2" xfId="11422"/>
    <cellStyle name="_Fuel Prices 4-14_Purchased Power Adj 4.03 4" xfId="11423"/>
    <cellStyle name="_Fuel Prices 4-14_Rate Design Sch 24" xfId="11424"/>
    <cellStyle name="_Fuel Prices 4-14_Rate Design Sch 24 2" xfId="11425"/>
    <cellStyle name="_Fuel Prices 4-14_Rate Design Sch 24 2 2" xfId="11426"/>
    <cellStyle name="_Fuel Prices 4-14_Rate Design Sch 24 3" xfId="11427"/>
    <cellStyle name="_Fuel Prices 4-14_Rate Design Sch 25" xfId="95"/>
    <cellStyle name="_Fuel Prices 4-14_Rate Design Sch 25 2" xfId="11428"/>
    <cellStyle name="_Fuel Prices 4-14_Rate Design Sch 25 2 2" xfId="11429"/>
    <cellStyle name="_Fuel Prices 4-14_Rate Design Sch 25 2 2 2" xfId="11430"/>
    <cellStyle name="_Fuel Prices 4-14_Rate Design Sch 25 2 3" xfId="11431"/>
    <cellStyle name="_Fuel Prices 4-14_Rate Design Sch 25 3" xfId="11432"/>
    <cellStyle name="_Fuel Prices 4-14_Rate Design Sch 25 3 2" xfId="11433"/>
    <cellStyle name="_Fuel Prices 4-14_Rate Design Sch 25 4" xfId="11434"/>
    <cellStyle name="_Fuel Prices 4-14_Rate Design Sch 26" xfId="96"/>
    <cellStyle name="_Fuel Prices 4-14_Rate Design Sch 26 2" xfId="11435"/>
    <cellStyle name="_Fuel Prices 4-14_Rate Design Sch 26 2 2" xfId="11436"/>
    <cellStyle name="_Fuel Prices 4-14_Rate Design Sch 26 2 2 2" xfId="11437"/>
    <cellStyle name="_Fuel Prices 4-14_Rate Design Sch 26 2 3" xfId="11438"/>
    <cellStyle name="_Fuel Prices 4-14_Rate Design Sch 26 3" xfId="11439"/>
    <cellStyle name="_Fuel Prices 4-14_Rate Design Sch 26 3 2" xfId="11440"/>
    <cellStyle name="_Fuel Prices 4-14_Rate Design Sch 26 4" xfId="11441"/>
    <cellStyle name="_Fuel Prices 4-14_Rate Design Sch 31" xfId="97"/>
    <cellStyle name="_Fuel Prices 4-14_Rate Design Sch 31 2" xfId="11442"/>
    <cellStyle name="_Fuel Prices 4-14_Rate Design Sch 31 2 2" xfId="11443"/>
    <cellStyle name="_Fuel Prices 4-14_Rate Design Sch 31 2 2 2" xfId="11444"/>
    <cellStyle name="_Fuel Prices 4-14_Rate Design Sch 31 2 3" xfId="11445"/>
    <cellStyle name="_Fuel Prices 4-14_Rate Design Sch 31 3" xfId="11446"/>
    <cellStyle name="_Fuel Prices 4-14_Rate Design Sch 31 3 2" xfId="11447"/>
    <cellStyle name="_Fuel Prices 4-14_Rate Design Sch 31 4" xfId="11448"/>
    <cellStyle name="_Fuel Prices 4-14_Rate Design Sch 43" xfId="98"/>
    <cellStyle name="_Fuel Prices 4-14_Rate Design Sch 43 2" xfId="11449"/>
    <cellStyle name="_Fuel Prices 4-14_Rate Design Sch 43 2 2" xfId="11450"/>
    <cellStyle name="_Fuel Prices 4-14_Rate Design Sch 43 2 2 2" xfId="11451"/>
    <cellStyle name="_Fuel Prices 4-14_Rate Design Sch 43 2 3" xfId="11452"/>
    <cellStyle name="_Fuel Prices 4-14_Rate Design Sch 43 3" xfId="11453"/>
    <cellStyle name="_Fuel Prices 4-14_Rate Design Sch 43 3 2" xfId="11454"/>
    <cellStyle name="_Fuel Prices 4-14_Rate Design Sch 43 4" xfId="11455"/>
    <cellStyle name="_Fuel Prices 4-14_Rate Design Sch 448-449" xfId="11456"/>
    <cellStyle name="_Fuel Prices 4-14_Rate Design Sch 448-449 2" xfId="11457"/>
    <cellStyle name="_Fuel Prices 4-14_Rate Design Sch 448-449 2 2" xfId="11458"/>
    <cellStyle name="_Fuel Prices 4-14_Rate Design Sch 448-449 3" xfId="11459"/>
    <cellStyle name="_Fuel Prices 4-14_Rate Design Sch 46" xfId="99"/>
    <cellStyle name="_Fuel Prices 4-14_Rate Design Sch 46 2" xfId="11460"/>
    <cellStyle name="_Fuel Prices 4-14_Rate Design Sch 46 2 2" xfId="11461"/>
    <cellStyle name="_Fuel Prices 4-14_Rate Design Sch 46 2 2 2" xfId="11462"/>
    <cellStyle name="_Fuel Prices 4-14_Rate Design Sch 46 2 3" xfId="11463"/>
    <cellStyle name="_Fuel Prices 4-14_Rate Design Sch 46 3" xfId="11464"/>
    <cellStyle name="_Fuel Prices 4-14_Rate Design Sch 46 3 2" xfId="11465"/>
    <cellStyle name="_Fuel Prices 4-14_Rate Design Sch 46 4" xfId="11466"/>
    <cellStyle name="_Fuel Prices 4-14_Rate Spread" xfId="100"/>
    <cellStyle name="_Fuel Prices 4-14_Rate Spread 2" xfId="11467"/>
    <cellStyle name="_Fuel Prices 4-14_Rate Spread 2 2" xfId="11468"/>
    <cellStyle name="_Fuel Prices 4-14_Rate Spread 2 2 2" xfId="11469"/>
    <cellStyle name="_Fuel Prices 4-14_Rate Spread 2 3" xfId="11470"/>
    <cellStyle name="_Fuel Prices 4-14_Rate Spread 3" xfId="11471"/>
    <cellStyle name="_Fuel Prices 4-14_Rate Spread 3 2" xfId="11472"/>
    <cellStyle name="_Fuel Prices 4-14_Rate Spread 4" xfId="11473"/>
    <cellStyle name="_Fuel Prices 4-14_Rebuttal Power Costs" xfId="11474"/>
    <cellStyle name="_Fuel Prices 4-14_Rebuttal Power Costs 2" xfId="11475"/>
    <cellStyle name="_Fuel Prices 4-14_Rebuttal Power Costs 2 2" xfId="11476"/>
    <cellStyle name="_Fuel Prices 4-14_Rebuttal Power Costs 2 2 2" xfId="11477"/>
    <cellStyle name="_Fuel Prices 4-14_Rebuttal Power Costs 2 3" xfId="11478"/>
    <cellStyle name="_Fuel Prices 4-14_Rebuttal Power Costs 3" xfId="11479"/>
    <cellStyle name="_Fuel Prices 4-14_Rebuttal Power Costs 3 2" xfId="11480"/>
    <cellStyle name="_Fuel Prices 4-14_Rebuttal Power Costs 4" xfId="11481"/>
    <cellStyle name="_Fuel Prices 4-14_Rebuttal Power Costs_Adj Bench DR 3 for Initial Briefs (Electric)" xfId="11482"/>
    <cellStyle name="_Fuel Prices 4-14_Rebuttal Power Costs_Adj Bench DR 3 for Initial Briefs (Electric) 2" xfId="11483"/>
    <cellStyle name="_Fuel Prices 4-14_Rebuttal Power Costs_Adj Bench DR 3 for Initial Briefs (Electric) 2 2" xfId="11484"/>
    <cellStyle name="_Fuel Prices 4-14_Rebuttal Power Costs_Adj Bench DR 3 for Initial Briefs (Electric) 2 2 2" xfId="11485"/>
    <cellStyle name="_Fuel Prices 4-14_Rebuttal Power Costs_Adj Bench DR 3 for Initial Briefs (Electric) 2 3" xfId="11486"/>
    <cellStyle name="_Fuel Prices 4-14_Rebuttal Power Costs_Adj Bench DR 3 for Initial Briefs (Electric) 3" xfId="11487"/>
    <cellStyle name="_Fuel Prices 4-14_Rebuttal Power Costs_Adj Bench DR 3 for Initial Briefs (Electric) 3 2" xfId="11488"/>
    <cellStyle name="_Fuel Prices 4-14_Rebuttal Power Costs_Adj Bench DR 3 for Initial Briefs (Electric) 4" xfId="11489"/>
    <cellStyle name="_Fuel Prices 4-14_Rebuttal Power Costs_Adj Bench DR 3 for Initial Briefs (Electric)_DEM-WP(C) ENERG10C--ctn Mid-C_042010 2010GRC" xfId="11490"/>
    <cellStyle name="_Fuel Prices 4-14_Rebuttal Power Costs_Adj Bench DR 3 for Initial Briefs (Electric)_DEM-WP(C) ENERG10C--ctn Mid-C_042010 2010GRC 2" xfId="11491"/>
    <cellStyle name="_Fuel Prices 4-14_Rebuttal Power Costs_DEM-WP(C) ENERG10C--ctn Mid-C_042010 2010GRC" xfId="11492"/>
    <cellStyle name="_Fuel Prices 4-14_Rebuttal Power Costs_DEM-WP(C) ENERG10C--ctn Mid-C_042010 2010GRC 2" xfId="11493"/>
    <cellStyle name="_Fuel Prices 4-14_Rebuttal Power Costs_Electric Rev Req Model (2009 GRC) Rebuttal" xfId="11494"/>
    <cellStyle name="_Fuel Prices 4-14_Rebuttal Power Costs_Electric Rev Req Model (2009 GRC) Rebuttal 2" xfId="11495"/>
    <cellStyle name="_Fuel Prices 4-14_Rebuttal Power Costs_Electric Rev Req Model (2009 GRC) Rebuttal 2 2" xfId="11496"/>
    <cellStyle name="_Fuel Prices 4-14_Rebuttal Power Costs_Electric Rev Req Model (2009 GRC) Rebuttal 2 2 2" xfId="11497"/>
    <cellStyle name="_Fuel Prices 4-14_Rebuttal Power Costs_Electric Rev Req Model (2009 GRC) Rebuttal 2 3" xfId="11498"/>
    <cellStyle name="_Fuel Prices 4-14_Rebuttal Power Costs_Electric Rev Req Model (2009 GRC) Rebuttal 3" xfId="11499"/>
    <cellStyle name="_Fuel Prices 4-14_Rebuttal Power Costs_Electric Rev Req Model (2009 GRC) Rebuttal 3 2" xfId="11500"/>
    <cellStyle name="_Fuel Prices 4-14_Rebuttal Power Costs_Electric Rev Req Model (2009 GRC) Rebuttal 4" xfId="11501"/>
    <cellStyle name="_Fuel Prices 4-14_Rebuttal Power Costs_Electric Rev Req Model (2009 GRC) Rebuttal REmoval of New  WH Solar AdjustMI" xfId="11502"/>
    <cellStyle name="_Fuel Prices 4-14_Rebuttal Power Costs_Electric Rev Req Model (2009 GRC) Rebuttal REmoval of New  WH Solar AdjustMI 2" xfId="11503"/>
    <cellStyle name="_Fuel Prices 4-14_Rebuttal Power Costs_Electric Rev Req Model (2009 GRC) Rebuttal REmoval of New  WH Solar AdjustMI 2 2" xfId="11504"/>
    <cellStyle name="_Fuel Prices 4-14_Rebuttal Power Costs_Electric Rev Req Model (2009 GRC) Rebuttal REmoval of New  WH Solar AdjustMI 2 2 2" xfId="11505"/>
    <cellStyle name="_Fuel Prices 4-14_Rebuttal Power Costs_Electric Rev Req Model (2009 GRC) Rebuttal REmoval of New  WH Solar AdjustMI 2 3" xfId="11506"/>
    <cellStyle name="_Fuel Prices 4-14_Rebuttal Power Costs_Electric Rev Req Model (2009 GRC) Rebuttal REmoval of New  WH Solar AdjustMI 3" xfId="11507"/>
    <cellStyle name="_Fuel Prices 4-14_Rebuttal Power Costs_Electric Rev Req Model (2009 GRC) Rebuttal REmoval of New  WH Solar AdjustMI 3 2" xfId="11508"/>
    <cellStyle name="_Fuel Prices 4-14_Rebuttal Power Costs_Electric Rev Req Model (2009 GRC) Rebuttal REmoval of New  WH Solar AdjustMI 4" xfId="11509"/>
    <cellStyle name="_Fuel Prices 4-14_Rebuttal Power Costs_Electric Rev Req Model (2009 GRC) Rebuttal REmoval of New  WH Solar AdjustMI_DEM-WP(C) ENERG10C--ctn Mid-C_042010 2010GRC" xfId="11510"/>
    <cellStyle name="_Fuel Prices 4-14_Rebuttal Power Costs_Electric Rev Req Model (2009 GRC) Rebuttal REmoval of New  WH Solar AdjustMI_DEM-WP(C) ENERG10C--ctn Mid-C_042010 2010GRC 2" xfId="11511"/>
    <cellStyle name="_Fuel Prices 4-14_Rebuttal Power Costs_Electric Rev Req Model (2009 GRC) Revised 01-18-2010" xfId="11512"/>
    <cellStyle name="_Fuel Prices 4-14_Rebuttal Power Costs_Electric Rev Req Model (2009 GRC) Revised 01-18-2010 2" xfId="11513"/>
    <cellStyle name="_Fuel Prices 4-14_Rebuttal Power Costs_Electric Rev Req Model (2009 GRC) Revised 01-18-2010 2 2" xfId="11514"/>
    <cellStyle name="_Fuel Prices 4-14_Rebuttal Power Costs_Electric Rev Req Model (2009 GRC) Revised 01-18-2010 2 2 2" xfId="11515"/>
    <cellStyle name="_Fuel Prices 4-14_Rebuttal Power Costs_Electric Rev Req Model (2009 GRC) Revised 01-18-2010 2 3" xfId="11516"/>
    <cellStyle name="_Fuel Prices 4-14_Rebuttal Power Costs_Electric Rev Req Model (2009 GRC) Revised 01-18-2010 3" xfId="11517"/>
    <cellStyle name="_Fuel Prices 4-14_Rebuttal Power Costs_Electric Rev Req Model (2009 GRC) Revised 01-18-2010 3 2" xfId="11518"/>
    <cellStyle name="_Fuel Prices 4-14_Rebuttal Power Costs_Electric Rev Req Model (2009 GRC) Revised 01-18-2010 4" xfId="11519"/>
    <cellStyle name="_Fuel Prices 4-14_Rebuttal Power Costs_Electric Rev Req Model (2009 GRC) Revised 01-18-2010_DEM-WP(C) ENERG10C--ctn Mid-C_042010 2010GRC" xfId="11520"/>
    <cellStyle name="_Fuel Prices 4-14_Rebuttal Power Costs_Electric Rev Req Model (2009 GRC) Revised 01-18-2010_DEM-WP(C) ENERG10C--ctn Mid-C_042010 2010GRC 2" xfId="11521"/>
    <cellStyle name="_Fuel Prices 4-14_Rebuttal Power Costs_Final Order Electric EXHIBIT A-1" xfId="11522"/>
    <cellStyle name="_Fuel Prices 4-14_Rebuttal Power Costs_Final Order Electric EXHIBIT A-1 2" xfId="11523"/>
    <cellStyle name="_Fuel Prices 4-14_Rebuttal Power Costs_Final Order Electric EXHIBIT A-1 2 2" xfId="11524"/>
    <cellStyle name="_Fuel Prices 4-14_Rebuttal Power Costs_Final Order Electric EXHIBIT A-1 2 2 2" xfId="11525"/>
    <cellStyle name="_Fuel Prices 4-14_Rebuttal Power Costs_Final Order Electric EXHIBIT A-1 2 3" xfId="11526"/>
    <cellStyle name="_Fuel Prices 4-14_Rebuttal Power Costs_Final Order Electric EXHIBIT A-1 3" xfId="11527"/>
    <cellStyle name="_Fuel Prices 4-14_Rebuttal Power Costs_Final Order Electric EXHIBIT A-1 3 2" xfId="11528"/>
    <cellStyle name="_Fuel Prices 4-14_Rebuttal Power Costs_Final Order Electric EXHIBIT A-1 4" xfId="11529"/>
    <cellStyle name="_Fuel Prices 4-14_RECS vs PTC's w Interest 6-28-10" xfId="11530"/>
    <cellStyle name="_Fuel Prices 4-14_ROR 5.02" xfId="101"/>
    <cellStyle name="_Fuel Prices 4-14_ROR 5.02 2" xfId="11531"/>
    <cellStyle name="_Fuel Prices 4-14_ROR 5.02 2 2" xfId="11532"/>
    <cellStyle name="_Fuel Prices 4-14_ROR 5.02 2 2 2" xfId="11533"/>
    <cellStyle name="_Fuel Prices 4-14_ROR 5.02 2 3" xfId="11534"/>
    <cellStyle name="_Fuel Prices 4-14_ROR 5.02 3" xfId="11535"/>
    <cellStyle name="_Fuel Prices 4-14_ROR 5.02 3 2" xfId="11536"/>
    <cellStyle name="_Fuel Prices 4-14_ROR 5.02 4" xfId="11537"/>
    <cellStyle name="_Fuel Prices 4-14_Sch 40 Feeder OH 2008" xfId="11538"/>
    <cellStyle name="_Fuel Prices 4-14_Sch 40 Feeder OH 2008 2" xfId="11539"/>
    <cellStyle name="_Fuel Prices 4-14_Sch 40 Feeder OH 2008 2 2" xfId="11540"/>
    <cellStyle name="_Fuel Prices 4-14_Sch 40 Feeder OH 2008 2 2 2" xfId="11541"/>
    <cellStyle name="_Fuel Prices 4-14_Sch 40 Feeder OH 2008 2 3" xfId="11542"/>
    <cellStyle name="_Fuel Prices 4-14_Sch 40 Feeder OH 2008 3" xfId="11543"/>
    <cellStyle name="_Fuel Prices 4-14_Sch 40 Feeder OH 2008 3 2" xfId="11544"/>
    <cellStyle name="_Fuel Prices 4-14_Sch 40 Feeder OH 2008 4" xfId="11545"/>
    <cellStyle name="_Fuel Prices 4-14_Sch 40 Interim Energy Rates " xfId="410"/>
    <cellStyle name="_Fuel Prices 4-14_Sch 40 Interim Energy Rates  2" xfId="11546"/>
    <cellStyle name="_Fuel Prices 4-14_Sch 40 Interim Energy Rates  2 2" xfId="11547"/>
    <cellStyle name="_Fuel Prices 4-14_Sch 40 Interim Energy Rates  2 2 2" xfId="11548"/>
    <cellStyle name="_Fuel Prices 4-14_Sch 40 Interim Energy Rates  2 3" xfId="11549"/>
    <cellStyle name="_Fuel Prices 4-14_Sch 40 Interim Energy Rates  3" xfId="11550"/>
    <cellStyle name="_Fuel Prices 4-14_Sch 40 Interim Energy Rates  3 2" xfId="11551"/>
    <cellStyle name="_Fuel Prices 4-14_Sch 40 Interim Energy Rates  4" xfId="11552"/>
    <cellStyle name="_Fuel Prices 4-14_Sch 40 Substation A&amp;G 2008" xfId="11553"/>
    <cellStyle name="_Fuel Prices 4-14_Sch 40 Substation A&amp;G 2008 2" xfId="11554"/>
    <cellStyle name="_Fuel Prices 4-14_Sch 40 Substation A&amp;G 2008 2 2" xfId="11555"/>
    <cellStyle name="_Fuel Prices 4-14_Sch 40 Substation A&amp;G 2008 2 2 2" xfId="11556"/>
    <cellStyle name="_Fuel Prices 4-14_Sch 40 Substation A&amp;G 2008 2 3" xfId="11557"/>
    <cellStyle name="_Fuel Prices 4-14_Sch 40 Substation A&amp;G 2008 3" xfId="11558"/>
    <cellStyle name="_Fuel Prices 4-14_Sch 40 Substation A&amp;G 2008 3 2" xfId="11559"/>
    <cellStyle name="_Fuel Prices 4-14_Sch 40 Substation A&amp;G 2008 4" xfId="11560"/>
    <cellStyle name="_Fuel Prices 4-14_Sch 40 Substation O&amp;M 2008" xfId="11561"/>
    <cellStyle name="_Fuel Prices 4-14_Sch 40 Substation O&amp;M 2008 2" xfId="11562"/>
    <cellStyle name="_Fuel Prices 4-14_Sch 40 Substation O&amp;M 2008 2 2" xfId="11563"/>
    <cellStyle name="_Fuel Prices 4-14_Sch 40 Substation O&amp;M 2008 2 2 2" xfId="11564"/>
    <cellStyle name="_Fuel Prices 4-14_Sch 40 Substation O&amp;M 2008 2 3" xfId="11565"/>
    <cellStyle name="_Fuel Prices 4-14_Sch 40 Substation O&amp;M 2008 3" xfId="11566"/>
    <cellStyle name="_Fuel Prices 4-14_Sch 40 Substation O&amp;M 2008 3 2" xfId="11567"/>
    <cellStyle name="_Fuel Prices 4-14_Sch 40 Substation O&amp;M 2008 4" xfId="11568"/>
    <cellStyle name="_Fuel Prices 4-14_Subs 2008" xfId="11569"/>
    <cellStyle name="_Fuel Prices 4-14_Subs 2008 2" xfId="11570"/>
    <cellStyle name="_Fuel Prices 4-14_Subs 2008 2 2" xfId="11571"/>
    <cellStyle name="_Fuel Prices 4-14_Subs 2008 2 2 2" xfId="11572"/>
    <cellStyle name="_Fuel Prices 4-14_Subs 2008 2 3" xfId="11573"/>
    <cellStyle name="_Fuel Prices 4-14_Subs 2008 3" xfId="11574"/>
    <cellStyle name="_Fuel Prices 4-14_Subs 2008 3 2" xfId="11575"/>
    <cellStyle name="_Fuel Prices 4-14_Subs 2008 4" xfId="11576"/>
    <cellStyle name="_Fuel Prices 4-14_Typical Residential Impacts 10.27.08" xfId="11577"/>
    <cellStyle name="_Fuel Prices 4-14_Wind Integration 10GRC" xfId="11578"/>
    <cellStyle name="_Fuel Prices 4-14_Wind Integration 10GRC 2" xfId="11579"/>
    <cellStyle name="_Fuel Prices 4-14_Wind Integration 10GRC 2 2" xfId="11580"/>
    <cellStyle name="_Fuel Prices 4-14_Wind Integration 10GRC 2 2 2" xfId="11581"/>
    <cellStyle name="_Fuel Prices 4-14_Wind Integration 10GRC 2 3" xfId="11582"/>
    <cellStyle name="_Fuel Prices 4-14_Wind Integration 10GRC 3" xfId="11583"/>
    <cellStyle name="_Fuel Prices 4-14_Wind Integration 10GRC 3 2" xfId="11584"/>
    <cellStyle name="_Fuel Prices 4-14_Wind Integration 10GRC 4" xfId="11585"/>
    <cellStyle name="_Fuel Prices 4-14_Wind Integration 10GRC_DEM-WP(C) ENERG10C--ctn Mid-C_042010 2010GRC" xfId="11586"/>
    <cellStyle name="_Fuel Prices 4-14_Wind Integration 10GRC_DEM-WP(C) ENERG10C--ctn Mid-C_042010 2010GRC 2" xfId="11587"/>
    <cellStyle name="_Gas Low Income 2009" xfId="11588"/>
    <cellStyle name="_Gas Pro Forma Rev CY 2007 Janet 4_8_08" xfId="11589"/>
    <cellStyle name="_Gas Transportation Charges_2009GRC_120308" xfId="11590"/>
    <cellStyle name="_Gas Transportation Charges_2009GRC_120308 2" xfId="11591"/>
    <cellStyle name="_Gas Transportation Charges_2009GRC_120308 2 2" xfId="11592"/>
    <cellStyle name="_Gas Transportation Charges_2009GRC_120308 2 2 2" xfId="11593"/>
    <cellStyle name="_Gas Transportation Charges_2009GRC_120308 2 2 2 2" xfId="11594"/>
    <cellStyle name="_Gas Transportation Charges_2009GRC_120308 2 2 2 3" xfId="11595"/>
    <cellStyle name="_Gas Transportation Charges_2009GRC_120308 2 2 3" xfId="11596"/>
    <cellStyle name="_Gas Transportation Charges_2009GRC_120308 2 3" xfId="11597"/>
    <cellStyle name="_Gas Transportation Charges_2009GRC_120308 2 3 2" xfId="11598"/>
    <cellStyle name="_Gas Transportation Charges_2009GRC_120308 2 4" xfId="11599"/>
    <cellStyle name="_Gas Transportation Charges_2009GRC_120308 3" xfId="11600"/>
    <cellStyle name="_Gas Transportation Charges_2009GRC_120308 3 2" xfId="11601"/>
    <cellStyle name="_Gas Transportation Charges_2009GRC_120308 3 2 2" xfId="11602"/>
    <cellStyle name="_Gas Transportation Charges_2009GRC_120308 3 2 2 2" xfId="11603"/>
    <cellStyle name="_Gas Transportation Charges_2009GRC_120308 3 2 3" xfId="11604"/>
    <cellStyle name="_Gas Transportation Charges_2009GRC_120308 3 3" xfId="11605"/>
    <cellStyle name="_Gas Transportation Charges_2009GRC_120308 3 3 2" xfId="11606"/>
    <cellStyle name="_Gas Transportation Charges_2009GRC_120308 3 4" xfId="11607"/>
    <cellStyle name="_Gas Transportation Charges_2009GRC_120308 4" xfId="11608"/>
    <cellStyle name="_Gas Transportation Charges_2009GRC_120308 4 2" xfId="11609"/>
    <cellStyle name="_Gas Transportation Charges_2009GRC_120308 4 2 2" xfId="11610"/>
    <cellStyle name="_Gas Transportation Charges_2009GRC_120308 4 3" xfId="11611"/>
    <cellStyle name="_Gas Transportation Charges_2009GRC_120308 5" xfId="11612"/>
    <cellStyle name="_Gas Transportation Charges_2009GRC_120308 5 2" xfId="11613"/>
    <cellStyle name="_Gas Transportation Charges_2009GRC_120308 5 2 2" xfId="11614"/>
    <cellStyle name="_Gas Transportation Charges_2009GRC_120308 5 3" xfId="11615"/>
    <cellStyle name="_Gas Transportation Charges_2009GRC_120308 6" xfId="11616"/>
    <cellStyle name="_Gas Transportation Charges_2009GRC_120308 6 2" xfId="11617"/>
    <cellStyle name="_Gas Transportation Charges_2009GRC_120308 6 2 2" xfId="11618"/>
    <cellStyle name="_Gas Transportation Charges_2009GRC_120308 6 3" xfId="11619"/>
    <cellStyle name="_Gas Transportation Charges_2009GRC_120308 7" xfId="11620"/>
    <cellStyle name="_Gas Transportation Charges_2009GRC_120308 7 2" xfId="11621"/>
    <cellStyle name="_Gas Transportation Charges_2009GRC_120308 7 2 2" xfId="11622"/>
    <cellStyle name="_Gas Transportation Charges_2009GRC_120308 7 3" xfId="11623"/>
    <cellStyle name="_Gas Transportation Charges_2009GRC_120308 8" xfId="11624"/>
    <cellStyle name="_Gas Transportation Charges_2009GRC_120308_4 31E Reg Asset  Liab and EXH D" xfId="11625"/>
    <cellStyle name="_Gas Transportation Charges_2009GRC_120308_4 31E Reg Asset  Liab and EXH D _ Aug 10 Filing (2)" xfId="11626"/>
    <cellStyle name="_Gas Transportation Charges_2009GRC_120308_4 31E Reg Asset  Liab and EXH D _ Aug 10 Filing (2) 2" xfId="11627"/>
    <cellStyle name="_Gas Transportation Charges_2009GRC_120308_4 31E Reg Asset  Liab and EXH D _ Aug 10 Filing (2) 2 2" xfId="11628"/>
    <cellStyle name="_Gas Transportation Charges_2009GRC_120308_4 31E Reg Asset  Liab and EXH D _ Aug 10 Filing (2) 3" xfId="11629"/>
    <cellStyle name="_Gas Transportation Charges_2009GRC_120308_4 31E Reg Asset  Liab and EXH D 10" xfId="11630"/>
    <cellStyle name="_Gas Transportation Charges_2009GRC_120308_4 31E Reg Asset  Liab and EXH D 10 2" xfId="11631"/>
    <cellStyle name="_Gas Transportation Charges_2009GRC_120308_4 31E Reg Asset  Liab and EXH D 11" xfId="11632"/>
    <cellStyle name="_Gas Transportation Charges_2009GRC_120308_4 31E Reg Asset  Liab and EXH D 11 2" xfId="11633"/>
    <cellStyle name="_Gas Transportation Charges_2009GRC_120308_4 31E Reg Asset  Liab and EXH D 12" xfId="11634"/>
    <cellStyle name="_Gas Transportation Charges_2009GRC_120308_4 31E Reg Asset  Liab and EXH D 12 2" xfId="11635"/>
    <cellStyle name="_Gas Transportation Charges_2009GRC_120308_4 31E Reg Asset  Liab and EXH D 13" xfId="11636"/>
    <cellStyle name="_Gas Transportation Charges_2009GRC_120308_4 31E Reg Asset  Liab and EXH D 13 2" xfId="11637"/>
    <cellStyle name="_Gas Transportation Charges_2009GRC_120308_4 31E Reg Asset  Liab and EXH D 14" xfId="11638"/>
    <cellStyle name="_Gas Transportation Charges_2009GRC_120308_4 31E Reg Asset  Liab and EXH D 14 2" xfId="11639"/>
    <cellStyle name="_Gas Transportation Charges_2009GRC_120308_4 31E Reg Asset  Liab and EXH D 15" xfId="11640"/>
    <cellStyle name="_Gas Transportation Charges_2009GRC_120308_4 31E Reg Asset  Liab and EXH D 15 2" xfId="11641"/>
    <cellStyle name="_Gas Transportation Charges_2009GRC_120308_4 31E Reg Asset  Liab and EXH D 16" xfId="11642"/>
    <cellStyle name="_Gas Transportation Charges_2009GRC_120308_4 31E Reg Asset  Liab and EXH D 16 2" xfId="11643"/>
    <cellStyle name="_Gas Transportation Charges_2009GRC_120308_4 31E Reg Asset  Liab and EXH D 17" xfId="11644"/>
    <cellStyle name="_Gas Transportation Charges_2009GRC_120308_4 31E Reg Asset  Liab and EXH D 17 2" xfId="11645"/>
    <cellStyle name="_Gas Transportation Charges_2009GRC_120308_4 31E Reg Asset  Liab and EXH D 18" xfId="11646"/>
    <cellStyle name="_Gas Transportation Charges_2009GRC_120308_4 31E Reg Asset  Liab and EXH D 18 2" xfId="11647"/>
    <cellStyle name="_Gas Transportation Charges_2009GRC_120308_4 31E Reg Asset  Liab and EXH D 19" xfId="11648"/>
    <cellStyle name="_Gas Transportation Charges_2009GRC_120308_4 31E Reg Asset  Liab and EXH D 19 2" xfId="11649"/>
    <cellStyle name="_Gas Transportation Charges_2009GRC_120308_4 31E Reg Asset  Liab and EXH D 2" xfId="11650"/>
    <cellStyle name="_Gas Transportation Charges_2009GRC_120308_4 31E Reg Asset  Liab and EXH D 2 2" xfId="11651"/>
    <cellStyle name="_Gas Transportation Charges_2009GRC_120308_4 31E Reg Asset  Liab and EXH D 20" xfId="11652"/>
    <cellStyle name="_Gas Transportation Charges_2009GRC_120308_4 31E Reg Asset  Liab and EXH D 20 2" xfId="11653"/>
    <cellStyle name="_Gas Transportation Charges_2009GRC_120308_4 31E Reg Asset  Liab and EXH D 21" xfId="11654"/>
    <cellStyle name="_Gas Transportation Charges_2009GRC_120308_4 31E Reg Asset  Liab and EXH D 21 2" xfId="11655"/>
    <cellStyle name="_Gas Transportation Charges_2009GRC_120308_4 31E Reg Asset  Liab and EXH D 22" xfId="11656"/>
    <cellStyle name="_Gas Transportation Charges_2009GRC_120308_4 31E Reg Asset  Liab and EXH D 22 2" xfId="11657"/>
    <cellStyle name="_Gas Transportation Charges_2009GRC_120308_4 31E Reg Asset  Liab and EXH D 23" xfId="11658"/>
    <cellStyle name="_Gas Transportation Charges_2009GRC_120308_4 31E Reg Asset  Liab and EXH D 23 2" xfId="11659"/>
    <cellStyle name="_Gas Transportation Charges_2009GRC_120308_4 31E Reg Asset  Liab and EXH D 24" xfId="11660"/>
    <cellStyle name="_Gas Transportation Charges_2009GRC_120308_4 31E Reg Asset  Liab and EXH D 24 2" xfId="11661"/>
    <cellStyle name="_Gas Transportation Charges_2009GRC_120308_4 31E Reg Asset  Liab and EXH D 25" xfId="11662"/>
    <cellStyle name="_Gas Transportation Charges_2009GRC_120308_4 31E Reg Asset  Liab and EXH D 25 2" xfId="11663"/>
    <cellStyle name="_Gas Transportation Charges_2009GRC_120308_4 31E Reg Asset  Liab and EXH D 26" xfId="11664"/>
    <cellStyle name="_Gas Transportation Charges_2009GRC_120308_4 31E Reg Asset  Liab and EXH D 26 2" xfId="11665"/>
    <cellStyle name="_Gas Transportation Charges_2009GRC_120308_4 31E Reg Asset  Liab and EXH D 27" xfId="11666"/>
    <cellStyle name="_Gas Transportation Charges_2009GRC_120308_4 31E Reg Asset  Liab and EXH D 27 2" xfId="11667"/>
    <cellStyle name="_Gas Transportation Charges_2009GRC_120308_4 31E Reg Asset  Liab and EXH D 28" xfId="11668"/>
    <cellStyle name="_Gas Transportation Charges_2009GRC_120308_4 31E Reg Asset  Liab and EXH D 28 2" xfId="11669"/>
    <cellStyle name="_Gas Transportation Charges_2009GRC_120308_4 31E Reg Asset  Liab and EXH D 29" xfId="11670"/>
    <cellStyle name="_Gas Transportation Charges_2009GRC_120308_4 31E Reg Asset  Liab and EXH D 29 2" xfId="11671"/>
    <cellStyle name="_Gas Transportation Charges_2009GRC_120308_4 31E Reg Asset  Liab and EXH D 3" xfId="11672"/>
    <cellStyle name="_Gas Transportation Charges_2009GRC_120308_4 31E Reg Asset  Liab and EXH D 3 2" xfId="11673"/>
    <cellStyle name="_Gas Transportation Charges_2009GRC_120308_4 31E Reg Asset  Liab and EXH D 30" xfId="11674"/>
    <cellStyle name="_Gas Transportation Charges_2009GRC_120308_4 31E Reg Asset  Liab and EXH D 30 2" xfId="11675"/>
    <cellStyle name="_Gas Transportation Charges_2009GRC_120308_4 31E Reg Asset  Liab and EXH D 31" xfId="11676"/>
    <cellStyle name="_Gas Transportation Charges_2009GRC_120308_4 31E Reg Asset  Liab and EXH D 32" xfId="11677"/>
    <cellStyle name="_Gas Transportation Charges_2009GRC_120308_4 31E Reg Asset  Liab and EXH D 33" xfId="11678"/>
    <cellStyle name="_Gas Transportation Charges_2009GRC_120308_4 31E Reg Asset  Liab and EXH D 34" xfId="11679"/>
    <cellStyle name="_Gas Transportation Charges_2009GRC_120308_4 31E Reg Asset  Liab and EXH D 35" xfId="11680"/>
    <cellStyle name="_Gas Transportation Charges_2009GRC_120308_4 31E Reg Asset  Liab and EXH D 36" xfId="11681"/>
    <cellStyle name="_Gas Transportation Charges_2009GRC_120308_4 31E Reg Asset  Liab and EXH D 4" xfId="11682"/>
    <cellStyle name="_Gas Transportation Charges_2009GRC_120308_4 31E Reg Asset  Liab and EXH D 4 2" xfId="11683"/>
    <cellStyle name="_Gas Transportation Charges_2009GRC_120308_4 31E Reg Asset  Liab and EXH D 5" xfId="11684"/>
    <cellStyle name="_Gas Transportation Charges_2009GRC_120308_4 31E Reg Asset  Liab and EXH D 5 2" xfId="11685"/>
    <cellStyle name="_Gas Transportation Charges_2009GRC_120308_4 31E Reg Asset  Liab and EXH D 6" xfId="11686"/>
    <cellStyle name="_Gas Transportation Charges_2009GRC_120308_4 31E Reg Asset  Liab and EXH D 6 2" xfId="11687"/>
    <cellStyle name="_Gas Transportation Charges_2009GRC_120308_4 31E Reg Asset  Liab and EXH D 7" xfId="11688"/>
    <cellStyle name="_Gas Transportation Charges_2009GRC_120308_4 31E Reg Asset  Liab and EXH D 7 2" xfId="11689"/>
    <cellStyle name="_Gas Transportation Charges_2009GRC_120308_4 31E Reg Asset  Liab and EXH D 8" xfId="11690"/>
    <cellStyle name="_Gas Transportation Charges_2009GRC_120308_4 31E Reg Asset  Liab and EXH D 8 2" xfId="11691"/>
    <cellStyle name="_Gas Transportation Charges_2009GRC_120308_4 31E Reg Asset  Liab and EXH D 9" xfId="11692"/>
    <cellStyle name="_Gas Transportation Charges_2009GRC_120308_4 31E Reg Asset  Liab and EXH D 9 2" xfId="11693"/>
    <cellStyle name="_Gas Transportation Charges_2009GRC_120308_Chelan PUD Power Costs (8-10)" xfId="11694"/>
    <cellStyle name="_Gas Transportation Charges_2009GRC_120308_Chelan PUD Power Costs (8-10) 2" xfId="11695"/>
    <cellStyle name="_Gas Transportation Charges_2009GRC_120308_compare wind integration" xfId="11696"/>
    <cellStyle name="_Gas Transportation Charges_2009GRC_120308_DEM-WP(C) Chelan Power Costs" xfId="11697"/>
    <cellStyle name="_Gas Transportation Charges_2009GRC_120308_DEM-WP(C) Chelan Power Costs 2" xfId="11698"/>
    <cellStyle name="_Gas Transportation Charges_2009GRC_120308_DEM-WP(C) Chelan Power Costs 2 2" xfId="11699"/>
    <cellStyle name="_Gas Transportation Charges_2009GRC_120308_DEM-WP(C) Chelan Power Costs 3" xfId="11700"/>
    <cellStyle name="_Gas Transportation Charges_2009GRC_120308_DEM-WP(C) Costs Not In AURORA 2010GRC As Filed" xfId="11701"/>
    <cellStyle name="_Gas Transportation Charges_2009GRC_120308_DEM-WP(C) Costs Not In AURORA 2010GRC As Filed 2" xfId="11702"/>
    <cellStyle name="_Gas Transportation Charges_2009GRC_120308_DEM-WP(C) Costs Not In AURORA 2010GRC As Filed 2 2" xfId="11703"/>
    <cellStyle name="_Gas Transportation Charges_2009GRC_120308_DEM-WP(C) Costs Not In AURORA 2010GRC As Filed 2 2 2" xfId="11704"/>
    <cellStyle name="_Gas Transportation Charges_2009GRC_120308_DEM-WP(C) Costs Not In AURORA 2010GRC As Filed 3" xfId="11705"/>
    <cellStyle name="_Gas Transportation Charges_2009GRC_120308_DEM-WP(C) Costs Not In AURORA 2010GRC As Filed 3 2" xfId="11706"/>
    <cellStyle name="_Gas Transportation Charges_2009GRC_120308_DEM-WP(C) Costs Not In AURORA 2010GRC As Filed 3 3" xfId="11707"/>
    <cellStyle name="_Gas Transportation Charges_2009GRC_120308_DEM-WP(C) Costs Not In AURORA 2010GRC As Filed 4" xfId="11708"/>
    <cellStyle name="_Gas Transportation Charges_2009GRC_120308_DEM-WP(C) Costs Not In AURORA 2010GRC As Filed 4 2" xfId="11709"/>
    <cellStyle name="_Gas Transportation Charges_2009GRC_120308_DEM-WP(C) Costs Not In AURORA 2010GRC As Filed 5" xfId="11710"/>
    <cellStyle name="_Gas Transportation Charges_2009GRC_120308_DEM-WP(C) Costs Not In AURORA 2010GRC As Filed 5 2" xfId="11711"/>
    <cellStyle name="_Gas Transportation Charges_2009GRC_120308_DEM-WP(C) Costs Not In AURORA 2010GRC As Filed 6" xfId="11712"/>
    <cellStyle name="_Gas Transportation Charges_2009GRC_120308_DEM-WP(C) Costs Not In AURORA 2010GRC As Filed 6 2" xfId="11713"/>
    <cellStyle name="_Gas Transportation Charges_2009GRC_120308_DEM-WP(C) Costs Not In AURORA 2010GRC As Filed_DEM-WP(C) ENERG10C--ctn Mid-C_042010 2010GRC" xfId="11714"/>
    <cellStyle name="_Gas Transportation Charges_2009GRC_120308_DEM-WP(C) Costs Not In AURORA 2010GRC As Filed_DEM-WP(C) ENERG10C--ctn Mid-C_042010 2010GRC 2" xfId="11715"/>
    <cellStyle name="_Gas Transportation Charges_2009GRC_120308_DEM-WP(C) ENERG10C--ctn Mid-C_042010 2010GRC" xfId="11716"/>
    <cellStyle name="_Gas Transportation Charges_2009GRC_120308_DEM-WP(C) ENERG10C--ctn Mid-C_042010 2010GRC 2" xfId="11717"/>
    <cellStyle name="_Gas Transportation Charges_2009GRC_120308_DEM-WP(C) Gas Transport 2010GRC" xfId="11718"/>
    <cellStyle name="_Gas Transportation Charges_2009GRC_120308_DEM-WP(C) Gas Transport 2010GRC 2" xfId="11719"/>
    <cellStyle name="_Gas Transportation Charges_2009GRC_120308_DEM-WP(C) Gas Transport 2010GRC 2 2" xfId="11720"/>
    <cellStyle name="_Gas Transportation Charges_2009GRC_120308_DEM-WP(C) Gas Transport 2010GRC 3" xfId="11721"/>
    <cellStyle name="_Gas Transportation Charges_2009GRC_120308_NIM Summary" xfId="11722"/>
    <cellStyle name="_Gas Transportation Charges_2009GRC_120308_NIM Summary 09GRC" xfId="11723"/>
    <cellStyle name="_Gas Transportation Charges_2009GRC_120308_NIM Summary 09GRC 2" xfId="11724"/>
    <cellStyle name="_Gas Transportation Charges_2009GRC_120308_NIM Summary 09GRC 2 2" xfId="11725"/>
    <cellStyle name="_Gas Transportation Charges_2009GRC_120308_NIM Summary 09GRC 2 2 2" xfId="11726"/>
    <cellStyle name="_Gas Transportation Charges_2009GRC_120308_NIM Summary 09GRC 2 3" xfId="11727"/>
    <cellStyle name="_Gas Transportation Charges_2009GRC_120308_NIM Summary 09GRC 3" xfId="11728"/>
    <cellStyle name="_Gas Transportation Charges_2009GRC_120308_NIM Summary 09GRC 3 2" xfId="11729"/>
    <cellStyle name="_Gas Transportation Charges_2009GRC_120308_NIM Summary 09GRC 4" xfId="11730"/>
    <cellStyle name="_Gas Transportation Charges_2009GRC_120308_NIM Summary 09GRC_DEM-WP(C) ENERG10C--ctn Mid-C_042010 2010GRC" xfId="11731"/>
    <cellStyle name="_Gas Transportation Charges_2009GRC_120308_NIM Summary 09GRC_DEM-WP(C) ENERG10C--ctn Mid-C_042010 2010GRC 2" xfId="11732"/>
    <cellStyle name="_Gas Transportation Charges_2009GRC_120308_NIM Summary 10" xfId="11733"/>
    <cellStyle name="_Gas Transportation Charges_2009GRC_120308_NIM Summary 10 2" xfId="11734"/>
    <cellStyle name="_Gas Transportation Charges_2009GRC_120308_NIM Summary 11" xfId="11735"/>
    <cellStyle name="_Gas Transportation Charges_2009GRC_120308_NIM Summary 11 2" xfId="11736"/>
    <cellStyle name="_Gas Transportation Charges_2009GRC_120308_NIM Summary 12" xfId="11737"/>
    <cellStyle name="_Gas Transportation Charges_2009GRC_120308_NIM Summary 12 2" xfId="11738"/>
    <cellStyle name="_Gas Transportation Charges_2009GRC_120308_NIM Summary 13" xfId="11739"/>
    <cellStyle name="_Gas Transportation Charges_2009GRC_120308_NIM Summary 13 2" xfId="11740"/>
    <cellStyle name="_Gas Transportation Charges_2009GRC_120308_NIM Summary 14" xfId="11741"/>
    <cellStyle name="_Gas Transportation Charges_2009GRC_120308_NIM Summary 14 2" xfId="11742"/>
    <cellStyle name="_Gas Transportation Charges_2009GRC_120308_NIM Summary 15" xfId="11743"/>
    <cellStyle name="_Gas Transportation Charges_2009GRC_120308_NIM Summary 15 2" xfId="11744"/>
    <cellStyle name="_Gas Transportation Charges_2009GRC_120308_NIM Summary 16" xfId="11745"/>
    <cellStyle name="_Gas Transportation Charges_2009GRC_120308_NIM Summary 16 2" xfId="11746"/>
    <cellStyle name="_Gas Transportation Charges_2009GRC_120308_NIM Summary 17" xfId="11747"/>
    <cellStyle name="_Gas Transportation Charges_2009GRC_120308_NIM Summary 17 2" xfId="11748"/>
    <cellStyle name="_Gas Transportation Charges_2009GRC_120308_NIM Summary 18" xfId="11749"/>
    <cellStyle name="_Gas Transportation Charges_2009GRC_120308_NIM Summary 18 2" xfId="11750"/>
    <cellStyle name="_Gas Transportation Charges_2009GRC_120308_NIM Summary 19" xfId="11751"/>
    <cellStyle name="_Gas Transportation Charges_2009GRC_120308_NIM Summary 19 2" xfId="11752"/>
    <cellStyle name="_Gas Transportation Charges_2009GRC_120308_NIM Summary 2" xfId="11753"/>
    <cellStyle name="_Gas Transportation Charges_2009GRC_120308_NIM Summary 2 2" xfId="11754"/>
    <cellStyle name="_Gas Transportation Charges_2009GRC_120308_NIM Summary 2 2 2" xfId="11755"/>
    <cellStyle name="_Gas Transportation Charges_2009GRC_120308_NIM Summary 2 3" xfId="11756"/>
    <cellStyle name="_Gas Transportation Charges_2009GRC_120308_NIM Summary 20" xfId="11757"/>
    <cellStyle name="_Gas Transportation Charges_2009GRC_120308_NIM Summary 20 2" xfId="11758"/>
    <cellStyle name="_Gas Transportation Charges_2009GRC_120308_NIM Summary 21" xfId="11759"/>
    <cellStyle name="_Gas Transportation Charges_2009GRC_120308_NIM Summary 21 2" xfId="11760"/>
    <cellStyle name="_Gas Transportation Charges_2009GRC_120308_NIM Summary 22" xfId="11761"/>
    <cellStyle name="_Gas Transportation Charges_2009GRC_120308_NIM Summary 22 2" xfId="11762"/>
    <cellStyle name="_Gas Transportation Charges_2009GRC_120308_NIM Summary 23" xfId="11763"/>
    <cellStyle name="_Gas Transportation Charges_2009GRC_120308_NIM Summary 23 2" xfId="11764"/>
    <cellStyle name="_Gas Transportation Charges_2009GRC_120308_NIM Summary 24" xfId="11765"/>
    <cellStyle name="_Gas Transportation Charges_2009GRC_120308_NIM Summary 24 2" xfId="11766"/>
    <cellStyle name="_Gas Transportation Charges_2009GRC_120308_NIM Summary 25" xfId="11767"/>
    <cellStyle name="_Gas Transportation Charges_2009GRC_120308_NIM Summary 25 2" xfId="11768"/>
    <cellStyle name="_Gas Transportation Charges_2009GRC_120308_NIM Summary 26" xfId="11769"/>
    <cellStyle name="_Gas Transportation Charges_2009GRC_120308_NIM Summary 26 2" xfId="11770"/>
    <cellStyle name="_Gas Transportation Charges_2009GRC_120308_NIM Summary 27" xfId="11771"/>
    <cellStyle name="_Gas Transportation Charges_2009GRC_120308_NIM Summary 27 2" xfId="11772"/>
    <cellStyle name="_Gas Transportation Charges_2009GRC_120308_NIM Summary 28" xfId="11773"/>
    <cellStyle name="_Gas Transportation Charges_2009GRC_120308_NIM Summary 28 2" xfId="11774"/>
    <cellStyle name="_Gas Transportation Charges_2009GRC_120308_NIM Summary 29" xfId="11775"/>
    <cellStyle name="_Gas Transportation Charges_2009GRC_120308_NIM Summary 29 2" xfId="11776"/>
    <cellStyle name="_Gas Transportation Charges_2009GRC_120308_NIM Summary 3" xfId="11777"/>
    <cellStyle name="_Gas Transportation Charges_2009GRC_120308_NIM Summary 3 2" xfId="11778"/>
    <cellStyle name="_Gas Transportation Charges_2009GRC_120308_NIM Summary 30" xfId="11779"/>
    <cellStyle name="_Gas Transportation Charges_2009GRC_120308_NIM Summary 30 2" xfId="11780"/>
    <cellStyle name="_Gas Transportation Charges_2009GRC_120308_NIM Summary 31" xfId="11781"/>
    <cellStyle name="_Gas Transportation Charges_2009GRC_120308_NIM Summary 31 2" xfId="11782"/>
    <cellStyle name="_Gas Transportation Charges_2009GRC_120308_NIM Summary 32" xfId="11783"/>
    <cellStyle name="_Gas Transportation Charges_2009GRC_120308_NIM Summary 32 2" xfId="11784"/>
    <cellStyle name="_Gas Transportation Charges_2009GRC_120308_NIM Summary 33" xfId="11785"/>
    <cellStyle name="_Gas Transportation Charges_2009GRC_120308_NIM Summary 33 2" xfId="11786"/>
    <cellStyle name="_Gas Transportation Charges_2009GRC_120308_NIM Summary 34" xfId="11787"/>
    <cellStyle name="_Gas Transportation Charges_2009GRC_120308_NIM Summary 34 2" xfId="11788"/>
    <cellStyle name="_Gas Transportation Charges_2009GRC_120308_NIM Summary 35" xfId="11789"/>
    <cellStyle name="_Gas Transportation Charges_2009GRC_120308_NIM Summary 35 2" xfId="11790"/>
    <cellStyle name="_Gas Transportation Charges_2009GRC_120308_NIM Summary 36" xfId="11791"/>
    <cellStyle name="_Gas Transportation Charges_2009GRC_120308_NIM Summary 36 2" xfId="11792"/>
    <cellStyle name="_Gas Transportation Charges_2009GRC_120308_NIM Summary 37" xfId="11793"/>
    <cellStyle name="_Gas Transportation Charges_2009GRC_120308_NIM Summary 37 2" xfId="11794"/>
    <cellStyle name="_Gas Transportation Charges_2009GRC_120308_NIM Summary 38" xfId="11795"/>
    <cellStyle name="_Gas Transportation Charges_2009GRC_120308_NIM Summary 38 2" xfId="11796"/>
    <cellStyle name="_Gas Transportation Charges_2009GRC_120308_NIM Summary 39" xfId="11797"/>
    <cellStyle name="_Gas Transportation Charges_2009GRC_120308_NIM Summary 39 2" xfId="11798"/>
    <cellStyle name="_Gas Transportation Charges_2009GRC_120308_NIM Summary 4" xfId="11799"/>
    <cellStyle name="_Gas Transportation Charges_2009GRC_120308_NIM Summary 4 2" xfId="11800"/>
    <cellStyle name="_Gas Transportation Charges_2009GRC_120308_NIM Summary 40" xfId="11801"/>
    <cellStyle name="_Gas Transportation Charges_2009GRC_120308_NIM Summary 40 2" xfId="11802"/>
    <cellStyle name="_Gas Transportation Charges_2009GRC_120308_NIM Summary 41" xfId="11803"/>
    <cellStyle name="_Gas Transportation Charges_2009GRC_120308_NIM Summary 41 2" xfId="11804"/>
    <cellStyle name="_Gas Transportation Charges_2009GRC_120308_NIM Summary 42" xfId="11805"/>
    <cellStyle name="_Gas Transportation Charges_2009GRC_120308_NIM Summary 42 2" xfId="11806"/>
    <cellStyle name="_Gas Transportation Charges_2009GRC_120308_NIM Summary 43" xfId="11807"/>
    <cellStyle name="_Gas Transportation Charges_2009GRC_120308_NIM Summary 43 2" xfId="11808"/>
    <cellStyle name="_Gas Transportation Charges_2009GRC_120308_NIM Summary 44" xfId="11809"/>
    <cellStyle name="_Gas Transportation Charges_2009GRC_120308_NIM Summary 44 2" xfId="11810"/>
    <cellStyle name="_Gas Transportation Charges_2009GRC_120308_NIM Summary 45" xfId="11811"/>
    <cellStyle name="_Gas Transportation Charges_2009GRC_120308_NIM Summary 45 2" xfId="11812"/>
    <cellStyle name="_Gas Transportation Charges_2009GRC_120308_NIM Summary 46" xfId="11813"/>
    <cellStyle name="_Gas Transportation Charges_2009GRC_120308_NIM Summary 46 2" xfId="11814"/>
    <cellStyle name="_Gas Transportation Charges_2009GRC_120308_NIM Summary 47" xfId="11815"/>
    <cellStyle name="_Gas Transportation Charges_2009GRC_120308_NIM Summary 47 2" xfId="11816"/>
    <cellStyle name="_Gas Transportation Charges_2009GRC_120308_NIM Summary 48" xfId="11817"/>
    <cellStyle name="_Gas Transportation Charges_2009GRC_120308_NIM Summary 49" xfId="11818"/>
    <cellStyle name="_Gas Transportation Charges_2009GRC_120308_NIM Summary 5" xfId="11819"/>
    <cellStyle name="_Gas Transportation Charges_2009GRC_120308_NIM Summary 5 2" xfId="11820"/>
    <cellStyle name="_Gas Transportation Charges_2009GRC_120308_NIM Summary 50" xfId="11821"/>
    <cellStyle name="_Gas Transportation Charges_2009GRC_120308_NIM Summary 51" xfId="11822"/>
    <cellStyle name="_Gas Transportation Charges_2009GRC_120308_NIM Summary 6" xfId="11823"/>
    <cellStyle name="_Gas Transportation Charges_2009GRC_120308_NIM Summary 6 2" xfId="11824"/>
    <cellStyle name="_Gas Transportation Charges_2009GRC_120308_NIM Summary 7" xfId="11825"/>
    <cellStyle name="_Gas Transportation Charges_2009GRC_120308_NIM Summary 7 2" xfId="11826"/>
    <cellStyle name="_Gas Transportation Charges_2009GRC_120308_NIM Summary 8" xfId="11827"/>
    <cellStyle name="_Gas Transportation Charges_2009GRC_120308_NIM Summary 8 2" xfId="11828"/>
    <cellStyle name="_Gas Transportation Charges_2009GRC_120308_NIM Summary 9" xfId="11829"/>
    <cellStyle name="_Gas Transportation Charges_2009GRC_120308_NIM Summary 9 2" xfId="11830"/>
    <cellStyle name="_Gas Transportation Charges_2009GRC_120308_NIM Summary_DEM-WP(C) ENERG10C--ctn Mid-C_042010 2010GRC" xfId="11831"/>
    <cellStyle name="_Gas Transportation Charges_2009GRC_120308_NIM Summary_DEM-WP(C) ENERG10C--ctn Mid-C_042010 2010GRC 2" xfId="11832"/>
    <cellStyle name="_Gas Transportation Charges_2009GRC_120308_NIM+O&amp;M" xfId="11833"/>
    <cellStyle name="_Gas Transportation Charges_2009GRC_120308_NIM+O&amp;M 2" xfId="11834"/>
    <cellStyle name="_Gas Transportation Charges_2009GRC_120308_NIM+O&amp;M 2 2" xfId="11835"/>
    <cellStyle name="_Gas Transportation Charges_2009GRC_120308_NIM+O&amp;M 2 2 2" xfId="11836"/>
    <cellStyle name="_Gas Transportation Charges_2009GRC_120308_NIM+O&amp;M 2 3" xfId="11837"/>
    <cellStyle name="_Gas Transportation Charges_2009GRC_120308_NIM+O&amp;M 3" xfId="11838"/>
    <cellStyle name="_Gas Transportation Charges_2009GRC_120308_NIM+O&amp;M 3 2" xfId="11839"/>
    <cellStyle name="_Gas Transportation Charges_2009GRC_120308_NIM+O&amp;M 4" xfId="11840"/>
    <cellStyle name="_Gas Transportation Charges_2009GRC_120308_NIM+O&amp;M Monthly" xfId="11841"/>
    <cellStyle name="_Gas Transportation Charges_2009GRC_120308_NIM+O&amp;M Monthly 2" xfId="11842"/>
    <cellStyle name="_Gas Transportation Charges_2009GRC_120308_NIM+O&amp;M Monthly 2 2" xfId="11843"/>
    <cellStyle name="_Gas Transportation Charges_2009GRC_120308_NIM+O&amp;M Monthly 2 2 2" xfId="11844"/>
    <cellStyle name="_Gas Transportation Charges_2009GRC_120308_NIM+O&amp;M Monthly 2 3" xfId="11845"/>
    <cellStyle name="_Gas Transportation Charges_2009GRC_120308_NIM+O&amp;M Monthly 3" xfId="11846"/>
    <cellStyle name="_Gas Transportation Charges_2009GRC_120308_NIM+O&amp;M Monthly 3 2" xfId="11847"/>
    <cellStyle name="_Gas Transportation Charges_2009GRC_120308_NIM+O&amp;M Monthly 4" xfId="11848"/>
    <cellStyle name="_Gas Transportation Charges_2009GRC_120308_PCA 9 -  Exhibit D April 2010 (3)" xfId="11849"/>
    <cellStyle name="_Gas Transportation Charges_2009GRC_120308_PCA 9 -  Exhibit D April 2010 (3) 2" xfId="11850"/>
    <cellStyle name="_Gas Transportation Charges_2009GRC_120308_PCA 9 -  Exhibit D April 2010 (3) 2 2" xfId="11851"/>
    <cellStyle name="_Gas Transportation Charges_2009GRC_120308_PCA 9 -  Exhibit D April 2010 (3) 2 2 2" xfId="11852"/>
    <cellStyle name="_Gas Transportation Charges_2009GRC_120308_PCA 9 -  Exhibit D April 2010 (3) 2 3" xfId="11853"/>
    <cellStyle name="_Gas Transportation Charges_2009GRC_120308_PCA 9 -  Exhibit D April 2010 (3) 3" xfId="11854"/>
    <cellStyle name="_Gas Transportation Charges_2009GRC_120308_PCA 9 -  Exhibit D April 2010 (3) 3 2" xfId="11855"/>
    <cellStyle name="_Gas Transportation Charges_2009GRC_120308_PCA 9 -  Exhibit D April 2010 (3) 4" xfId="11856"/>
    <cellStyle name="_Gas Transportation Charges_2009GRC_120308_PCA 9 -  Exhibit D April 2010 (3)_DEM-WP(C) ENERG10C--ctn Mid-C_042010 2010GRC" xfId="11857"/>
    <cellStyle name="_Gas Transportation Charges_2009GRC_120308_PCA 9 -  Exhibit D April 2010 (3)_DEM-WP(C) ENERG10C--ctn Mid-C_042010 2010GRC 2" xfId="11858"/>
    <cellStyle name="_Gas Transportation Charges_2009GRC_120308_Reconciliation" xfId="11859"/>
    <cellStyle name="_Gas Transportation Charges_2009GRC_120308_Reconciliation 2" xfId="11860"/>
    <cellStyle name="_Gas Transportation Charges_2009GRC_120308_Reconciliation 2 2" xfId="11861"/>
    <cellStyle name="_Gas Transportation Charges_2009GRC_120308_Reconciliation 2 2 2" xfId="11862"/>
    <cellStyle name="_Gas Transportation Charges_2009GRC_120308_Reconciliation 3" xfId="11863"/>
    <cellStyle name="_Gas Transportation Charges_2009GRC_120308_Reconciliation 3 2" xfId="11864"/>
    <cellStyle name="_Gas Transportation Charges_2009GRC_120308_Reconciliation 3 3" xfId="11865"/>
    <cellStyle name="_Gas Transportation Charges_2009GRC_120308_Reconciliation 4" xfId="11866"/>
    <cellStyle name="_Gas Transportation Charges_2009GRC_120308_Reconciliation 4 2" xfId="11867"/>
    <cellStyle name="_Gas Transportation Charges_2009GRC_120308_Reconciliation 5" xfId="11868"/>
    <cellStyle name="_Gas Transportation Charges_2009GRC_120308_Reconciliation 5 2" xfId="11869"/>
    <cellStyle name="_Gas Transportation Charges_2009GRC_120308_Reconciliation 6" xfId="11870"/>
    <cellStyle name="_Gas Transportation Charges_2009GRC_120308_Reconciliation 6 2" xfId="11871"/>
    <cellStyle name="_Gas Transportation Charges_2009GRC_120308_Reconciliation_DEM-WP(C) ENERG10C--ctn Mid-C_042010 2010GRC" xfId="11872"/>
    <cellStyle name="_Gas Transportation Charges_2009GRC_120308_Reconciliation_DEM-WP(C) ENERG10C--ctn Mid-C_042010 2010GRC 2" xfId="11873"/>
    <cellStyle name="_Gas Transportation Charges_2009GRC_120308_Wind Integration 10GRC" xfId="11874"/>
    <cellStyle name="_Gas Transportation Charges_2009GRC_120308_Wind Integration 10GRC 2" xfId="11875"/>
    <cellStyle name="_Gas Transportation Charges_2009GRC_120308_Wind Integration 10GRC 2 2" xfId="11876"/>
    <cellStyle name="_Gas Transportation Charges_2009GRC_120308_Wind Integration 10GRC 2 2 2" xfId="11877"/>
    <cellStyle name="_Gas Transportation Charges_2009GRC_120308_Wind Integration 10GRC 2 3" xfId="11878"/>
    <cellStyle name="_Gas Transportation Charges_2009GRC_120308_Wind Integration 10GRC 3" xfId="11879"/>
    <cellStyle name="_Gas Transportation Charges_2009GRC_120308_Wind Integration 10GRC 3 2" xfId="11880"/>
    <cellStyle name="_Gas Transportation Charges_2009GRC_120308_Wind Integration 10GRC 4" xfId="11881"/>
    <cellStyle name="_Gas Transportation Charges_2009GRC_120308_Wind Integration 10GRC_DEM-WP(C) ENERG10C--ctn Mid-C_042010 2010GRC" xfId="11882"/>
    <cellStyle name="_Gas Transportation Charges_2009GRC_120308_Wind Integration 10GRC_DEM-WP(C) ENERG10C--ctn Mid-C_042010 2010GRC 2" xfId="11883"/>
    <cellStyle name="_x0013__LSRWEP LGIA like Acctg Petition Aug 2010" xfId="11884"/>
    <cellStyle name="_x0013__LSRWEP LGIA like Acctg Petition Aug 2010 2" xfId="11885"/>
    <cellStyle name="_x0013__LSRWEP LGIA like Acctg Petition Aug 2010 2 2" xfId="11886"/>
    <cellStyle name="_x0013__LSRWEP LGIA like Acctg Petition Aug 2010 3" xfId="11887"/>
    <cellStyle name="_Makewholes" xfId="42994"/>
    <cellStyle name="_Mid C 09GRC" xfId="11888"/>
    <cellStyle name="_Mid C 09GRC 2" xfId="11889"/>
    <cellStyle name="_Monthly Capital Spread" xfId="42995"/>
    <cellStyle name="_Monthly Fixed Input" xfId="11890"/>
    <cellStyle name="_Monthly Fixed Input 2" xfId="11891"/>
    <cellStyle name="_Monthly Fixed Input 2 2" xfId="11892"/>
    <cellStyle name="_Monthly Fixed Input 2 2 2" xfId="11893"/>
    <cellStyle name="_Monthly Fixed Input 2 3" xfId="11894"/>
    <cellStyle name="_Monthly Fixed Input 3" xfId="11895"/>
    <cellStyle name="_Monthly Fixed Input 3 2" xfId="11896"/>
    <cellStyle name="_Monthly Fixed Input 3 2 2" xfId="11897"/>
    <cellStyle name="_Monthly Fixed Input 3 3" xfId="11898"/>
    <cellStyle name="_Monthly Fixed Input 3 4" xfId="11899"/>
    <cellStyle name="_Monthly Fixed Input 4" xfId="11900"/>
    <cellStyle name="_Monthly Fixed Input_DEM-WP(C) ENERG10C--ctn Mid-C_042010 2010GRC" xfId="11901"/>
    <cellStyle name="_Monthly Fixed Input_DEM-WP(C) ENERG10C--ctn Mid-C_042010 2010GRC 2" xfId="11902"/>
    <cellStyle name="_Monthly Fixed Input_NIM Summary" xfId="11903"/>
    <cellStyle name="_Monthly Fixed Input_NIM Summary 2" xfId="11904"/>
    <cellStyle name="_Monthly Fixed Input_NIM Summary 2 2" xfId="11905"/>
    <cellStyle name="_Monthly Fixed Input_NIM Summary 2 2 2" xfId="11906"/>
    <cellStyle name="_Monthly Fixed Input_NIM Summary 2 2 2 2" xfId="11907"/>
    <cellStyle name="_Monthly Fixed Input_NIM Summary 2 2 3" xfId="11908"/>
    <cellStyle name="_Monthly Fixed Input_NIM Summary 2 2 4" xfId="11909"/>
    <cellStyle name="_Monthly Fixed Input_NIM Summary 2 3" xfId="11910"/>
    <cellStyle name="_Monthly Fixed Input_NIM Summary 2 3 2" xfId="11911"/>
    <cellStyle name="_Monthly Fixed Input_NIM Summary 2 4" xfId="11912"/>
    <cellStyle name="_Monthly Fixed Input_NIM Summary 3" xfId="11913"/>
    <cellStyle name="_Monthly Fixed Input_NIM Summary 3 2" xfId="11914"/>
    <cellStyle name="_Monthly Fixed Input_NIM Summary 3 2 2" xfId="11915"/>
    <cellStyle name="_Monthly Fixed Input_NIM Summary 3 3" xfId="11916"/>
    <cellStyle name="_Monthly Fixed Input_NIM Summary 3 4" xfId="11917"/>
    <cellStyle name="_Monthly Fixed Input_NIM Summary 4" xfId="11918"/>
    <cellStyle name="_Monthly Fixed Input_NIM Summary 4 2" xfId="11919"/>
    <cellStyle name="_Monthly Fixed Input_NIM Summary 5" xfId="11920"/>
    <cellStyle name="_Monthly Fixed Input_NIM Summary_DEM-WP(C) ENERG10C--ctn Mid-C_042010 2010GRC" xfId="11921"/>
    <cellStyle name="_Monthly Fixed Input_NIM Summary_DEM-WP(C) ENERG10C--ctn Mid-C_042010 2010GRC 2" xfId="11922"/>
    <cellStyle name="_NIM 06 Base Case Current Trends" xfId="102"/>
    <cellStyle name="_NIM 06 Base Case Current Trends 2" xfId="11923"/>
    <cellStyle name="_NIM 06 Base Case Current Trends 2 2" xfId="11924"/>
    <cellStyle name="_NIM 06 Base Case Current Trends 2 2 2" xfId="11925"/>
    <cellStyle name="_NIM 06 Base Case Current Trends 2 2 2 2" xfId="11926"/>
    <cellStyle name="_NIM 06 Base Case Current Trends 2 2 2 2 2" xfId="11927"/>
    <cellStyle name="_NIM 06 Base Case Current Trends 2 2 2 3" xfId="11928"/>
    <cellStyle name="_NIM 06 Base Case Current Trends 2 2 2 4" xfId="11929"/>
    <cellStyle name="_NIM 06 Base Case Current Trends 2 2 3" xfId="11930"/>
    <cellStyle name="_NIM 06 Base Case Current Trends 2 2 3 2" xfId="11931"/>
    <cellStyle name="_NIM 06 Base Case Current Trends 2 2 4" xfId="11932"/>
    <cellStyle name="_NIM 06 Base Case Current Trends 2 3" xfId="11933"/>
    <cellStyle name="_NIM 06 Base Case Current Trends 2 3 2" xfId="11934"/>
    <cellStyle name="_NIM 06 Base Case Current Trends 2 3 2 2" xfId="11935"/>
    <cellStyle name="_NIM 06 Base Case Current Trends 2 3 3" xfId="11936"/>
    <cellStyle name="_NIM 06 Base Case Current Trends 2 3 4" xfId="11937"/>
    <cellStyle name="_NIM 06 Base Case Current Trends 2 4" xfId="11938"/>
    <cellStyle name="_NIM 06 Base Case Current Trends 2 4 2" xfId="11939"/>
    <cellStyle name="_NIM 06 Base Case Current Trends 2 5" xfId="11940"/>
    <cellStyle name="_NIM 06 Base Case Current Trends 3" xfId="11941"/>
    <cellStyle name="_NIM 06 Base Case Current Trends 3 2" xfId="11942"/>
    <cellStyle name="_NIM 06 Base Case Current Trends 3 2 2" xfId="11943"/>
    <cellStyle name="_NIM 06 Base Case Current Trends 3 2 3" xfId="11944"/>
    <cellStyle name="_NIM 06 Base Case Current Trends 3 3" xfId="11945"/>
    <cellStyle name="_NIM 06 Base Case Current Trends 3 4" xfId="11946"/>
    <cellStyle name="_NIM 06 Base Case Current Trends 4" xfId="11947"/>
    <cellStyle name="_NIM 06 Base Case Current Trends 4 2" xfId="11948"/>
    <cellStyle name="_NIM 06 Base Case Current Trends 4 2 2" xfId="11949"/>
    <cellStyle name="_NIM 06 Base Case Current Trends 4 3" xfId="11950"/>
    <cellStyle name="_NIM 06 Base Case Current Trends 5" xfId="11951"/>
    <cellStyle name="_NIM 06 Base Case Current Trends 5 2" xfId="11952"/>
    <cellStyle name="_NIM 06 Base Case Current Trends 5 3" xfId="11953"/>
    <cellStyle name="_NIM 06 Base Case Current Trends 6" xfId="11954"/>
    <cellStyle name="_NIM 06 Base Case Current Trends 6 2" xfId="11955"/>
    <cellStyle name="_NIM 06 Base Case Current Trends_Adj Bench DR 3 for Initial Briefs (Electric)" xfId="11956"/>
    <cellStyle name="_NIM 06 Base Case Current Trends_Adj Bench DR 3 for Initial Briefs (Electric) 2" xfId="11957"/>
    <cellStyle name="_NIM 06 Base Case Current Trends_Adj Bench DR 3 for Initial Briefs (Electric) 2 2" xfId="11958"/>
    <cellStyle name="_NIM 06 Base Case Current Trends_Adj Bench DR 3 for Initial Briefs (Electric) 2 2 2" xfId="11959"/>
    <cellStyle name="_NIM 06 Base Case Current Trends_Adj Bench DR 3 for Initial Briefs (Electric) 2 2 2 2" xfId="11960"/>
    <cellStyle name="_NIM 06 Base Case Current Trends_Adj Bench DR 3 for Initial Briefs (Electric) 2 2 3" xfId="11961"/>
    <cellStyle name="_NIM 06 Base Case Current Trends_Adj Bench DR 3 for Initial Briefs (Electric) 2 2 4" xfId="11962"/>
    <cellStyle name="_NIM 06 Base Case Current Trends_Adj Bench DR 3 for Initial Briefs (Electric) 2 3" xfId="11963"/>
    <cellStyle name="_NIM 06 Base Case Current Trends_Adj Bench DR 3 for Initial Briefs (Electric) 2 3 2" xfId="11964"/>
    <cellStyle name="_NIM 06 Base Case Current Trends_Adj Bench DR 3 for Initial Briefs (Electric) 2 4" xfId="11965"/>
    <cellStyle name="_NIM 06 Base Case Current Trends_Adj Bench DR 3 for Initial Briefs (Electric) 3" xfId="11966"/>
    <cellStyle name="_NIM 06 Base Case Current Trends_Adj Bench DR 3 for Initial Briefs (Electric) 3 2" xfId="11967"/>
    <cellStyle name="_NIM 06 Base Case Current Trends_Adj Bench DR 3 for Initial Briefs (Electric) 3 2 2" xfId="11968"/>
    <cellStyle name="_NIM 06 Base Case Current Trends_Adj Bench DR 3 for Initial Briefs (Electric) 3 3" xfId="11969"/>
    <cellStyle name="_NIM 06 Base Case Current Trends_Adj Bench DR 3 for Initial Briefs (Electric) 3 4" xfId="11970"/>
    <cellStyle name="_NIM 06 Base Case Current Trends_Adj Bench DR 3 for Initial Briefs (Electric) 4" xfId="11971"/>
    <cellStyle name="_NIM 06 Base Case Current Trends_Adj Bench DR 3 for Initial Briefs (Electric) 4 2" xfId="11972"/>
    <cellStyle name="_NIM 06 Base Case Current Trends_Adj Bench DR 3 for Initial Briefs (Electric) 5" xfId="11973"/>
    <cellStyle name="_NIM 06 Base Case Current Trends_Adj Bench DR 3 for Initial Briefs (Electric)_DEM-WP(C) ENERG10C--ctn Mid-C_042010 2010GRC" xfId="11974"/>
    <cellStyle name="_NIM 06 Base Case Current Trends_Adj Bench DR 3 for Initial Briefs (Electric)_DEM-WP(C) ENERG10C--ctn Mid-C_042010 2010GRC 2" xfId="11975"/>
    <cellStyle name="_NIM 06 Base Case Current Trends_Book1" xfId="11976"/>
    <cellStyle name="_NIM 06 Base Case Current Trends_Book1 2" xfId="11977"/>
    <cellStyle name="_NIM 06 Base Case Current Trends_Book2" xfId="11978"/>
    <cellStyle name="_NIM 06 Base Case Current Trends_Book2 2" xfId="11979"/>
    <cellStyle name="_NIM 06 Base Case Current Trends_Book2 2 2" xfId="11980"/>
    <cellStyle name="_NIM 06 Base Case Current Trends_Book2 2 2 2" xfId="11981"/>
    <cellStyle name="_NIM 06 Base Case Current Trends_Book2 2 2 2 2" xfId="11982"/>
    <cellStyle name="_NIM 06 Base Case Current Trends_Book2 2 2 3" xfId="11983"/>
    <cellStyle name="_NIM 06 Base Case Current Trends_Book2 2 2 4" xfId="11984"/>
    <cellStyle name="_NIM 06 Base Case Current Trends_Book2 2 3" xfId="11985"/>
    <cellStyle name="_NIM 06 Base Case Current Trends_Book2 2 3 2" xfId="11986"/>
    <cellStyle name="_NIM 06 Base Case Current Trends_Book2 2 4" xfId="11987"/>
    <cellStyle name="_NIM 06 Base Case Current Trends_Book2 3" xfId="11988"/>
    <cellStyle name="_NIM 06 Base Case Current Trends_Book2 3 2" xfId="11989"/>
    <cellStyle name="_NIM 06 Base Case Current Trends_Book2 3 2 2" xfId="11990"/>
    <cellStyle name="_NIM 06 Base Case Current Trends_Book2 3 3" xfId="11991"/>
    <cellStyle name="_NIM 06 Base Case Current Trends_Book2 3 4" xfId="11992"/>
    <cellStyle name="_NIM 06 Base Case Current Trends_Book2 4" xfId="11993"/>
    <cellStyle name="_NIM 06 Base Case Current Trends_Book2 4 2" xfId="11994"/>
    <cellStyle name="_NIM 06 Base Case Current Trends_Book2 5" xfId="11995"/>
    <cellStyle name="_NIM 06 Base Case Current Trends_Book2_Adj Bench DR 3 for Initial Briefs (Electric)" xfId="11996"/>
    <cellStyle name="_NIM 06 Base Case Current Trends_Book2_Adj Bench DR 3 for Initial Briefs (Electric) 2" xfId="11997"/>
    <cellStyle name="_NIM 06 Base Case Current Trends_Book2_Adj Bench DR 3 for Initial Briefs (Electric) 2 2" xfId="11998"/>
    <cellStyle name="_NIM 06 Base Case Current Trends_Book2_Adj Bench DR 3 for Initial Briefs (Electric) 2 2 2" xfId="11999"/>
    <cellStyle name="_NIM 06 Base Case Current Trends_Book2_Adj Bench DR 3 for Initial Briefs (Electric) 2 2 2 2" xfId="12000"/>
    <cellStyle name="_NIM 06 Base Case Current Trends_Book2_Adj Bench DR 3 for Initial Briefs (Electric) 2 2 3" xfId="12001"/>
    <cellStyle name="_NIM 06 Base Case Current Trends_Book2_Adj Bench DR 3 for Initial Briefs (Electric) 2 2 4" xfId="12002"/>
    <cellStyle name="_NIM 06 Base Case Current Trends_Book2_Adj Bench DR 3 for Initial Briefs (Electric) 2 3" xfId="12003"/>
    <cellStyle name="_NIM 06 Base Case Current Trends_Book2_Adj Bench DR 3 for Initial Briefs (Electric) 2 3 2" xfId="12004"/>
    <cellStyle name="_NIM 06 Base Case Current Trends_Book2_Adj Bench DR 3 for Initial Briefs (Electric) 2 4" xfId="12005"/>
    <cellStyle name="_NIM 06 Base Case Current Trends_Book2_Adj Bench DR 3 for Initial Briefs (Electric) 3" xfId="12006"/>
    <cellStyle name="_NIM 06 Base Case Current Trends_Book2_Adj Bench DR 3 for Initial Briefs (Electric) 3 2" xfId="12007"/>
    <cellStyle name="_NIM 06 Base Case Current Trends_Book2_Adj Bench DR 3 for Initial Briefs (Electric) 3 2 2" xfId="12008"/>
    <cellStyle name="_NIM 06 Base Case Current Trends_Book2_Adj Bench DR 3 for Initial Briefs (Electric) 3 3" xfId="12009"/>
    <cellStyle name="_NIM 06 Base Case Current Trends_Book2_Adj Bench DR 3 for Initial Briefs (Electric) 3 4" xfId="12010"/>
    <cellStyle name="_NIM 06 Base Case Current Trends_Book2_Adj Bench DR 3 for Initial Briefs (Electric) 4" xfId="12011"/>
    <cellStyle name="_NIM 06 Base Case Current Trends_Book2_Adj Bench DR 3 for Initial Briefs (Electric) 4 2" xfId="12012"/>
    <cellStyle name="_NIM 06 Base Case Current Trends_Book2_Adj Bench DR 3 for Initial Briefs (Electric) 5" xfId="12013"/>
    <cellStyle name="_NIM 06 Base Case Current Trends_Book2_Adj Bench DR 3 for Initial Briefs (Electric)_DEM-WP(C) ENERG10C--ctn Mid-C_042010 2010GRC" xfId="12014"/>
    <cellStyle name="_NIM 06 Base Case Current Trends_Book2_Adj Bench DR 3 for Initial Briefs (Electric)_DEM-WP(C) ENERG10C--ctn Mid-C_042010 2010GRC 2" xfId="12015"/>
    <cellStyle name="_NIM 06 Base Case Current Trends_Book2_DEM-WP(C) ENERG10C--ctn Mid-C_042010 2010GRC" xfId="12016"/>
    <cellStyle name="_NIM 06 Base Case Current Trends_Book2_DEM-WP(C) ENERG10C--ctn Mid-C_042010 2010GRC 2" xfId="12017"/>
    <cellStyle name="_NIM 06 Base Case Current Trends_Book2_Electric Rev Req Model (2009 GRC) Rebuttal" xfId="12018"/>
    <cellStyle name="_NIM 06 Base Case Current Trends_Book2_Electric Rev Req Model (2009 GRC) Rebuttal 2" xfId="12019"/>
    <cellStyle name="_NIM 06 Base Case Current Trends_Book2_Electric Rev Req Model (2009 GRC) Rebuttal 2 2" xfId="12020"/>
    <cellStyle name="_NIM 06 Base Case Current Trends_Book2_Electric Rev Req Model (2009 GRC) Rebuttal 2 2 2" xfId="12021"/>
    <cellStyle name="_NIM 06 Base Case Current Trends_Book2_Electric Rev Req Model (2009 GRC) Rebuttal 2 3" xfId="12022"/>
    <cellStyle name="_NIM 06 Base Case Current Trends_Book2_Electric Rev Req Model (2009 GRC) Rebuttal 3" xfId="12023"/>
    <cellStyle name="_NIM 06 Base Case Current Trends_Book2_Electric Rev Req Model (2009 GRC) Rebuttal 3 2" xfId="12024"/>
    <cellStyle name="_NIM 06 Base Case Current Trends_Book2_Electric Rev Req Model (2009 GRC) Rebuttal 4" xfId="12025"/>
    <cellStyle name="_NIM 06 Base Case Current Trends_Book2_Electric Rev Req Model (2009 GRC) Rebuttal REmoval of New  WH Solar AdjustMI" xfId="12026"/>
    <cellStyle name="_NIM 06 Base Case Current Trends_Book2_Electric Rev Req Model (2009 GRC) Rebuttal REmoval of New  WH Solar AdjustMI 2" xfId="12027"/>
    <cellStyle name="_NIM 06 Base Case Current Trends_Book2_Electric Rev Req Model (2009 GRC) Rebuttal REmoval of New  WH Solar AdjustMI 2 2" xfId="12028"/>
    <cellStyle name="_NIM 06 Base Case Current Trends_Book2_Electric Rev Req Model (2009 GRC) Rebuttal REmoval of New  WH Solar AdjustMI 2 2 2" xfId="12029"/>
    <cellStyle name="_NIM 06 Base Case Current Trends_Book2_Electric Rev Req Model (2009 GRC) Rebuttal REmoval of New  WH Solar AdjustMI 2 2 2 2" xfId="12030"/>
    <cellStyle name="_NIM 06 Base Case Current Trends_Book2_Electric Rev Req Model (2009 GRC) Rebuttal REmoval of New  WH Solar AdjustMI 2 2 3" xfId="12031"/>
    <cellStyle name="_NIM 06 Base Case Current Trends_Book2_Electric Rev Req Model (2009 GRC) Rebuttal REmoval of New  WH Solar AdjustMI 2 2 4" xfId="12032"/>
    <cellStyle name="_NIM 06 Base Case Current Trends_Book2_Electric Rev Req Model (2009 GRC) Rebuttal REmoval of New  WH Solar AdjustMI 2 3" xfId="12033"/>
    <cellStyle name="_NIM 06 Base Case Current Trends_Book2_Electric Rev Req Model (2009 GRC) Rebuttal REmoval of New  WH Solar AdjustMI 2 3 2" xfId="12034"/>
    <cellStyle name="_NIM 06 Base Case Current Trends_Book2_Electric Rev Req Model (2009 GRC) Rebuttal REmoval of New  WH Solar AdjustMI 2 4" xfId="12035"/>
    <cellStyle name="_NIM 06 Base Case Current Trends_Book2_Electric Rev Req Model (2009 GRC) Rebuttal REmoval of New  WH Solar AdjustMI 3" xfId="12036"/>
    <cellStyle name="_NIM 06 Base Case Current Trends_Book2_Electric Rev Req Model (2009 GRC) Rebuttal REmoval of New  WH Solar AdjustMI 3 2" xfId="12037"/>
    <cellStyle name="_NIM 06 Base Case Current Trends_Book2_Electric Rev Req Model (2009 GRC) Rebuttal REmoval of New  WH Solar AdjustMI 3 2 2" xfId="12038"/>
    <cellStyle name="_NIM 06 Base Case Current Trends_Book2_Electric Rev Req Model (2009 GRC) Rebuttal REmoval of New  WH Solar AdjustMI 3 3" xfId="12039"/>
    <cellStyle name="_NIM 06 Base Case Current Trends_Book2_Electric Rev Req Model (2009 GRC) Rebuttal REmoval of New  WH Solar AdjustMI 3 4" xfId="12040"/>
    <cellStyle name="_NIM 06 Base Case Current Trends_Book2_Electric Rev Req Model (2009 GRC) Rebuttal REmoval of New  WH Solar AdjustMI 4" xfId="12041"/>
    <cellStyle name="_NIM 06 Base Case Current Trends_Book2_Electric Rev Req Model (2009 GRC) Rebuttal REmoval of New  WH Solar AdjustMI 4 2" xfId="12042"/>
    <cellStyle name="_NIM 06 Base Case Current Trends_Book2_Electric Rev Req Model (2009 GRC) Rebuttal REmoval of New  WH Solar AdjustMI 5" xfId="12043"/>
    <cellStyle name="_NIM 06 Base Case Current Trends_Book2_Electric Rev Req Model (2009 GRC) Rebuttal REmoval of New  WH Solar AdjustMI_DEM-WP(C) ENERG10C--ctn Mid-C_042010 2010GRC" xfId="12044"/>
    <cellStyle name="_NIM 06 Base Case Current Trends_Book2_Electric Rev Req Model (2009 GRC) Rebuttal REmoval of New  WH Solar AdjustMI_DEM-WP(C) ENERG10C--ctn Mid-C_042010 2010GRC 2" xfId="12045"/>
    <cellStyle name="_NIM 06 Base Case Current Trends_Book2_Electric Rev Req Model (2009 GRC) Revised 01-18-2010" xfId="12046"/>
    <cellStyle name="_NIM 06 Base Case Current Trends_Book2_Electric Rev Req Model (2009 GRC) Revised 01-18-2010 2" xfId="12047"/>
    <cellStyle name="_NIM 06 Base Case Current Trends_Book2_Electric Rev Req Model (2009 GRC) Revised 01-18-2010 2 2" xfId="12048"/>
    <cellStyle name="_NIM 06 Base Case Current Trends_Book2_Electric Rev Req Model (2009 GRC) Revised 01-18-2010 2 2 2" xfId="12049"/>
    <cellStyle name="_NIM 06 Base Case Current Trends_Book2_Electric Rev Req Model (2009 GRC) Revised 01-18-2010 2 2 2 2" xfId="12050"/>
    <cellStyle name="_NIM 06 Base Case Current Trends_Book2_Electric Rev Req Model (2009 GRC) Revised 01-18-2010 2 2 3" xfId="12051"/>
    <cellStyle name="_NIM 06 Base Case Current Trends_Book2_Electric Rev Req Model (2009 GRC) Revised 01-18-2010 2 2 4" xfId="12052"/>
    <cellStyle name="_NIM 06 Base Case Current Trends_Book2_Electric Rev Req Model (2009 GRC) Revised 01-18-2010 2 3" xfId="12053"/>
    <cellStyle name="_NIM 06 Base Case Current Trends_Book2_Electric Rev Req Model (2009 GRC) Revised 01-18-2010 2 3 2" xfId="12054"/>
    <cellStyle name="_NIM 06 Base Case Current Trends_Book2_Electric Rev Req Model (2009 GRC) Revised 01-18-2010 2 4" xfId="12055"/>
    <cellStyle name="_NIM 06 Base Case Current Trends_Book2_Electric Rev Req Model (2009 GRC) Revised 01-18-2010 3" xfId="12056"/>
    <cellStyle name="_NIM 06 Base Case Current Trends_Book2_Electric Rev Req Model (2009 GRC) Revised 01-18-2010 3 2" xfId="12057"/>
    <cellStyle name="_NIM 06 Base Case Current Trends_Book2_Electric Rev Req Model (2009 GRC) Revised 01-18-2010 3 2 2" xfId="12058"/>
    <cellStyle name="_NIM 06 Base Case Current Trends_Book2_Electric Rev Req Model (2009 GRC) Revised 01-18-2010 3 3" xfId="12059"/>
    <cellStyle name="_NIM 06 Base Case Current Trends_Book2_Electric Rev Req Model (2009 GRC) Revised 01-18-2010 3 4" xfId="12060"/>
    <cellStyle name="_NIM 06 Base Case Current Trends_Book2_Electric Rev Req Model (2009 GRC) Revised 01-18-2010 4" xfId="12061"/>
    <cellStyle name="_NIM 06 Base Case Current Trends_Book2_Electric Rev Req Model (2009 GRC) Revised 01-18-2010 4 2" xfId="12062"/>
    <cellStyle name="_NIM 06 Base Case Current Trends_Book2_Electric Rev Req Model (2009 GRC) Revised 01-18-2010 5" xfId="12063"/>
    <cellStyle name="_NIM 06 Base Case Current Trends_Book2_Electric Rev Req Model (2009 GRC) Revised 01-18-2010_DEM-WP(C) ENERG10C--ctn Mid-C_042010 2010GRC" xfId="12064"/>
    <cellStyle name="_NIM 06 Base Case Current Trends_Book2_Electric Rev Req Model (2009 GRC) Revised 01-18-2010_DEM-WP(C) ENERG10C--ctn Mid-C_042010 2010GRC 2" xfId="12065"/>
    <cellStyle name="_NIM 06 Base Case Current Trends_Book2_Final Order Electric EXHIBIT A-1" xfId="12066"/>
    <cellStyle name="_NIM 06 Base Case Current Trends_Book2_Final Order Electric EXHIBIT A-1 2" xfId="12067"/>
    <cellStyle name="_NIM 06 Base Case Current Trends_Book2_Final Order Electric EXHIBIT A-1 2 2" xfId="12068"/>
    <cellStyle name="_NIM 06 Base Case Current Trends_Book2_Final Order Electric EXHIBIT A-1 2 2 2" xfId="12069"/>
    <cellStyle name="_NIM 06 Base Case Current Trends_Book2_Final Order Electric EXHIBIT A-1 2 3" xfId="12070"/>
    <cellStyle name="_NIM 06 Base Case Current Trends_Book2_Final Order Electric EXHIBIT A-1 2 4" xfId="12071"/>
    <cellStyle name="_NIM 06 Base Case Current Trends_Book2_Final Order Electric EXHIBIT A-1 3" xfId="12072"/>
    <cellStyle name="_NIM 06 Base Case Current Trends_Book2_Final Order Electric EXHIBIT A-1 3 2" xfId="12073"/>
    <cellStyle name="_NIM 06 Base Case Current Trends_Book2_Final Order Electric EXHIBIT A-1 4" xfId="12074"/>
    <cellStyle name="_NIM 06 Base Case Current Trends_Book2_Final Order Electric EXHIBIT A-1 5" xfId="12075"/>
    <cellStyle name="_NIM 06 Base Case Current Trends_Book2_Final Order Electric EXHIBIT A-1 6" xfId="12076"/>
    <cellStyle name="_NIM 06 Base Case Current Trends_Chelan PUD Power Costs (8-10)" xfId="12077"/>
    <cellStyle name="_NIM 06 Base Case Current Trends_Chelan PUD Power Costs (8-10) 2" xfId="12078"/>
    <cellStyle name="_NIM 06 Base Case Current Trends_Colstrip 1&amp;2 Annual O&amp;M Budgets" xfId="12079"/>
    <cellStyle name="_NIM 06 Base Case Current Trends_Confidential Material" xfId="12080"/>
    <cellStyle name="_NIM 06 Base Case Current Trends_Confidential Material 2" xfId="12081"/>
    <cellStyle name="_NIM 06 Base Case Current Trends_DEM-WP(C) Colstrip 12 Coal Cost Forecast 2010GRC" xfId="12082"/>
    <cellStyle name="_NIM 06 Base Case Current Trends_DEM-WP(C) Colstrip 12 Coal Cost Forecast 2010GRC 2" xfId="12083"/>
    <cellStyle name="_NIM 06 Base Case Current Trends_DEM-WP(C) ENERG10C--ctn Mid-C_042010 2010GRC" xfId="12084"/>
    <cellStyle name="_NIM 06 Base Case Current Trends_DEM-WP(C) ENERG10C--ctn Mid-C_042010 2010GRC 2" xfId="12085"/>
    <cellStyle name="_NIM 06 Base Case Current Trends_DEM-WP(C) Production O&amp;M 2010GRC As-Filed" xfId="12086"/>
    <cellStyle name="_NIM 06 Base Case Current Trends_DEM-WP(C) Production O&amp;M 2010GRC As-Filed 2" xfId="12087"/>
    <cellStyle name="_NIM 06 Base Case Current Trends_DEM-WP(C) Production O&amp;M 2010GRC As-Filed 2 2" xfId="12088"/>
    <cellStyle name="_NIM 06 Base Case Current Trends_DEM-WP(C) Production O&amp;M 2010GRC As-Filed 3" xfId="12089"/>
    <cellStyle name="_NIM 06 Base Case Current Trends_DEM-WP(C) Production O&amp;M 2010GRC As-Filed 3 2" xfId="12090"/>
    <cellStyle name="_NIM 06 Base Case Current Trends_DEM-WP(C) Production O&amp;M 2010GRC As-Filed 4" xfId="12091"/>
    <cellStyle name="_NIM 06 Base Case Current Trends_DEM-WP(C) Production O&amp;M 2010GRC As-Filed 4 2" xfId="12092"/>
    <cellStyle name="_NIM 06 Base Case Current Trends_DEM-WP(C) Production O&amp;M 2010GRC As-Filed 5" xfId="12093"/>
    <cellStyle name="_NIM 06 Base Case Current Trends_DEM-WP(C) Production O&amp;M 2010GRC As-Filed 5 2" xfId="12094"/>
    <cellStyle name="_NIM 06 Base Case Current Trends_DEM-WP(C) Production O&amp;M 2010GRC As-Filed 6" xfId="12095"/>
    <cellStyle name="_NIM 06 Base Case Current Trends_DEM-WP(C) Production O&amp;M 2010GRC As-Filed 6 2" xfId="12096"/>
    <cellStyle name="_NIM 06 Base Case Current Trends_Electric Rev Req Model (2009 GRC) " xfId="411"/>
    <cellStyle name="_NIM 06 Base Case Current Trends_Electric Rev Req Model (2009 GRC)  2" xfId="12097"/>
    <cellStyle name="_NIM 06 Base Case Current Trends_Electric Rev Req Model (2009 GRC)  2 2" xfId="12098"/>
    <cellStyle name="_NIM 06 Base Case Current Trends_Electric Rev Req Model (2009 GRC)  2 2 2" xfId="12099"/>
    <cellStyle name="_NIM 06 Base Case Current Trends_Electric Rev Req Model (2009 GRC)  2 2 2 2" xfId="12100"/>
    <cellStyle name="_NIM 06 Base Case Current Trends_Electric Rev Req Model (2009 GRC)  2 2 3" xfId="12101"/>
    <cellStyle name="_NIM 06 Base Case Current Trends_Electric Rev Req Model (2009 GRC)  2 2 4" xfId="12102"/>
    <cellStyle name="_NIM 06 Base Case Current Trends_Electric Rev Req Model (2009 GRC)  2 3" xfId="12103"/>
    <cellStyle name="_NIM 06 Base Case Current Trends_Electric Rev Req Model (2009 GRC)  2 3 2" xfId="12104"/>
    <cellStyle name="_NIM 06 Base Case Current Trends_Electric Rev Req Model (2009 GRC)  2 4" xfId="12105"/>
    <cellStyle name="_NIM 06 Base Case Current Trends_Electric Rev Req Model (2009 GRC)  3" xfId="12106"/>
    <cellStyle name="_NIM 06 Base Case Current Trends_Electric Rev Req Model (2009 GRC)  3 2" xfId="12107"/>
    <cellStyle name="_NIM 06 Base Case Current Trends_Electric Rev Req Model (2009 GRC)  3 2 2" xfId="12108"/>
    <cellStyle name="_NIM 06 Base Case Current Trends_Electric Rev Req Model (2009 GRC)  3 3" xfId="12109"/>
    <cellStyle name="_NIM 06 Base Case Current Trends_Electric Rev Req Model (2009 GRC)  3 4" xfId="12110"/>
    <cellStyle name="_NIM 06 Base Case Current Trends_Electric Rev Req Model (2009 GRC)  4" xfId="12111"/>
    <cellStyle name="_NIM 06 Base Case Current Trends_Electric Rev Req Model (2009 GRC)  4 2" xfId="12112"/>
    <cellStyle name="_NIM 06 Base Case Current Trends_Electric Rev Req Model (2009 GRC)  5" xfId="12113"/>
    <cellStyle name="_NIM 06 Base Case Current Trends_Electric Rev Req Model (2009 GRC) _DEM-WP(C) ENERG10C--ctn Mid-C_042010 2010GRC" xfId="12114"/>
    <cellStyle name="_NIM 06 Base Case Current Trends_Electric Rev Req Model (2009 GRC) _DEM-WP(C) ENERG10C--ctn Mid-C_042010 2010GRC 2" xfId="12115"/>
    <cellStyle name="_NIM 06 Base Case Current Trends_Electric Rev Req Model (2009 GRC) Rebuttal" xfId="12116"/>
    <cellStyle name="_NIM 06 Base Case Current Trends_Electric Rev Req Model (2009 GRC) Rebuttal 2" xfId="12117"/>
    <cellStyle name="_NIM 06 Base Case Current Trends_Electric Rev Req Model (2009 GRC) Rebuttal 2 2" xfId="12118"/>
    <cellStyle name="_NIM 06 Base Case Current Trends_Electric Rev Req Model (2009 GRC) Rebuttal 2 2 2" xfId="12119"/>
    <cellStyle name="_NIM 06 Base Case Current Trends_Electric Rev Req Model (2009 GRC) Rebuttal 2 3" xfId="12120"/>
    <cellStyle name="_NIM 06 Base Case Current Trends_Electric Rev Req Model (2009 GRC) Rebuttal 3" xfId="12121"/>
    <cellStyle name="_NIM 06 Base Case Current Trends_Electric Rev Req Model (2009 GRC) Rebuttal 3 2" xfId="12122"/>
    <cellStyle name="_NIM 06 Base Case Current Trends_Electric Rev Req Model (2009 GRC) Rebuttal 4" xfId="12123"/>
    <cellStyle name="_NIM 06 Base Case Current Trends_Electric Rev Req Model (2009 GRC) Rebuttal REmoval of New  WH Solar AdjustMI" xfId="12124"/>
    <cellStyle name="_NIM 06 Base Case Current Trends_Electric Rev Req Model (2009 GRC) Rebuttal REmoval of New  WH Solar AdjustMI 2" xfId="12125"/>
    <cellStyle name="_NIM 06 Base Case Current Trends_Electric Rev Req Model (2009 GRC) Rebuttal REmoval of New  WH Solar AdjustMI 2 2" xfId="12126"/>
    <cellStyle name="_NIM 06 Base Case Current Trends_Electric Rev Req Model (2009 GRC) Rebuttal REmoval of New  WH Solar AdjustMI 2 2 2" xfId="12127"/>
    <cellStyle name="_NIM 06 Base Case Current Trends_Electric Rev Req Model (2009 GRC) Rebuttal REmoval of New  WH Solar AdjustMI 2 2 2 2" xfId="12128"/>
    <cellStyle name="_NIM 06 Base Case Current Trends_Electric Rev Req Model (2009 GRC) Rebuttal REmoval of New  WH Solar AdjustMI 2 2 3" xfId="12129"/>
    <cellStyle name="_NIM 06 Base Case Current Trends_Electric Rev Req Model (2009 GRC) Rebuttal REmoval of New  WH Solar AdjustMI 2 2 4" xfId="12130"/>
    <cellStyle name="_NIM 06 Base Case Current Trends_Electric Rev Req Model (2009 GRC) Rebuttal REmoval of New  WH Solar AdjustMI 2 3" xfId="12131"/>
    <cellStyle name="_NIM 06 Base Case Current Trends_Electric Rev Req Model (2009 GRC) Rebuttal REmoval of New  WH Solar AdjustMI 2 3 2" xfId="12132"/>
    <cellStyle name="_NIM 06 Base Case Current Trends_Electric Rev Req Model (2009 GRC) Rebuttal REmoval of New  WH Solar AdjustMI 2 4" xfId="12133"/>
    <cellStyle name="_NIM 06 Base Case Current Trends_Electric Rev Req Model (2009 GRC) Rebuttal REmoval of New  WH Solar AdjustMI 3" xfId="12134"/>
    <cellStyle name="_NIM 06 Base Case Current Trends_Electric Rev Req Model (2009 GRC) Rebuttal REmoval of New  WH Solar AdjustMI 3 2" xfId="12135"/>
    <cellStyle name="_NIM 06 Base Case Current Trends_Electric Rev Req Model (2009 GRC) Rebuttal REmoval of New  WH Solar AdjustMI 3 2 2" xfId="12136"/>
    <cellStyle name="_NIM 06 Base Case Current Trends_Electric Rev Req Model (2009 GRC) Rebuttal REmoval of New  WH Solar AdjustMI 3 3" xfId="12137"/>
    <cellStyle name="_NIM 06 Base Case Current Trends_Electric Rev Req Model (2009 GRC) Rebuttal REmoval of New  WH Solar AdjustMI 3 4" xfId="12138"/>
    <cellStyle name="_NIM 06 Base Case Current Trends_Electric Rev Req Model (2009 GRC) Rebuttal REmoval of New  WH Solar AdjustMI 4" xfId="12139"/>
    <cellStyle name="_NIM 06 Base Case Current Trends_Electric Rev Req Model (2009 GRC) Rebuttal REmoval of New  WH Solar AdjustMI 4 2" xfId="12140"/>
    <cellStyle name="_NIM 06 Base Case Current Trends_Electric Rev Req Model (2009 GRC) Rebuttal REmoval of New  WH Solar AdjustMI 5" xfId="12141"/>
    <cellStyle name="_NIM 06 Base Case Current Trends_Electric Rev Req Model (2009 GRC) Rebuttal REmoval of New  WH Solar AdjustMI_DEM-WP(C) ENERG10C--ctn Mid-C_042010 2010GRC" xfId="12142"/>
    <cellStyle name="_NIM 06 Base Case Current Trends_Electric Rev Req Model (2009 GRC) Rebuttal REmoval of New  WH Solar AdjustMI_DEM-WP(C) ENERG10C--ctn Mid-C_042010 2010GRC 2" xfId="12143"/>
    <cellStyle name="_NIM 06 Base Case Current Trends_Electric Rev Req Model (2009 GRC) Revised 01-18-2010" xfId="12144"/>
    <cellStyle name="_NIM 06 Base Case Current Trends_Electric Rev Req Model (2009 GRC) Revised 01-18-2010 2" xfId="12145"/>
    <cellStyle name="_NIM 06 Base Case Current Trends_Electric Rev Req Model (2009 GRC) Revised 01-18-2010 2 2" xfId="12146"/>
    <cellStyle name="_NIM 06 Base Case Current Trends_Electric Rev Req Model (2009 GRC) Revised 01-18-2010 2 2 2" xfId="12147"/>
    <cellStyle name="_NIM 06 Base Case Current Trends_Electric Rev Req Model (2009 GRC) Revised 01-18-2010 2 2 2 2" xfId="12148"/>
    <cellStyle name="_NIM 06 Base Case Current Trends_Electric Rev Req Model (2009 GRC) Revised 01-18-2010 2 2 3" xfId="12149"/>
    <cellStyle name="_NIM 06 Base Case Current Trends_Electric Rev Req Model (2009 GRC) Revised 01-18-2010 2 2 4" xfId="12150"/>
    <cellStyle name="_NIM 06 Base Case Current Trends_Electric Rev Req Model (2009 GRC) Revised 01-18-2010 2 3" xfId="12151"/>
    <cellStyle name="_NIM 06 Base Case Current Trends_Electric Rev Req Model (2009 GRC) Revised 01-18-2010 2 3 2" xfId="12152"/>
    <cellStyle name="_NIM 06 Base Case Current Trends_Electric Rev Req Model (2009 GRC) Revised 01-18-2010 2 4" xfId="12153"/>
    <cellStyle name="_NIM 06 Base Case Current Trends_Electric Rev Req Model (2009 GRC) Revised 01-18-2010 3" xfId="12154"/>
    <cellStyle name="_NIM 06 Base Case Current Trends_Electric Rev Req Model (2009 GRC) Revised 01-18-2010 3 2" xfId="12155"/>
    <cellStyle name="_NIM 06 Base Case Current Trends_Electric Rev Req Model (2009 GRC) Revised 01-18-2010 3 2 2" xfId="12156"/>
    <cellStyle name="_NIM 06 Base Case Current Trends_Electric Rev Req Model (2009 GRC) Revised 01-18-2010 3 3" xfId="12157"/>
    <cellStyle name="_NIM 06 Base Case Current Trends_Electric Rev Req Model (2009 GRC) Revised 01-18-2010 3 4" xfId="12158"/>
    <cellStyle name="_NIM 06 Base Case Current Trends_Electric Rev Req Model (2009 GRC) Revised 01-18-2010 4" xfId="12159"/>
    <cellStyle name="_NIM 06 Base Case Current Trends_Electric Rev Req Model (2009 GRC) Revised 01-18-2010 4 2" xfId="12160"/>
    <cellStyle name="_NIM 06 Base Case Current Trends_Electric Rev Req Model (2009 GRC) Revised 01-18-2010 5" xfId="12161"/>
    <cellStyle name="_NIM 06 Base Case Current Trends_Electric Rev Req Model (2009 GRC) Revised 01-18-2010_DEM-WP(C) ENERG10C--ctn Mid-C_042010 2010GRC" xfId="12162"/>
    <cellStyle name="_NIM 06 Base Case Current Trends_Electric Rev Req Model (2009 GRC) Revised 01-18-2010_DEM-WP(C) ENERG10C--ctn Mid-C_042010 2010GRC 2" xfId="12163"/>
    <cellStyle name="_NIM 06 Base Case Current Trends_Electric Rev Req Model (2010 GRC)" xfId="12164"/>
    <cellStyle name="_NIM 06 Base Case Current Trends_Electric Rev Req Model (2010 GRC) 2" xfId="12165"/>
    <cellStyle name="_NIM 06 Base Case Current Trends_Electric Rev Req Model (2010 GRC) SF" xfId="12166"/>
    <cellStyle name="_NIM 06 Base Case Current Trends_Electric Rev Req Model (2010 GRC) SF 2" xfId="12167"/>
    <cellStyle name="_NIM 06 Base Case Current Trends_Final Order Electric EXHIBIT A-1" xfId="12168"/>
    <cellStyle name="_NIM 06 Base Case Current Trends_Final Order Electric EXHIBIT A-1 2" xfId="12169"/>
    <cellStyle name="_NIM 06 Base Case Current Trends_Final Order Electric EXHIBIT A-1 2 2" xfId="12170"/>
    <cellStyle name="_NIM 06 Base Case Current Trends_Final Order Electric EXHIBIT A-1 2 2 2" xfId="12171"/>
    <cellStyle name="_NIM 06 Base Case Current Trends_Final Order Electric EXHIBIT A-1 2 3" xfId="12172"/>
    <cellStyle name="_NIM 06 Base Case Current Trends_Final Order Electric EXHIBIT A-1 2 4" xfId="12173"/>
    <cellStyle name="_NIM 06 Base Case Current Trends_Final Order Electric EXHIBIT A-1 3" xfId="12174"/>
    <cellStyle name="_NIM 06 Base Case Current Trends_Final Order Electric EXHIBIT A-1 3 2" xfId="12175"/>
    <cellStyle name="_NIM 06 Base Case Current Trends_Final Order Electric EXHIBIT A-1 4" xfId="12176"/>
    <cellStyle name="_NIM 06 Base Case Current Trends_Final Order Electric EXHIBIT A-1 5" xfId="12177"/>
    <cellStyle name="_NIM 06 Base Case Current Trends_Final Order Electric EXHIBIT A-1 6" xfId="12178"/>
    <cellStyle name="_NIM 06 Base Case Current Trends_NIM Summary" xfId="12179"/>
    <cellStyle name="_NIM 06 Base Case Current Trends_NIM Summary 2" xfId="12180"/>
    <cellStyle name="_NIM 06 Base Case Current Trends_NIM Summary 2 2" xfId="12181"/>
    <cellStyle name="_NIM 06 Base Case Current Trends_NIM Summary 2 2 2" xfId="12182"/>
    <cellStyle name="_NIM 06 Base Case Current Trends_NIM Summary 2 2 2 2" xfId="12183"/>
    <cellStyle name="_NIM 06 Base Case Current Trends_NIM Summary 2 2 3" xfId="12184"/>
    <cellStyle name="_NIM 06 Base Case Current Trends_NIM Summary 2 2 4" xfId="12185"/>
    <cellStyle name="_NIM 06 Base Case Current Trends_NIM Summary 2 3" xfId="12186"/>
    <cellStyle name="_NIM 06 Base Case Current Trends_NIM Summary 2 3 2" xfId="12187"/>
    <cellStyle name="_NIM 06 Base Case Current Trends_NIM Summary 2 4" xfId="12188"/>
    <cellStyle name="_NIM 06 Base Case Current Trends_NIM Summary 3" xfId="12189"/>
    <cellStyle name="_NIM 06 Base Case Current Trends_NIM Summary 3 2" xfId="12190"/>
    <cellStyle name="_NIM 06 Base Case Current Trends_NIM Summary 3 2 2" xfId="12191"/>
    <cellStyle name="_NIM 06 Base Case Current Trends_NIM Summary 3 3" xfId="12192"/>
    <cellStyle name="_NIM 06 Base Case Current Trends_NIM Summary 3 4" xfId="12193"/>
    <cellStyle name="_NIM 06 Base Case Current Trends_NIM Summary 4" xfId="12194"/>
    <cellStyle name="_NIM 06 Base Case Current Trends_NIM Summary 4 2" xfId="12195"/>
    <cellStyle name="_NIM 06 Base Case Current Trends_NIM Summary 5" xfId="12196"/>
    <cellStyle name="_NIM 06 Base Case Current Trends_NIM Summary_DEM-WP(C) ENERG10C--ctn Mid-C_042010 2010GRC" xfId="12197"/>
    <cellStyle name="_NIM 06 Base Case Current Trends_NIM Summary_DEM-WP(C) ENERG10C--ctn Mid-C_042010 2010GRC 2" xfId="12198"/>
    <cellStyle name="_NIM 06 Base Case Current Trends_NIM+O&amp;M" xfId="12199"/>
    <cellStyle name="_NIM 06 Base Case Current Trends_NIM+O&amp;M 2" xfId="12200"/>
    <cellStyle name="_NIM 06 Base Case Current Trends_NIM+O&amp;M 2 2" xfId="12201"/>
    <cellStyle name="_NIM 06 Base Case Current Trends_NIM+O&amp;M 2 2 2" xfId="12202"/>
    <cellStyle name="_NIM 06 Base Case Current Trends_NIM+O&amp;M 2 2 2 2" xfId="12203"/>
    <cellStyle name="_NIM 06 Base Case Current Trends_NIM+O&amp;M 2 2 3" xfId="12204"/>
    <cellStyle name="_NIM 06 Base Case Current Trends_NIM+O&amp;M 2 3" xfId="12205"/>
    <cellStyle name="_NIM 06 Base Case Current Trends_NIM+O&amp;M 2 3 2" xfId="12206"/>
    <cellStyle name="_NIM 06 Base Case Current Trends_NIM+O&amp;M 2 4" xfId="12207"/>
    <cellStyle name="_NIM 06 Base Case Current Trends_NIM+O&amp;M 3" xfId="12208"/>
    <cellStyle name="_NIM 06 Base Case Current Trends_NIM+O&amp;M 3 2" xfId="12209"/>
    <cellStyle name="_NIM 06 Base Case Current Trends_NIM+O&amp;M 3 2 2" xfId="12210"/>
    <cellStyle name="_NIM 06 Base Case Current Trends_NIM+O&amp;M 3 3" xfId="12211"/>
    <cellStyle name="_NIM 06 Base Case Current Trends_NIM+O&amp;M 4" xfId="12212"/>
    <cellStyle name="_NIM 06 Base Case Current Trends_NIM+O&amp;M 4 2" xfId="12213"/>
    <cellStyle name="_NIM 06 Base Case Current Trends_NIM+O&amp;M 5" xfId="12214"/>
    <cellStyle name="_NIM 06 Base Case Current Trends_NIM+O&amp;M Monthly" xfId="12215"/>
    <cellStyle name="_NIM 06 Base Case Current Trends_NIM+O&amp;M Monthly 2" xfId="12216"/>
    <cellStyle name="_NIM 06 Base Case Current Trends_NIM+O&amp;M Monthly 2 2" xfId="12217"/>
    <cellStyle name="_NIM 06 Base Case Current Trends_NIM+O&amp;M Monthly 2 2 2" xfId="12218"/>
    <cellStyle name="_NIM 06 Base Case Current Trends_NIM+O&amp;M Monthly 2 2 2 2" xfId="12219"/>
    <cellStyle name="_NIM 06 Base Case Current Trends_NIM+O&amp;M Monthly 2 2 3" xfId="12220"/>
    <cellStyle name="_NIM 06 Base Case Current Trends_NIM+O&amp;M Monthly 2 3" xfId="12221"/>
    <cellStyle name="_NIM 06 Base Case Current Trends_NIM+O&amp;M Monthly 2 3 2" xfId="12222"/>
    <cellStyle name="_NIM 06 Base Case Current Trends_NIM+O&amp;M Monthly 2 4" xfId="12223"/>
    <cellStyle name="_NIM 06 Base Case Current Trends_NIM+O&amp;M Monthly 3" xfId="12224"/>
    <cellStyle name="_NIM 06 Base Case Current Trends_NIM+O&amp;M Monthly 3 2" xfId="12225"/>
    <cellStyle name="_NIM 06 Base Case Current Trends_NIM+O&amp;M Monthly 3 2 2" xfId="12226"/>
    <cellStyle name="_NIM 06 Base Case Current Trends_NIM+O&amp;M Monthly 3 3" xfId="12227"/>
    <cellStyle name="_NIM 06 Base Case Current Trends_NIM+O&amp;M Monthly 4" xfId="12228"/>
    <cellStyle name="_NIM 06 Base Case Current Trends_NIM+O&amp;M Monthly 4 2" xfId="12229"/>
    <cellStyle name="_NIM 06 Base Case Current Trends_NIM+O&amp;M Monthly 5" xfId="12230"/>
    <cellStyle name="_NIM 06 Base Case Current Trends_Rebuttal Power Costs" xfId="12231"/>
    <cellStyle name="_NIM 06 Base Case Current Trends_Rebuttal Power Costs 2" xfId="12232"/>
    <cellStyle name="_NIM 06 Base Case Current Trends_Rebuttal Power Costs 2 2" xfId="12233"/>
    <cellStyle name="_NIM 06 Base Case Current Trends_Rebuttal Power Costs 2 2 2" xfId="12234"/>
    <cellStyle name="_NIM 06 Base Case Current Trends_Rebuttal Power Costs 2 2 2 2" xfId="12235"/>
    <cellStyle name="_NIM 06 Base Case Current Trends_Rebuttal Power Costs 2 2 3" xfId="12236"/>
    <cellStyle name="_NIM 06 Base Case Current Trends_Rebuttal Power Costs 2 2 4" xfId="12237"/>
    <cellStyle name="_NIM 06 Base Case Current Trends_Rebuttal Power Costs 2 3" xfId="12238"/>
    <cellStyle name="_NIM 06 Base Case Current Trends_Rebuttal Power Costs 2 3 2" xfId="12239"/>
    <cellStyle name="_NIM 06 Base Case Current Trends_Rebuttal Power Costs 2 4" xfId="12240"/>
    <cellStyle name="_NIM 06 Base Case Current Trends_Rebuttal Power Costs 3" xfId="12241"/>
    <cellStyle name="_NIM 06 Base Case Current Trends_Rebuttal Power Costs 3 2" xfId="12242"/>
    <cellStyle name="_NIM 06 Base Case Current Trends_Rebuttal Power Costs 3 2 2" xfId="12243"/>
    <cellStyle name="_NIM 06 Base Case Current Trends_Rebuttal Power Costs 3 3" xfId="12244"/>
    <cellStyle name="_NIM 06 Base Case Current Trends_Rebuttal Power Costs 3 4" xfId="12245"/>
    <cellStyle name="_NIM 06 Base Case Current Trends_Rebuttal Power Costs 4" xfId="12246"/>
    <cellStyle name="_NIM 06 Base Case Current Trends_Rebuttal Power Costs 4 2" xfId="12247"/>
    <cellStyle name="_NIM 06 Base Case Current Trends_Rebuttal Power Costs 5" xfId="12248"/>
    <cellStyle name="_NIM 06 Base Case Current Trends_Rebuttal Power Costs_Adj Bench DR 3 for Initial Briefs (Electric)" xfId="12249"/>
    <cellStyle name="_NIM 06 Base Case Current Trends_Rebuttal Power Costs_Adj Bench DR 3 for Initial Briefs (Electric) 2" xfId="12250"/>
    <cellStyle name="_NIM 06 Base Case Current Trends_Rebuttal Power Costs_Adj Bench DR 3 for Initial Briefs (Electric) 2 2" xfId="12251"/>
    <cellStyle name="_NIM 06 Base Case Current Trends_Rebuttal Power Costs_Adj Bench DR 3 for Initial Briefs (Electric) 2 2 2" xfId="12252"/>
    <cellStyle name="_NIM 06 Base Case Current Trends_Rebuttal Power Costs_Adj Bench DR 3 for Initial Briefs (Electric) 2 2 2 2" xfId="12253"/>
    <cellStyle name="_NIM 06 Base Case Current Trends_Rebuttal Power Costs_Adj Bench DR 3 for Initial Briefs (Electric) 2 2 3" xfId="12254"/>
    <cellStyle name="_NIM 06 Base Case Current Trends_Rebuttal Power Costs_Adj Bench DR 3 for Initial Briefs (Electric) 2 2 4" xfId="12255"/>
    <cellStyle name="_NIM 06 Base Case Current Trends_Rebuttal Power Costs_Adj Bench DR 3 for Initial Briefs (Electric) 2 3" xfId="12256"/>
    <cellStyle name="_NIM 06 Base Case Current Trends_Rebuttal Power Costs_Adj Bench DR 3 for Initial Briefs (Electric) 2 3 2" xfId="12257"/>
    <cellStyle name="_NIM 06 Base Case Current Trends_Rebuttal Power Costs_Adj Bench DR 3 for Initial Briefs (Electric) 2 4" xfId="12258"/>
    <cellStyle name="_NIM 06 Base Case Current Trends_Rebuttal Power Costs_Adj Bench DR 3 for Initial Briefs (Electric) 3" xfId="12259"/>
    <cellStyle name="_NIM 06 Base Case Current Trends_Rebuttal Power Costs_Adj Bench DR 3 for Initial Briefs (Electric) 3 2" xfId="12260"/>
    <cellStyle name="_NIM 06 Base Case Current Trends_Rebuttal Power Costs_Adj Bench DR 3 for Initial Briefs (Electric) 3 2 2" xfId="12261"/>
    <cellStyle name="_NIM 06 Base Case Current Trends_Rebuttal Power Costs_Adj Bench DR 3 for Initial Briefs (Electric) 3 3" xfId="12262"/>
    <cellStyle name="_NIM 06 Base Case Current Trends_Rebuttal Power Costs_Adj Bench DR 3 for Initial Briefs (Electric) 3 4" xfId="12263"/>
    <cellStyle name="_NIM 06 Base Case Current Trends_Rebuttal Power Costs_Adj Bench DR 3 for Initial Briefs (Electric) 4" xfId="12264"/>
    <cellStyle name="_NIM 06 Base Case Current Trends_Rebuttal Power Costs_Adj Bench DR 3 for Initial Briefs (Electric) 4 2" xfId="12265"/>
    <cellStyle name="_NIM 06 Base Case Current Trends_Rebuttal Power Costs_Adj Bench DR 3 for Initial Briefs (Electric) 5" xfId="12266"/>
    <cellStyle name="_NIM 06 Base Case Current Trends_Rebuttal Power Costs_Adj Bench DR 3 for Initial Briefs (Electric)_DEM-WP(C) ENERG10C--ctn Mid-C_042010 2010GRC" xfId="12267"/>
    <cellStyle name="_NIM 06 Base Case Current Trends_Rebuttal Power Costs_Adj Bench DR 3 for Initial Briefs (Electric)_DEM-WP(C) ENERG10C--ctn Mid-C_042010 2010GRC 2" xfId="12268"/>
    <cellStyle name="_NIM 06 Base Case Current Trends_Rebuttal Power Costs_DEM-WP(C) ENERG10C--ctn Mid-C_042010 2010GRC" xfId="12269"/>
    <cellStyle name="_NIM 06 Base Case Current Trends_Rebuttal Power Costs_DEM-WP(C) ENERG10C--ctn Mid-C_042010 2010GRC 2" xfId="12270"/>
    <cellStyle name="_NIM 06 Base Case Current Trends_Rebuttal Power Costs_Electric Rev Req Model (2009 GRC) Rebuttal" xfId="12271"/>
    <cellStyle name="_NIM 06 Base Case Current Trends_Rebuttal Power Costs_Electric Rev Req Model (2009 GRC) Rebuttal 2" xfId="12272"/>
    <cellStyle name="_NIM 06 Base Case Current Trends_Rebuttal Power Costs_Electric Rev Req Model (2009 GRC) Rebuttal 2 2" xfId="12273"/>
    <cellStyle name="_NIM 06 Base Case Current Trends_Rebuttal Power Costs_Electric Rev Req Model (2009 GRC) Rebuttal 2 2 2" xfId="12274"/>
    <cellStyle name="_NIM 06 Base Case Current Trends_Rebuttal Power Costs_Electric Rev Req Model (2009 GRC) Rebuttal 2 3" xfId="12275"/>
    <cellStyle name="_NIM 06 Base Case Current Trends_Rebuttal Power Costs_Electric Rev Req Model (2009 GRC) Rebuttal 3" xfId="12276"/>
    <cellStyle name="_NIM 06 Base Case Current Trends_Rebuttal Power Costs_Electric Rev Req Model (2009 GRC) Rebuttal 3 2" xfId="12277"/>
    <cellStyle name="_NIM 06 Base Case Current Trends_Rebuttal Power Costs_Electric Rev Req Model (2009 GRC) Rebuttal 4" xfId="12278"/>
    <cellStyle name="_NIM 06 Base Case Current Trends_Rebuttal Power Costs_Electric Rev Req Model (2009 GRC) Rebuttal REmoval of New  WH Solar AdjustMI" xfId="12279"/>
    <cellStyle name="_NIM 06 Base Case Current Trends_Rebuttal Power Costs_Electric Rev Req Model (2009 GRC) Rebuttal REmoval of New  WH Solar AdjustMI 2" xfId="12280"/>
    <cellStyle name="_NIM 06 Base Case Current Trends_Rebuttal Power Costs_Electric Rev Req Model (2009 GRC) Rebuttal REmoval of New  WH Solar AdjustMI 2 2" xfId="12281"/>
    <cellStyle name="_NIM 06 Base Case Current Trends_Rebuttal Power Costs_Electric Rev Req Model (2009 GRC) Rebuttal REmoval of New  WH Solar AdjustMI 2 2 2" xfId="12282"/>
    <cellStyle name="_NIM 06 Base Case Current Trends_Rebuttal Power Costs_Electric Rev Req Model (2009 GRC) Rebuttal REmoval of New  WH Solar AdjustMI 2 2 2 2" xfId="12283"/>
    <cellStyle name="_NIM 06 Base Case Current Trends_Rebuttal Power Costs_Electric Rev Req Model (2009 GRC) Rebuttal REmoval of New  WH Solar AdjustMI 2 2 3" xfId="12284"/>
    <cellStyle name="_NIM 06 Base Case Current Trends_Rebuttal Power Costs_Electric Rev Req Model (2009 GRC) Rebuttal REmoval of New  WH Solar AdjustMI 2 2 4" xfId="12285"/>
    <cellStyle name="_NIM 06 Base Case Current Trends_Rebuttal Power Costs_Electric Rev Req Model (2009 GRC) Rebuttal REmoval of New  WH Solar AdjustMI 2 3" xfId="12286"/>
    <cellStyle name="_NIM 06 Base Case Current Trends_Rebuttal Power Costs_Electric Rev Req Model (2009 GRC) Rebuttal REmoval of New  WH Solar AdjustMI 2 3 2" xfId="12287"/>
    <cellStyle name="_NIM 06 Base Case Current Trends_Rebuttal Power Costs_Electric Rev Req Model (2009 GRC) Rebuttal REmoval of New  WH Solar AdjustMI 2 4" xfId="12288"/>
    <cellStyle name="_NIM 06 Base Case Current Trends_Rebuttal Power Costs_Electric Rev Req Model (2009 GRC) Rebuttal REmoval of New  WH Solar AdjustMI 3" xfId="12289"/>
    <cellStyle name="_NIM 06 Base Case Current Trends_Rebuttal Power Costs_Electric Rev Req Model (2009 GRC) Rebuttal REmoval of New  WH Solar AdjustMI 3 2" xfId="12290"/>
    <cellStyle name="_NIM 06 Base Case Current Trends_Rebuttal Power Costs_Electric Rev Req Model (2009 GRC) Rebuttal REmoval of New  WH Solar AdjustMI 3 2 2" xfId="12291"/>
    <cellStyle name="_NIM 06 Base Case Current Trends_Rebuttal Power Costs_Electric Rev Req Model (2009 GRC) Rebuttal REmoval of New  WH Solar AdjustMI 3 3" xfId="12292"/>
    <cellStyle name="_NIM 06 Base Case Current Trends_Rebuttal Power Costs_Electric Rev Req Model (2009 GRC) Rebuttal REmoval of New  WH Solar AdjustMI 3 4" xfId="12293"/>
    <cellStyle name="_NIM 06 Base Case Current Trends_Rebuttal Power Costs_Electric Rev Req Model (2009 GRC) Rebuttal REmoval of New  WH Solar AdjustMI 4" xfId="12294"/>
    <cellStyle name="_NIM 06 Base Case Current Trends_Rebuttal Power Costs_Electric Rev Req Model (2009 GRC) Rebuttal REmoval of New  WH Solar AdjustMI 4 2" xfId="12295"/>
    <cellStyle name="_NIM 06 Base Case Current Trends_Rebuttal Power Costs_Electric Rev Req Model (2009 GRC) Rebuttal REmoval of New  WH Solar AdjustMI 5" xfId="12296"/>
    <cellStyle name="_NIM 06 Base Case Current Trends_Rebuttal Power Costs_Electric Rev Req Model (2009 GRC) Rebuttal REmoval of New  WH Solar AdjustMI_DEM-WP(C) ENERG10C--ctn Mid-C_042010 2010GRC" xfId="12297"/>
    <cellStyle name="_NIM 06 Base Case Current Trends_Rebuttal Power Costs_Electric Rev Req Model (2009 GRC) Rebuttal REmoval of New  WH Solar AdjustMI_DEM-WP(C) ENERG10C--ctn Mid-C_042010 2010GRC 2" xfId="12298"/>
    <cellStyle name="_NIM 06 Base Case Current Trends_Rebuttal Power Costs_Electric Rev Req Model (2009 GRC) Revised 01-18-2010" xfId="12299"/>
    <cellStyle name="_NIM 06 Base Case Current Trends_Rebuttal Power Costs_Electric Rev Req Model (2009 GRC) Revised 01-18-2010 2" xfId="12300"/>
    <cellStyle name="_NIM 06 Base Case Current Trends_Rebuttal Power Costs_Electric Rev Req Model (2009 GRC) Revised 01-18-2010 2 2" xfId="12301"/>
    <cellStyle name="_NIM 06 Base Case Current Trends_Rebuttal Power Costs_Electric Rev Req Model (2009 GRC) Revised 01-18-2010 2 2 2" xfId="12302"/>
    <cellStyle name="_NIM 06 Base Case Current Trends_Rebuttal Power Costs_Electric Rev Req Model (2009 GRC) Revised 01-18-2010 2 2 2 2" xfId="12303"/>
    <cellStyle name="_NIM 06 Base Case Current Trends_Rebuttal Power Costs_Electric Rev Req Model (2009 GRC) Revised 01-18-2010 2 2 3" xfId="12304"/>
    <cellStyle name="_NIM 06 Base Case Current Trends_Rebuttal Power Costs_Electric Rev Req Model (2009 GRC) Revised 01-18-2010 2 2 4" xfId="12305"/>
    <cellStyle name="_NIM 06 Base Case Current Trends_Rebuttal Power Costs_Electric Rev Req Model (2009 GRC) Revised 01-18-2010 2 3" xfId="12306"/>
    <cellStyle name="_NIM 06 Base Case Current Trends_Rebuttal Power Costs_Electric Rev Req Model (2009 GRC) Revised 01-18-2010 2 3 2" xfId="12307"/>
    <cellStyle name="_NIM 06 Base Case Current Trends_Rebuttal Power Costs_Electric Rev Req Model (2009 GRC) Revised 01-18-2010 2 4" xfId="12308"/>
    <cellStyle name="_NIM 06 Base Case Current Trends_Rebuttal Power Costs_Electric Rev Req Model (2009 GRC) Revised 01-18-2010 3" xfId="12309"/>
    <cellStyle name="_NIM 06 Base Case Current Trends_Rebuttal Power Costs_Electric Rev Req Model (2009 GRC) Revised 01-18-2010 3 2" xfId="12310"/>
    <cellStyle name="_NIM 06 Base Case Current Trends_Rebuttal Power Costs_Electric Rev Req Model (2009 GRC) Revised 01-18-2010 3 2 2" xfId="12311"/>
    <cellStyle name="_NIM 06 Base Case Current Trends_Rebuttal Power Costs_Electric Rev Req Model (2009 GRC) Revised 01-18-2010 3 3" xfId="12312"/>
    <cellStyle name="_NIM 06 Base Case Current Trends_Rebuttal Power Costs_Electric Rev Req Model (2009 GRC) Revised 01-18-2010 3 4" xfId="12313"/>
    <cellStyle name="_NIM 06 Base Case Current Trends_Rebuttal Power Costs_Electric Rev Req Model (2009 GRC) Revised 01-18-2010 4" xfId="12314"/>
    <cellStyle name="_NIM 06 Base Case Current Trends_Rebuttal Power Costs_Electric Rev Req Model (2009 GRC) Revised 01-18-2010 4 2" xfId="12315"/>
    <cellStyle name="_NIM 06 Base Case Current Trends_Rebuttal Power Costs_Electric Rev Req Model (2009 GRC) Revised 01-18-2010 5" xfId="12316"/>
    <cellStyle name="_NIM 06 Base Case Current Trends_Rebuttal Power Costs_Electric Rev Req Model (2009 GRC) Revised 01-18-2010_DEM-WP(C) ENERG10C--ctn Mid-C_042010 2010GRC" xfId="12317"/>
    <cellStyle name="_NIM 06 Base Case Current Trends_Rebuttal Power Costs_Electric Rev Req Model (2009 GRC) Revised 01-18-2010_DEM-WP(C) ENERG10C--ctn Mid-C_042010 2010GRC 2" xfId="12318"/>
    <cellStyle name="_NIM 06 Base Case Current Trends_Rebuttal Power Costs_Final Order Electric EXHIBIT A-1" xfId="12319"/>
    <cellStyle name="_NIM 06 Base Case Current Trends_Rebuttal Power Costs_Final Order Electric EXHIBIT A-1 2" xfId="12320"/>
    <cellStyle name="_NIM 06 Base Case Current Trends_Rebuttal Power Costs_Final Order Electric EXHIBIT A-1 2 2" xfId="12321"/>
    <cellStyle name="_NIM 06 Base Case Current Trends_Rebuttal Power Costs_Final Order Electric EXHIBIT A-1 2 2 2" xfId="12322"/>
    <cellStyle name="_NIM 06 Base Case Current Trends_Rebuttal Power Costs_Final Order Electric EXHIBIT A-1 2 3" xfId="12323"/>
    <cellStyle name="_NIM 06 Base Case Current Trends_Rebuttal Power Costs_Final Order Electric EXHIBIT A-1 2 4" xfId="12324"/>
    <cellStyle name="_NIM 06 Base Case Current Trends_Rebuttal Power Costs_Final Order Electric EXHIBIT A-1 3" xfId="12325"/>
    <cellStyle name="_NIM 06 Base Case Current Trends_Rebuttal Power Costs_Final Order Electric EXHIBIT A-1 3 2" xfId="12326"/>
    <cellStyle name="_NIM 06 Base Case Current Trends_Rebuttal Power Costs_Final Order Electric EXHIBIT A-1 4" xfId="12327"/>
    <cellStyle name="_NIM 06 Base Case Current Trends_Rebuttal Power Costs_Final Order Electric EXHIBIT A-1 5" xfId="12328"/>
    <cellStyle name="_NIM 06 Base Case Current Trends_Rebuttal Power Costs_Final Order Electric EXHIBIT A-1 6" xfId="12329"/>
    <cellStyle name="_NIM 06 Base Case Current Trends_TENASKA REGULATORY ASSET" xfId="12330"/>
    <cellStyle name="_NIM 06 Base Case Current Trends_TENASKA REGULATORY ASSET 2" xfId="12331"/>
    <cellStyle name="_NIM 06 Base Case Current Trends_TENASKA REGULATORY ASSET 2 2" xfId="12332"/>
    <cellStyle name="_NIM 06 Base Case Current Trends_TENASKA REGULATORY ASSET 2 2 2" xfId="12333"/>
    <cellStyle name="_NIM 06 Base Case Current Trends_TENASKA REGULATORY ASSET 2 3" xfId="12334"/>
    <cellStyle name="_NIM 06 Base Case Current Trends_TENASKA REGULATORY ASSET 2 4" xfId="12335"/>
    <cellStyle name="_NIM 06 Base Case Current Trends_TENASKA REGULATORY ASSET 3" xfId="12336"/>
    <cellStyle name="_NIM 06 Base Case Current Trends_TENASKA REGULATORY ASSET 3 2" xfId="12337"/>
    <cellStyle name="_NIM 06 Base Case Current Trends_TENASKA REGULATORY ASSET 4" xfId="12338"/>
    <cellStyle name="_NIM 06 Base Case Current Trends_TENASKA REGULATORY ASSET 5" xfId="12339"/>
    <cellStyle name="_NIM 06 Base Case Current Trends_TENASKA REGULATORY ASSET 6" xfId="12340"/>
    <cellStyle name="_NIM Summary 09GRC" xfId="12341"/>
    <cellStyle name="_NIM Summary 09GRC 2" xfId="12342"/>
    <cellStyle name="_NIM Summary 09GRC 2 2" xfId="12343"/>
    <cellStyle name="_NIM Summary 09GRC 2 2 2" xfId="12344"/>
    <cellStyle name="_NIM Summary 09GRC 2 2 2 2" xfId="12345"/>
    <cellStyle name="_NIM Summary 09GRC 2 2 3" xfId="12346"/>
    <cellStyle name="_NIM Summary 09GRC 2 2 4" xfId="12347"/>
    <cellStyle name="_NIM Summary 09GRC 2 3" xfId="12348"/>
    <cellStyle name="_NIM Summary 09GRC 2 3 2" xfId="12349"/>
    <cellStyle name="_NIM Summary 09GRC 2 4" xfId="12350"/>
    <cellStyle name="_NIM Summary 09GRC 3" xfId="12351"/>
    <cellStyle name="_NIM Summary 09GRC 3 2" xfId="12352"/>
    <cellStyle name="_NIM Summary 09GRC 3 2 2" xfId="12353"/>
    <cellStyle name="_NIM Summary 09GRC 3 3" xfId="12354"/>
    <cellStyle name="_NIM Summary 09GRC 3 4" xfId="12355"/>
    <cellStyle name="_NIM Summary 09GRC 4" xfId="12356"/>
    <cellStyle name="_NIM Summary 09GRC 4 2" xfId="12357"/>
    <cellStyle name="_NIM Summary 09GRC 5" xfId="12358"/>
    <cellStyle name="_NIM Summary 09GRC_DEM-WP(C) ENERG10C--ctn Mid-C_042010 2010GRC" xfId="12359"/>
    <cellStyle name="_NIM Summary 09GRC_DEM-WP(C) ENERG10C--ctn Mid-C_042010 2010GRC 2" xfId="12360"/>
    <cellStyle name="_NIM Summary 09GRC_NIM Summary" xfId="12361"/>
    <cellStyle name="_NIM Summary 09GRC_NIM Summary 2" xfId="12362"/>
    <cellStyle name="_NIM Summary 09GRC_NIM Summary 2 2" xfId="12363"/>
    <cellStyle name="_NIM Summary 09GRC_NIM Summary 2 2 2" xfId="12364"/>
    <cellStyle name="_NIM Summary 09GRC_NIM Summary 2 2 2 2" xfId="12365"/>
    <cellStyle name="_NIM Summary 09GRC_NIM Summary 2 2 3" xfId="12366"/>
    <cellStyle name="_NIM Summary 09GRC_NIM Summary 2 2 4" xfId="12367"/>
    <cellStyle name="_NIM Summary 09GRC_NIM Summary 2 3" xfId="12368"/>
    <cellStyle name="_NIM Summary 09GRC_NIM Summary 2 3 2" xfId="12369"/>
    <cellStyle name="_NIM Summary 09GRC_NIM Summary 2 4" xfId="12370"/>
    <cellStyle name="_NIM Summary 09GRC_NIM Summary 3" xfId="12371"/>
    <cellStyle name="_NIM Summary 09GRC_NIM Summary 3 2" xfId="12372"/>
    <cellStyle name="_NIM Summary 09GRC_NIM Summary 3 2 2" xfId="12373"/>
    <cellStyle name="_NIM Summary 09GRC_NIM Summary 3 3" xfId="12374"/>
    <cellStyle name="_NIM Summary 09GRC_NIM Summary 3 4" xfId="12375"/>
    <cellStyle name="_NIM Summary 09GRC_NIM Summary 4" xfId="12376"/>
    <cellStyle name="_NIM Summary 09GRC_NIM Summary 4 2" xfId="12377"/>
    <cellStyle name="_NIM Summary 09GRC_NIM Summary 5" xfId="12378"/>
    <cellStyle name="_NIM Summary 09GRC_NIM Summary_DEM-WP(C) ENERG10C--ctn Mid-C_042010 2010GRC" xfId="12379"/>
    <cellStyle name="_NIM Summary 09GRC_NIM Summary_DEM-WP(C) ENERG10C--ctn Mid-C_042010 2010GRC 2" xfId="12380"/>
    <cellStyle name="_OpCo and HoldCo Covenants Scen 11.6" xfId="42996"/>
    <cellStyle name="_OpCo and HoldCo Covenants Scen 11.6_08_11 Metric Report" xfId="42997"/>
    <cellStyle name="_OpCo and HoldCo Covenants Scen 11.6_2011 August O&amp;M and Capital Snapshot" xfId="42998"/>
    <cellStyle name="_OpCo and HoldCo Covenants Scen 11.6_2011 August O&amp;M and Capital Snapshot_REV" xfId="42999"/>
    <cellStyle name="_OpCo and HoldCo Covenants Scen 11.6_2011 August OM and Capital Snapshot_REV" xfId="43000"/>
    <cellStyle name="_OpCo and HoldCo Covenants Scen 11.6_Book2" xfId="43001"/>
    <cellStyle name="_OpCo and HoldCo Covenants Scen 11.6_Capital Metric Update" xfId="43002"/>
    <cellStyle name="_OpCo and HoldCo Covenants Scen 11.6_Capital Summary" xfId="43003"/>
    <cellStyle name="_OpCo and HoldCo Covenants Scen 11.6_Draft - New ASM" xfId="43004"/>
    <cellStyle name="_OpCo and HoldCo Covenants Scen 11.6_O&amp;M Department" xfId="43005"/>
    <cellStyle name="_OpCo and HoldCo Covenants Scen 11.6_Sheet1" xfId="43006"/>
    <cellStyle name="_OpCo and HoldCo Covenants Scen 11.6_Sheet2" xfId="43007"/>
    <cellStyle name="_OpCo and HoldCo Covenants Scen 11.6_Summary" xfId="43008"/>
    <cellStyle name="_PC DRAFT 10 15 07" xfId="12381"/>
    <cellStyle name="_PC DRAFT 10 15 07 2" xfId="12382"/>
    <cellStyle name="_PCA 7 - Exhibit D update 9_30_2008" xfId="12383"/>
    <cellStyle name="_PCA 7 - Exhibit D update 9_30_2008 2" xfId="12384"/>
    <cellStyle name="_PCA 7 - Exhibit D update 9_30_2008 2 2" xfId="12385"/>
    <cellStyle name="_PCA 7 - Exhibit D update 9_30_2008 2 2 2" xfId="12386"/>
    <cellStyle name="_PCA 7 - Exhibit D update 9_30_2008 2 2 2 2" xfId="12387"/>
    <cellStyle name="_PCA 7 - Exhibit D update 9_30_2008 2 2 2 2 2" xfId="12388"/>
    <cellStyle name="_PCA 7 - Exhibit D update 9_30_2008 2 2 2 3" xfId="12389"/>
    <cellStyle name="_PCA 7 - Exhibit D update 9_30_2008 2 2 3" xfId="12390"/>
    <cellStyle name="_PCA 7 - Exhibit D update 9_30_2008 2 2 3 2" xfId="12391"/>
    <cellStyle name="_PCA 7 - Exhibit D update 9_30_2008 2 2 4" xfId="12392"/>
    <cellStyle name="_PCA 7 - Exhibit D update 9_30_2008 2 3" xfId="12393"/>
    <cellStyle name="_PCA 7 - Exhibit D update 9_30_2008 2 3 2" xfId="12394"/>
    <cellStyle name="_PCA 7 - Exhibit D update 9_30_2008 2 3 2 2" xfId="12395"/>
    <cellStyle name="_PCA 7 - Exhibit D update 9_30_2008 2 3 3" xfId="12396"/>
    <cellStyle name="_PCA 7 - Exhibit D update 9_30_2008 2 4" xfId="12397"/>
    <cellStyle name="_PCA 7 - Exhibit D update 9_30_2008 2 4 2" xfId="12398"/>
    <cellStyle name="_PCA 7 - Exhibit D update 9_30_2008 2 5" xfId="12399"/>
    <cellStyle name="_PCA 7 - Exhibit D update 9_30_2008 3" xfId="12400"/>
    <cellStyle name="_PCA 7 - Exhibit D update 9_30_2008 3 2" xfId="12401"/>
    <cellStyle name="_PCA 7 - Exhibit D update 9_30_2008 3 2 2" xfId="12402"/>
    <cellStyle name="_PCA 7 - Exhibit D update 9_30_2008 3 2 2 2" xfId="12403"/>
    <cellStyle name="_PCA 7 - Exhibit D update 9_30_2008 3 2 2 2 2" xfId="12404"/>
    <cellStyle name="_PCA 7 - Exhibit D update 9_30_2008 3 2 2 3" xfId="12405"/>
    <cellStyle name="_PCA 7 - Exhibit D update 9_30_2008 3 2 3" xfId="12406"/>
    <cellStyle name="_PCA 7 - Exhibit D update 9_30_2008 3 2 3 2" xfId="12407"/>
    <cellStyle name="_PCA 7 - Exhibit D update 9_30_2008 3 2 4" xfId="12408"/>
    <cellStyle name="_PCA 7 - Exhibit D update 9_30_2008 3 2 5" xfId="12409"/>
    <cellStyle name="_PCA 7 - Exhibit D update 9_30_2008 3 3" xfId="12410"/>
    <cellStyle name="_PCA 7 - Exhibit D update 9_30_2008 3 3 2" xfId="12411"/>
    <cellStyle name="_PCA 7 - Exhibit D update 9_30_2008 3 3 2 2" xfId="12412"/>
    <cellStyle name="_PCA 7 - Exhibit D update 9_30_2008 3 3 3" xfId="12413"/>
    <cellStyle name="_PCA 7 - Exhibit D update 9_30_2008 3 4" xfId="12414"/>
    <cellStyle name="_PCA 7 - Exhibit D update 9_30_2008 3 4 2" xfId="12415"/>
    <cellStyle name="_PCA 7 - Exhibit D update 9_30_2008 3 5" xfId="12416"/>
    <cellStyle name="_PCA 7 - Exhibit D update 9_30_2008 4" xfId="12417"/>
    <cellStyle name="_PCA 7 - Exhibit D update 9_30_2008 4 2" xfId="12418"/>
    <cellStyle name="_PCA 7 - Exhibit D update 9_30_2008 4 2 2" xfId="12419"/>
    <cellStyle name="_PCA 7 - Exhibit D update 9_30_2008 4 2 2 2" xfId="12420"/>
    <cellStyle name="_PCA 7 - Exhibit D update 9_30_2008 4 2 3" xfId="12421"/>
    <cellStyle name="_PCA 7 - Exhibit D update 9_30_2008 4 3" xfId="12422"/>
    <cellStyle name="_PCA 7 - Exhibit D update 9_30_2008 4 3 2" xfId="12423"/>
    <cellStyle name="_PCA 7 - Exhibit D update 9_30_2008 4 4" xfId="12424"/>
    <cellStyle name="_PCA 7 - Exhibit D update 9_30_2008 5" xfId="12425"/>
    <cellStyle name="_PCA 7 - Exhibit D update 9_30_2008 5 2" xfId="12426"/>
    <cellStyle name="_PCA 7 - Exhibit D update 9_30_2008 5 2 2" xfId="12427"/>
    <cellStyle name="_PCA 7 - Exhibit D update 9_30_2008 5 2 2 2" xfId="12428"/>
    <cellStyle name="_PCA 7 - Exhibit D update 9_30_2008 5 2 3" xfId="12429"/>
    <cellStyle name="_PCA 7 - Exhibit D update 9_30_2008 5 2 4" xfId="12430"/>
    <cellStyle name="_PCA 7 - Exhibit D update 9_30_2008 5 3" xfId="12431"/>
    <cellStyle name="_PCA 7 - Exhibit D update 9_30_2008 5 3 2" xfId="12432"/>
    <cellStyle name="_PCA 7 - Exhibit D update 9_30_2008 5 4" xfId="12433"/>
    <cellStyle name="_PCA 7 - Exhibit D update 9_30_2008 5 5" xfId="12434"/>
    <cellStyle name="_PCA 7 - Exhibit D update 9_30_2008 6" xfId="12435"/>
    <cellStyle name="_PCA 7 - Exhibit D update 9_30_2008 6 2" xfId="12436"/>
    <cellStyle name="_PCA 7 - Exhibit D update 9_30_2008 6 2 2" xfId="12437"/>
    <cellStyle name="_PCA 7 - Exhibit D update 9_30_2008 6 2 2 2" xfId="12438"/>
    <cellStyle name="_PCA 7 - Exhibit D update 9_30_2008 6 2 3" xfId="12439"/>
    <cellStyle name="_PCA 7 - Exhibit D update 9_30_2008 6 2 4" xfId="12440"/>
    <cellStyle name="_PCA 7 - Exhibit D update 9_30_2008 6 3" xfId="12441"/>
    <cellStyle name="_PCA 7 - Exhibit D update 9_30_2008 6 3 2" xfId="12442"/>
    <cellStyle name="_PCA 7 - Exhibit D update 9_30_2008 6 4" xfId="12443"/>
    <cellStyle name="_PCA 7 - Exhibit D update 9_30_2008 6 5" xfId="12444"/>
    <cellStyle name="_PCA 7 - Exhibit D update 9_30_2008 7" xfId="12445"/>
    <cellStyle name="_PCA 7 - Exhibit D update 9_30_2008 7 2" xfId="12446"/>
    <cellStyle name="_PCA 7 - Exhibit D update 9_30_2008 8" xfId="12447"/>
    <cellStyle name="_PCA 7 - Exhibit D update 9_30_2008_Chelan PUD Power Costs (8-10)" xfId="12448"/>
    <cellStyle name="_PCA 7 - Exhibit D update 9_30_2008_Chelan PUD Power Costs (8-10) 2" xfId="12449"/>
    <cellStyle name="_PCA 7 - Exhibit D update 9_30_2008_DEM-WP(C) Chelan Power Costs" xfId="12450"/>
    <cellStyle name="_PCA 7 - Exhibit D update 9_30_2008_DEM-WP(C) Chelan Power Costs 2" xfId="12451"/>
    <cellStyle name="_PCA 7 - Exhibit D update 9_30_2008_DEM-WP(C) Chelan Power Costs 2 2" xfId="12452"/>
    <cellStyle name="_PCA 7 - Exhibit D update 9_30_2008_DEM-WP(C) Chelan Power Costs 2 2 2" xfId="12453"/>
    <cellStyle name="_PCA 7 - Exhibit D update 9_30_2008_DEM-WP(C) Chelan Power Costs 2 3" xfId="12454"/>
    <cellStyle name="_PCA 7 - Exhibit D update 9_30_2008_DEM-WP(C) Chelan Power Costs 2 4" xfId="12455"/>
    <cellStyle name="_PCA 7 - Exhibit D update 9_30_2008_DEM-WP(C) Chelan Power Costs 3" xfId="12456"/>
    <cellStyle name="_PCA 7 - Exhibit D update 9_30_2008_DEM-WP(C) Chelan Power Costs 3 2" xfId="12457"/>
    <cellStyle name="_PCA 7 - Exhibit D update 9_30_2008_DEM-WP(C) Chelan Power Costs 4" xfId="12458"/>
    <cellStyle name="_PCA 7 - Exhibit D update 9_30_2008_DEM-WP(C) ENERG10C--ctn Mid-C_042010 2010GRC" xfId="12459"/>
    <cellStyle name="_PCA 7 - Exhibit D update 9_30_2008_DEM-WP(C) ENERG10C--ctn Mid-C_042010 2010GRC 2" xfId="12460"/>
    <cellStyle name="_PCA 7 - Exhibit D update 9_30_2008_DEM-WP(C) Gas Transport 2010GRC" xfId="12461"/>
    <cellStyle name="_PCA 7 - Exhibit D update 9_30_2008_DEM-WP(C) Gas Transport 2010GRC 2" xfId="12462"/>
    <cellStyle name="_PCA 7 - Exhibit D update 9_30_2008_DEM-WP(C) Gas Transport 2010GRC 2 2" xfId="12463"/>
    <cellStyle name="_PCA 7 - Exhibit D update 9_30_2008_DEM-WP(C) Gas Transport 2010GRC 2 2 2" xfId="12464"/>
    <cellStyle name="_PCA 7 - Exhibit D update 9_30_2008_DEM-WP(C) Gas Transport 2010GRC 2 3" xfId="12465"/>
    <cellStyle name="_PCA 7 - Exhibit D update 9_30_2008_DEM-WP(C) Gas Transport 2010GRC 2 4" xfId="12466"/>
    <cellStyle name="_PCA 7 - Exhibit D update 9_30_2008_DEM-WP(C) Gas Transport 2010GRC 3" xfId="12467"/>
    <cellStyle name="_PCA 7 - Exhibit D update 9_30_2008_DEM-WP(C) Gas Transport 2010GRC 3 2" xfId="12468"/>
    <cellStyle name="_PCA 7 - Exhibit D update 9_30_2008_DEM-WP(C) Gas Transport 2010GRC 4" xfId="12469"/>
    <cellStyle name="_PCA 7 - Exhibit D update 9_30_2008_NIM Summary" xfId="12470"/>
    <cellStyle name="_PCA 7 - Exhibit D update 9_30_2008_NIM Summary 2" xfId="12471"/>
    <cellStyle name="_PCA 7 - Exhibit D update 9_30_2008_NIM Summary 2 2" xfId="12472"/>
    <cellStyle name="_PCA 7 - Exhibit D update 9_30_2008_NIM Summary 2 2 2" xfId="12473"/>
    <cellStyle name="_PCA 7 - Exhibit D update 9_30_2008_NIM Summary 2 2 2 2" xfId="12474"/>
    <cellStyle name="_PCA 7 - Exhibit D update 9_30_2008_NIM Summary 2 2 3" xfId="12475"/>
    <cellStyle name="_PCA 7 - Exhibit D update 9_30_2008_NIM Summary 2 2 4" xfId="12476"/>
    <cellStyle name="_PCA 7 - Exhibit D update 9_30_2008_NIM Summary 2 3" xfId="12477"/>
    <cellStyle name="_PCA 7 - Exhibit D update 9_30_2008_NIM Summary 2 3 2" xfId="12478"/>
    <cellStyle name="_PCA 7 - Exhibit D update 9_30_2008_NIM Summary 2 4" xfId="12479"/>
    <cellStyle name="_PCA 7 - Exhibit D update 9_30_2008_NIM Summary 3" xfId="12480"/>
    <cellStyle name="_PCA 7 - Exhibit D update 9_30_2008_NIM Summary 3 2" xfId="12481"/>
    <cellStyle name="_PCA 7 - Exhibit D update 9_30_2008_NIM Summary 3 2 2" xfId="12482"/>
    <cellStyle name="_PCA 7 - Exhibit D update 9_30_2008_NIM Summary 3 3" xfId="12483"/>
    <cellStyle name="_PCA 7 - Exhibit D update 9_30_2008_NIM Summary 3 4" xfId="12484"/>
    <cellStyle name="_PCA 7 - Exhibit D update 9_30_2008_NIM Summary 4" xfId="12485"/>
    <cellStyle name="_PCA 7 - Exhibit D update 9_30_2008_NIM Summary 4 2" xfId="12486"/>
    <cellStyle name="_PCA 7 - Exhibit D update 9_30_2008_NIM Summary 5" xfId="12487"/>
    <cellStyle name="_PCA 7 - Exhibit D update 9_30_2008_NIM Summary_DEM-WP(C) ENERG10C--ctn Mid-C_042010 2010GRC" xfId="12488"/>
    <cellStyle name="_PCA 7 - Exhibit D update 9_30_2008_NIM Summary_DEM-WP(C) ENERG10C--ctn Mid-C_042010 2010GRC 2" xfId="12489"/>
    <cellStyle name="_PCA 7 - Exhibit D update 9_30_2008_Transmission Workbook for May BOD" xfId="12490"/>
    <cellStyle name="_PCA 7 - Exhibit D update 9_30_2008_Transmission Workbook for May BOD 2" xfId="12491"/>
    <cellStyle name="_PCA 7 - Exhibit D update 9_30_2008_Transmission Workbook for May BOD 2 2" xfId="12492"/>
    <cellStyle name="_PCA 7 - Exhibit D update 9_30_2008_Transmission Workbook for May BOD 2 2 2" xfId="12493"/>
    <cellStyle name="_PCA 7 - Exhibit D update 9_30_2008_Transmission Workbook for May BOD 2 2 2 2" xfId="12494"/>
    <cellStyle name="_PCA 7 - Exhibit D update 9_30_2008_Transmission Workbook for May BOD 2 2 3" xfId="12495"/>
    <cellStyle name="_PCA 7 - Exhibit D update 9_30_2008_Transmission Workbook for May BOD 2 2 4" xfId="12496"/>
    <cellStyle name="_PCA 7 - Exhibit D update 9_30_2008_Transmission Workbook for May BOD 2 3" xfId="12497"/>
    <cellStyle name="_PCA 7 - Exhibit D update 9_30_2008_Transmission Workbook for May BOD 2 3 2" xfId="12498"/>
    <cellStyle name="_PCA 7 - Exhibit D update 9_30_2008_Transmission Workbook for May BOD 2 4" xfId="12499"/>
    <cellStyle name="_PCA 7 - Exhibit D update 9_30_2008_Transmission Workbook for May BOD 3" xfId="12500"/>
    <cellStyle name="_PCA 7 - Exhibit D update 9_30_2008_Transmission Workbook for May BOD 3 2" xfId="12501"/>
    <cellStyle name="_PCA 7 - Exhibit D update 9_30_2008_Transmission Workbook for May BOD 3 2 2" xfId="12502"/>
    <cellStyle name="_PCA 7 - Exhibit D update 9_30_2008_Transmission Workbook for May BOD 3 3" xfId="12503"/>
    <cellStyle name="_PCA 7 - Exhibit D update 9_30_2008_Transmission Workbook for May BOD 3 4" xfId="12504"/>
    <cellStyle name="_PCA 7 - Exhibit D update 9_30_2008_Transmission Workbook for May BOD 4" xfId="12505"/>
    <cellStyle name="_PCA 7 - Exhibit D update 9_30_2008_Transmission Workbook for May BOD 4 2" xfId="12506"/>
    <cellStyle name="_PCA 7 - Exhibit D update 9_30_2008_Transmission Workbook for May BOD 5" xfId="12507"/>
    <cellStyle name="_PCA 7 - Exhibit D update 9_30_2008_Transmission Workbook for May BOD_DEM-WP(C) ENERG10C--ctn Mid-C_042010 2010GRC" xfId="12508"/>
    <cellStyle name="_PCA 7 - Exhibit D update 9_30_2008_Transmission Workbook for May BOD_DEM-WP(C) ENERG10C--ctn Mid-C_042010 2010GRC 2" xfId="12509"/>
    <cellStyle name="_PCA 7 - Exhibit D update 9_30_2008_Wind Integration 10GRC" xfId="12510"/>
    <cellStyle name="_PCA 7 - Exhibit D update 9_30_2008_Wind Integration 10GRC 2" xfId="12511"/>
    <cellStyle name="_PCA 7 - Exhibit D update 9_30_2008_Wind Integration 10GRC 2 2" xfId="12512"/>
    <cellStyle name="_PCA 7 - Exhibit D update 9_30_2008_Wind Integration 10GRC 2 2 2" xfId="12513"/>
    <cellStyle name="_PCA 7 - Exhibit D update 9_30_2008_Wind Integration 10GRC 2 2 2 2" xfId="12514"/>
    <cellStyle name="_PCA 7 - Exhibit D update 9_30_2008_Wind Integration 10GRC 2 2 3" xfId="12515"/>
    <cellStyle name="_PCA 7 - Exhibit D update 9_30_2008_Wind Integration 10GRC 2 2 4" xfId="12516"/>
    <cellStyle name="_PCA 7 - Exhibit D update 9_30_2008_Wind Integration 10GRC 2 3" xfId="12517"/>
    <cellStyle name="_PCA 7 - Exhibit D update 9_30_2008_Wind Integration 10GRC 2 3 2" xfId="12518"/>
    <cellStyle name="_PCA 7 - Exhibit D update 9_30_2008_Wind Integration 10GRC 2 4" xfId="12519"/>
    <cellStyle name="_PCA 7 - Exhibit D update 9_30_2008_Wind Integration 10GRC 3" xfId="12520"/>
    <cellStyle name="_PCA 7 - Exhibit D update 9_30_2008_Wind Integration 10GRC 3 2" xfId="12521"/>
    <cellStyle name="_PCA 7 - Exhibit D update 9_30_2008_Wind Integration 10GRC 3 2 2" xfId="12522"/>
    <cellStyle name="_PCA 7 - Exhibit D update 9_30_2008_Wind Integration 10GRC 3 3" xfId="12523"/>
    <cellStyle name="_PCA 7 - Exhibit D update 9_30_2008_Wind Integration 10GRC 3 4" xfId="12524"/>
    <cellStyle name="_PCA 7 - Exhibit D update 9_30_2008_Wind Integration 10GRC 4" xfId="12525"/>
    <cellStyle name="_PCA 7 - Exhibit D update 9_30_2008_Wind Integration 10GRC 4 2" xfId="12526"/>
    <cellStyle name="_PCA 7 - Exhibit D update 9_30_2008_Wind Integration 10GRC 5" xfId="12527"/>
    <cellStyle name="_PCA 7 - Exhibit D update 9_30_2008_Wind Integration 10GRC_DEM-WP(C) ENERG10C--ctn Mid-C_042010 2010GRC" xfId="12528"/>
    <cellStyle name="_PCA 7 - Exhibit D update 9_30_2008_Wind Integration 10GRC_DEM-WP(C) ENERG10C--ctn Mid-C_042010 2010GRC 2" xfId="12529"/>
    <cellStyle name="_PE" xfId="43009"/>
    <cellStyle name="_PE_08_11 Metric Report" xfId="43010"/>
    <cellStyle name="_PE_2011 August O&amp;M and Capital Snapshot" xfId="43011"/>
    <cellStyle name="_PE_2011 August O&amp;M and Capital Snapshot_REV" xfId="43012"/>
    <cellStyle name="_PE_2011 August OM and Capital Snapshot_REV" xfId="43013"/>
    <cellStyle name="_PE_Book2" xfId="43014"/>
    <cellStyle name="_PE_Capital Metric Update" xfId="43015"/>
    <cellStyle name="_PE_Capital Summary" xfId="43016"/>
    <cellStyle name="_PE_Draft - New ASM" xfId="43017"/>
    <cellStyle name="_PE_O&amp;M Department" xfId="43018"/>
    <cellStyle name="_PE_Sheet1" xfId="43019"/>
    <cellStyle name="_PE_Sheet2" xfId="43020"/>
    <cellStyle name="_PE_Summary" xfId="43021"/>
    <cellStyle name="_Portfolio SPlan Base Case.xls Chart 1" xfId="103"/>
    <cellStyle name="_Portfolio SPlan Base Case.xls Chart 1 2" xfId="12530"/>
    <cellStyle name="_Portfolio SPlan Base Case.xls Chart 1 2 2" xfId="12531"/>
    <cellStyle name="_Portfolio SPlan Base Case.xls Chart 1 2 2 2" xfId="12532"/>
    <cellStyle name="_Portfolio SPlan Base Case.xls Chart 1 2 2 2 2" xfId="12533"/>
    <cellStyle name="_Portfolio SPlan Base Case.xls Chart 1 2 2 2 2 2" xfId="12534"/>
    <cellStyle name="_Portfolio SPlan Base Case.xls Chart 1 2 2 2 3" xfId="12535"/>
    <cellStyle name="_Portfolio SPlan Base Case.xls Chart 1 2 2 3" xfId="12536"/>
    <cellStyle name="_Portfolio SPlan Base Case.xls Chart 1 2 2 3 2" xfId="12537"/>
    <cellStyle name="_Portfolio SPlan Base Case.xls Chart 1 2 2 4" xfId="12538"/>
    <cellStyle name="_Portfolio SPlan Base Case.xls Chart 1 2 3" xfId="12539"/>
    <cellStyle name="_Portfolio SPlan Base Case.xls Chart 1 2 3 2" xfId="12540"/>
    <cellStyle name="_Portfolio SPlan Base Case.xls Chart 1 2 3 2 2" xfId="12541"/>
    <cellStyle name="_Portfolio SPlan Base Case.xls Chart 1 2 3 3" xfId="12542"/>
    <cellStyle name="_Portfolio SPlan Base Case.xls Chart 1 2 4" xfId="12543"/>
    <cellStyle name="_Portfolio SPlan Base Case.xls Chart 1 2 4 2" xfId="12544"/>
    <cellStyle name="_Portfolio SPlan Base Case.xls Chart 1 2 5" xfId="12545"/>
    <cellStyle name="_Portfolio SPlan Base Case.xls Chart 1 3" xfId="12546"/>
    <cellStyle name="_Portfolio SPlan Base Case.xls Chart 1 3 2" xfId="12547"/>
    <cellStyle name="_Portfolio SPlan Base Case.xls Chart 1 3 2 2" xfId="12548"/>
    <cellStyle name="_Portfolio SPlan Base Case.xls Chart 1 3 2 3" xfId="12549"/>
    <cellStyle name="_Portfolio SPlan Base Case.xls Chart 1 3 3" xfId="12550"/>
    <cellStyle name="_Portfolio SPlan Base Case.xls Chart 1 3 4" xfId="12551"/>
    <cellStyle name="_Portfolio SPlan Base Case.xls Chart 1 4" xfId="12552"/>
    <cellStyle name="_Portfolio SPlan Base Case.xls Chart 1 4 2" xfId="12553"/>
    <cellStyle name="_Portfolio SPlan Base Case.xls Chart 1 4 2 2" xfId="12554"/>
    <cellStyle name="_Portfolio SPlan Base Case.xls Chart 1 4 3" xfId="12555"/>
    <cellStyle name="_Portfolio SPlan Base Case.xls Chart 1 5" xfId="12556"/>
    <cellStyle name="_Portfolio SPlan Base Case.xls Chart 1 5 2" xfId="12557"/>
    <cellStyle name="_Portfolio SPlan Base Case.xls Chart 1 5 3" xfId="12558"/>
    <cellStyle name="_Portfolio SPlan Base Case.xls Chart 1 6" xfId="12559"/>
    <cellStyle name="_Portfolio SPlan Base Case.xls Chart 1 6 2" xfId="12560"/>
    <cellStyle name="_Portfolio SPlan Base Case.xls Chart 1_Adj Bench DR 3 for Initial Briefs (Electric)" xfId="12561"/>
    <cellStyle name="_Portfolio SPlan Base Case.xls Chart 1_Adj Bench DR 3 for Initial Briefs (Electric) 2" xfId="12562"/>
    <cellStyle name="_Portfolio SPlan Base Case.xls Chart 1_Adj Bench DR 3 for Initial Briefs (Electric) 2 2" xfId="12563"/>
    <cellStyle name="_Portfolio SPlan Base Case.xls Chart 1_Adj Bench DR 3 for Initial Briefs (Electric) 2 2 2" xfId="12564"/>
    <cellStyle name="_Portfolio SPlan Base Case.xls Chart 1_Adj Bench DR 3 for Initial Briefs (Electric) 2 2 2 2" xfId="12565"/>
    <cellStyle name="_Portfolio SPlan Base Case.xls Chart 1_Adj Bench DR 3 for Initial Briefs (Electric) 2 2 3" xfId="12566"/>
    <cellStyle name="_Portfolio SPlan Base Case.xls Chart 1_Adj Bench DR 3 for Initial Briefs (Electric) 2 2 4" xfId="12567"/>
    <cellStyle name="_Portfolio SPlan Base Case.xls Chart 1_Adj Bench DR 3 for Initial Briefs (Electric) 2 3" xfId="12568"/>
    <cellStyle name="_Portfolio SPlan Base Case.xls Chart 1_Adj Bench DR 3 for Initial Briefs (Electric) 2 3 2" xfId="12569"/>
    <cellStyle name="_Portfolio SPlan Base Case.xls Chart 1_Adj Bench DR 3 for Initial Briefs (Electric) 2 4" xfId="12570"/>
    <cellStyle name="_Portfolio SPlan Base Case.xls Chart 1_Adj Bench DR 3 for Initial Briefs (Electric) 3" xfId="12571"/>
    <cellStyle name="_Portfolio SPlan Base Case.xls Chart 1_Adj Bench DR 3 for Initial Briefs (Electric) 3 2" xfId="12572"/>
    <cellStyle name="_Portfolio SPlan Base Case.xls Chart 1_Adj Bench DR 3 for Initial Briefs (Electric) 3 2 2" xfId="12573"/>
    <cellStyle name="_Portfolio SPlan Base Case.xls Chart 1_Adj Bench DR 3 for Initial Briefs (Electric) 3 3" xfId="12574"/>
    <cellStyle name="_Portfolio SPlan Base Case.xls Chart 1_Adj Bench DR 3 for Initial Briefs (Electric) 3 4" xfId="12575"/>
    <cellStyle name="_Portfolio SPlan Base Case.xls Chart 1_Adj Bench DR 3 for Initial Briefs (Electric) 4" xfId="12576"/>
    <cellStyle name="_Portfolio SPlan Base Case.xls Chart 1_Adj Bench DR 3 for Initial Briefs (Electric) 4 2" xfId="12577"/>
    <cellStyle name="_Portfolio SPlan Base Case.xls Chart 1_Adj Bench DR 3 for Initial Briefs (Electric) 5" xfId="12578"/>
    <cellStyle name="_Portfolio SPlan Base Case.xls Chart 1_Adj Bench DR 3 for Initial Briefs (Electric)_DEM-WP(C) ENERG10C--ctn Mid-C_042010 2010GRC" xfId="12579"/>
    <cellStyle name="_Portfolio SPlan Base Case.xls Chart 1_Adj Bench DR 3 for Initial Briefs (Electric)_DEM-WP(C) ENERG10C--ctn Mid-C_042010 2010GRC 2" xfId="12580"/>
    <cellStyle name="_Portfolio SPlan Base Case.xls Chart 1_Book1" xfId="12581"/>
    <cellStyle name="_Portfolio SPlan Base Case.xls Chart 1_Book1 2" xfId="12582"/>
    <cellStyle name="_Portfolio SPlan Base Case.xls Chart 1_Book2" xfId="12583"/>
    <cellStyle name="_Portfolio SPlan Base Case.xls Chart 1_Book2 2" xfId="12584"/>
    <cellStyle name="_Portfolio SPlan Base Case.xls Chart 1_Book2 2 2" xfId="12585"/>
    <cellStyle name="_Portfolio SPlan Base Case.xls Chart 1_Book2 2 2 2" xfId="12586"/>
    <cellStyle name="_Portfolio SPlan Base Case.xls Chart 1_Book2 2 2 2 2" xfId="12587"/>
    <cellStyle name="_Portfolio SPlan Base Case.xls Chart 1_Book2 2 2 3" xfId="12588"/>
    <cellStyle name="_Portfolio SPlan Base Case.xls Chart 1_Book2 2 2 4" xfId="12589"/>
    <cellStyle name="_Portfolio SPlan Base Case.xls Chart 1_Book2 2 3" xfId="12590"/>
    <cellStyle name="_Portfolio SPlan Base Case.xls Chart 1_Book2 2 3 2" xfId="12591"/>
    <cellStyle name="_Portfolio SPlan Base Case.xls Chart 1_Book2 2 4" xfId="12592"/>
    <cellStyle name="_Portfolio SPlan Base Case.xls Chart 1_Book2 3" xfId="12593"/>
    <cellStyle name="_Portfolio SPlan Base Case.xls Chart 1_Book2 3 2" xfId="12594"/>
    <cellStyle name="_Portfolio SPlan Base Case.xls Chart 1_Book2 3 2 2" xfId="12595"/>
    <cellStyle name="_Portfolio SPlan Base Case.xls Chart 1_Book2 3 3" xfId="12596"/>
    <cellStyle name="_Portfolio SPlan Base Case.xls Chart 1_Book2 3 4" xfId="12597"/>
    <cellStyle name="_Portfolio SPlan Base Case.xls Chart 1_Book2 4" xfId="12598"/>
    <cellStyle name="_Portfolio SPlan Base Case.xls Chart 1_Book2 4 2" xfId="12599"/>
    <cellStyle name="_Portfolio SPlan Base Case.xls Chart 1_Book2 5" xfId="12600"/>
    <cellStyle name="_Portfolio SPlan Base Case.xls Chart 1_Book2_Adj Bench DR 3 for Initial Briefs (Electric)" xfId="12601"/>
    <cellStyle name="_Portfolio SPlan Base Case.xls Chart 1_Book2_Adj Bench DR 3 for Initial Briefs (Electric) 2" xfId="12602"/>
    <cellStyle name="_Portfolio SPlan Base Case.xls Chart 1_Book2_Adj Bench DR 3 for Initial Briefs (Electric) 2 2" xfId="12603"/>
    <cellStyle name="_Portfolio SPlan Base Case.xls Chart 1_Book2_Adj Bench DR 3 for Initial Briefs (Electric) 2 2 2" xfId="12604"/>
    <cellStyle name="_Portfolio SPlan Base Case.xls Chart 1_Book2_Adj Bench DR 3 for Initial Briefs (Electric) 2 2 2 2" xfId="12605"/>
    <cellStyle name="_Portfolio SPlan Base Case.xls Chart 1_Book2_Adj Bench DR 3 for Initial Briefs (Electric) 2 2 3" xfId="12606"/>
    <cellStyle name="_Portfolio SPlan Base Case.xls Chart 1_Book2_Adj Bench DR 3 for Initial Briefs (Electric) 2 2 4" xfId="12607"/>
    <cellStyle name="_Portfolio SPlan Base Case.xls Chart 1_Book2_Adj Bench DR 3 for Initial Briefs (Electric) 2 3" xfId="12608"/>
    <cellStyle name="_Portfolio SPlan Base Case.xls Chart 1_Book2_Adj Bench DR 3 for Initial Briefs (Electric) 2 3 2" xfId="12609"/>
    <cellStyle name="_Portfolio SPlan Base Case.xls Chart 1_Book2_Adj Bench DR 3 for Initial Briefs (Electric) 2 4" xfId="12610"/>
    <cellStyle name="_Portfolio SPlan Base Case.xls Chart 1_Book2_Adj Bench DR 3 for Initial Briefs (Electric) 3" xfId="12611"/>
    <cellStyle name="_Portfolio SPlan Base Case.xls Chart 1_Book2_Adj Bench DR 3 for Initial Briefs (Electric) 3 2" xfId="12612"/>
    <cellStyle name="_Portfolio SPlan Base Case.xls Chart 1_Book2_Adj Bench DR 3 for Initial Briefs (Electric) 3 2 2" xfId="12613"/>
    <cellStyle name="_Portfolio SPlan Base Case.xls Chart 1_Book2_Adj Bench DR 3 for Initial Briefs (Electric) 3 3" xfId="12614"/>
    <cellStyle name="_Portfolio SPlan Base Case.xls Chart 1_Book2_Adj Bench DR 3 for Initial Briefs (Electric) 3 4" xfId="12615"/>
    <cellStyle name="_Portfolio SPlan Base Case.xls Chart 1_Book2_Adj Bench DR 3 for Initial Briefs (Electric) 4" xfId="12616"/>
    <cellStyle name="_Portfolio SPlan Base Case.xls Chart 1_Book2_Adj Bench DR 3 for Initial Briefs (Electric) 4 2" xfId="12617"/>
    <cellStyle name="_Portfolio SPlan Base Case.xls Chart 1_Book2_Adj Bench DR 3 for Initial Briefs (Electric) 5" xfId="12618"/>
    <cellStyle name="_Portfolio SPlan Base Case.xls Chart 1_Book2_Adj Bench DR 3 for Initial Briefs (Electric)_DEM-WP(C) ENERG10C--ctn Mid-C_042010 2010GRC" xfId="12619"/>
    <cellStyle name="_Portfolio SPlan Base Case.xls Chart 1_Book2_Adj Bench DR 3 for Initial Briefs (Electric)_DEM-WP(C) ENERG10C--ctn Mid-C_042010 2010GRC 2" xfId="12620"/>
    <cellStyle name="_Portfolio SPlan Base Case.xls Chart 1_Book2_DEM-WP(C) ENERG10C--ctn Mid-C_042010 2010GRC" xfId="12621"/>
    <cellStyle name="_Portfolio SPlan Base Case.xls Chart 1_Book2_DEM-WP(C) ENERG10C--ctn Mid-C_042010 2010GRC 2" xfId="12622"/>
    <cellStyle name="_Portfolio SPlan Base Case.xls Chart 1_Book2_Electric Rev Req Model (2009 GRC) Rebuttal" xfId="12623"/>
    <cellStyle name="_Portfolio SPlan Base Case.xls Chart 1_Book2_Electric Rev Req Model (2009 GRC) Rebuttal 2" xfId="12624"/>
    <cellStyle name="_Portfolio SPlan Base Case.xls Chart 1_Book2_Electric Rev Req Model (2009 GRC) Rebuttal 2 2" xfId="12625"/>
    <cellStyle name="_Portfolio SPlan Base Case.xls Chart 1_Book2_Electric Rev Req Model (2009 GRC) Rebuttal 2 2 2" xfId="12626"/>
    <cellStyle name="_Portfolio SPlan Base Case.xls Chart 1_Book2_Electric Rev Req Model (2009 GRC) Rebuttal 2 3" xfId="12627"/>
    <cellStyle name="_Portfolio SPlan Base Case.xls Chart 1_Book2_Electric Rev Req Model (2009 GRC) Rebuttal 3" xfId="12628"/>
    <cellStyle name="_Portfolio SPlan Base Case.xls Chart 1_Book2_Electric Rev Req Model (2009 GRC) Rebuttal 3 2" xfId="12629"/>
    <cellStyle name="_Portfolio SPlan Base Case.xls Chart 1_Book2_Electric Rev Req Model (2009 GRC) Rebuttal 4" xfId="12630"/>
    <cellStyle name="_Portfolio SPlan Base Case.xls Chart 1_Book2_Electric Rev Req Model (2009 GRC) Rebuttal REmoval of New  WH Solar AdjustMI" xfId="12631"/>
    <cellStyle name="_Portfolio SPlan Base Case.xls Chart 1_Book2_Electric Rev Req Model (2009 GRC) Rebuttal REmoval of New  WH Solar AdjustMI 2" xfId="12632"/>
    <cellStyle name="_Portfolio SPlan Base Case.xls Chart 1_Book2_Electric Rev Req Model (2009 GRC) Rebuttal REmoval of New  WH Solar AdjustMI 2 2" xfId="12633"/>
    <cellStyle name="_Portfolio SPlan Base Case.xls Chart 1_Book2_Electric Rev Req Model (2009 GRC) Rebuttal REmoval of New  WH Solar AdjustMI 2 2 2" xfId="12634"/>
    <cellStyle name="_Portfolio SPlan Base Case.xls Chart 1_Book2_Electric Rev Req Model (2009 GRC) Rebuttal REmoval of New  WH Solar AdjustMI 2 2 2 2" xfId="12635"/>
    <cellStyle name="_Portfolio SPlan Base Case.xls Chart 1_Book2_Electric Rev Req Model (2009 GRC) Rebuttal REmoval of New  WH Solar AdjustMI 2 2 3" xfId="12636"/>
    <cellStyle name="_Portfolio SPlan Base Case.xls Chart 1_Book2_Electric Rev Req Model (2009 GRC) Rebuttal REmoval of New  WH Solar AdjustMI 2 2 4" xfId="12637"/>
    <cellStyle name="_Portfolio SPlan Base Case.xls Chart 1_Book2_Electric Rev Req Model (2009 GRC) Rebuttal REmoval of New  WH Solar AdjustMI 2 3" xfId="12638"/>
    <cellStyle name="_Portfolio SPlan Base Case.xls Chart 1_Book2_Electric Rev Req Model (2009 GRC) Rebuttal REmoval of New  WH Solar AdjustMI 2 3 2" xfId="12639"/>
    <cellStyle name="_Portfolio SPlan Base Case.xls Chart 1_Book2_Electric Rev Req Model (2009 GRC) Rebuttal REmoval of New  WH Solar AdjustMI 2 4" xfId="12640"/>
    <cellStyle name="_Portfolio SPlan Base Case.xls Chart 1_Book2_Electric Rev Req Model (2009 GRC) Rebuttal REmoval of New  WH Solar AdjustMI 3" xfId="12641"/>
    <cellStyle name="_Portfolio SPlan Base Case.xls Chart 1_Book2_Electric Rev Req Model (2009 GRC) Rebuttal REmoval of New  WH Solar AdjustMI 3 2" xfId="12642"/>
    <cellStyle name="_Portfolio SPlan Base Case.xls Chart 1_Book2_Electric Rev Req Model (2009 GRC) Rebuttal REmoval of New  WH Solar AdjustMI 3 2 2" xfId="12643"/>
    <cellStyle name="_Portfolio SPlan Base Case.xls Chart 1_Book2_Electric Rev Req Model (2009 GRC) Rebuttal REmoval of New  WH Solar AdjustMI 3 3" xfId="12644"/>
    <cellStyle name="_Portfolio SPlan Base Case.xls Chart 1_Book2_Electric Rev Req Model (2009 GRC) Rebuttal REmoval of New  WH Solar AdjustMI 3 4" xfId="12645"/>
    <cellStyle name="_Portfolio SPlan Base Case.xls Chart 1_Book2_Electric Rev Req Model (2009 GRC) Rebuttal REmoval of New  WH Solar AdjustMI 4" xfId="12646"/>
    <cellStyle name="_Portfolio SPlan Base Case.xls Chart 1_Book2_Electric Rev Req Model (2009 GRC) Rebuttal REmoval of New  WH Solar AdjustMI 4 2" xfId="12647"/>
    <cellStyle name="_Portfolio SPlan Base Case.xls Chart 1_Book2_Electric Rev Req Model (2009 GRC) Rebuttal REmoval of New  WH Solar AdjustMI 5" xfId="12648"/>
    <cellStyle name="_Portfolio SPlan Base Case.xls Chart 1_Book2_Electric Rev Req Model (2009 GRC) Rebuttal REmoval of New  WH Solar AdjustMI_DEM-WP(C) ENERG10C--ctn Mid-C_042010 2010GRC" xfId="12649"/>
    <cellStyle name="_Portfolio SPlan Base Case.xls Chart 1_Book2_Electric Rev Req Model (2009 GRC) Rebuttal REmoval of New  WH Solar AdjustMI_DEM-WP(C) ENERG10C--ctn Mid-C_042010 2010GRC 2" xfId="12650"/>
    <cellStyle name="_Portfolio SPlan Base Case.xls Chart 1_Book2_Electric Rev Req Model (2009 GRC) Revised 01-18-2010" xfId="12651"/>
    <cellStyle name="_Portfolio SPlan Base Case.xls Chart 1_Book2_Electric Rev Req Model (2009 GRC) Revised 01-18-2010 2" xfId="12652"/>
    <cellStyle name="_Portfolio SPlan Base Case.xls Chart 1_Book2_Electric Rev Req Model (2009 GRC) Revised 01-18-2010 2 2" xfId="12653"/>
    <cellStyle name="_Portfolio SPlan Base Case.xls Chart 1_Book2_Electric Rev Req Model (2009 GRC) Revised 01-18-2010 2 2 2" xfId="12654"/>
    <cellStyle name="_Portfolio SPlan Base Case.xls Chart 1_Book2_Electric Rev Req Model (2009 GRC) Revised 01-18-2010 2 2 2 2" xfId="12655"/>
    <cellStyle name="_Portfolio SPlan Base Case.xls Chart 1_Book2_Electric Rev Req Model (2009 GRC) Revised 01-18-2010 2 2 3" xfId="12656"/>
    <cellStyle name="_Portfolio SPlan Base Case.xls Chart 1_Book2_Electric Rev Req Model (2009 GRC) Revised 01-18-2010 2 2 4" xfId="12657"/>
    <cellStyle name="_Portfolio SPlan Base Case.xls Chart 1_Book2_Electric Rev Req Model (2009 GRC) Revised 01-18-2010 2 3" xfId="12658"/>
    <cellStyle name="_Portfolio SPlan Base Case.xls Chart 1_Book2_Electric Rev Req Model (2009 GRC) Revised 01-18-2010 2 3 2" xfId="12659"/>
    <cellStyle name="_Portfolio SPlan Base Case.xls Chart 1_Book2_Electric Rev Req Model (2009 GRC) Revised 01-18-2010 2 4" xfId="12660"/>
    <cellStyle name="_Portfolio SPlan Base Case.xls Chart 1_Book2_Electric Rev Req Model (2009 GRC) Revised 01-18-2010 3" xfId="12661"/>
    <cellStyle name="_Portfolio SPlan Base Case.xls Chart 1_Book2_Electric Rev Req Model (2009 GRC) Revised 01-18-2010 3 2" xfId="12662"/>
    <cellStyle name="_Portfolio SPlan Base Case.xls Chart 1_Book2_Electric Rev Req Model (2009 GRC) Revised 01-18-2010 3 2 2" xfId="12663"/>
    <cellStyle name="_Portfolio SPlan Base Case.xls Chart 1_Book2_Electric Rev Req Model (2009 GRC) Revised 01-18-2010 3 3" xfId="12664"/>
    <cellStyle name="_Portfolio SPlan Base Case.xls Chart 1_Book2_Electric Rev Req Model (2009 GRC) Revised 01-18-2010 3 4" xfId="12665"/>
    <cellStyle name="_Portfolio SPlan Base Case.xls Chart 1_Book2_Electric Rev Req Model (2009 GRC) Revised 01-18-2010 4" xfId="12666"/>
    <cellStyle name="_Portfolio SPlan Base Case.xls Chart 1_Book2_Electric Rev Req Model (2009 GRC) Revised 01-18-2010 4 2" xfId="12667"/>
    <cellStyle name="_Portfolio SPlan Base Case.xls Chart 1_Book2_Electric Rev Req Model (2009 GRC) Revised 01-18-2010 5" xfId="12668"/>
    <cellStyle name="_Portfolio SPlan Base Case.xls Chart 1_Book2_Electric Rev Req Model (2009 GRC) Revised 01-18-2010_DEM-WP(C) ENERG10C--ctn Mid-C_042010 2010GRC" xfId="12669"/>
    <cellStyle name="_Portfolio SPlan Base Case.xls Chart 1_Book2_Electric Rev Req Model (2009 GRC) Revised 01-18-2010_DEM-WP(C) ENERG10C--ctn Mid-C_042010 2010GRC 2" xfId="12670"/>
    <cellStyle name="_Portfolio SPlan Base Case.xls Chart 1_Book2_Final Order Electric EXHIBIT A-1" xfId="12671"/>
    <cellStyle name="_Portfolio SPlan Base Case.xls Chart 1_Book2_Final Order Electric EXHIBIT A-1 2" xfId="12672"/>
    <cellStyle name="_Portfolio SPlan Base Case.xls Chart 1_Book2_Final Order Electric EXHIBIT A-1 2 2" xfId="12673"/>
    <cellStyle name="_Portfolio SPlan Base Case.xls Chart 1_Book2_Final Order Electric EXHIBIT A-1 2 2 2" xfId="12674"/>
    <cellStyle name="_Portfolio SPlan Base Case.xls Chart 1_Book2_Final Order Electric EXHIBIT A-1 2 3" xfId="12675"/>
    <cellStyle name="_Portfolio SPlan Base Case.xls Chart 1_Book2_Final Order Electric EXHIBIT A-1 2 4" xfId="12676"/>
    <cellStyle name="_Portfolio SPlan Base Case.xls Chart 1_Book2_Final Order Electric EXHIBIT A-1 3" xfId="12677"/>
    <cellStyle name="_Portfolio SPlan Base Case.xls Chart 1_Book2_Final Order Electric EXHIBIT A-1 3 2" xfId="12678"/>
    <cellStyle name="_Portfolio SPlan Base Case.xls Chart 1_Book2_Final Order Electric EXHIBIT A-1 4" xfId="12679"/>
    <cellStyle name="_Portfolio SPlan Base Case.xls Chart 1_Book2_Final Order Electric EXHIBIT A-1 5" xfId="12680"/>
    <cellStyle name="_Portfolio SPlan Base Case.xls Chart 1_Book2_Final Order Electric EXHIBIT A-1 6" xfId="12681"/>
    <cellStyle name="_Portfolio SPlan Base Case.xls Chart 1_Chelan PUD Power Costs (8-10)" xfId="12682"/>
    <cellStyle name="_Portfolio SPlan Base Case.xls Chart 1_Chelan PUD Power Costs (8-10) 2" xfId="12683"/>
    <cellStyle name="_Portfolio SPlan Base Case.xls Chart 1_Colstrip 1&amp;2 Annual O&amp;M Budgets" xfId="12684"/>
    <cellStyle name="_Portfolio SPlan Base Case.xls Chart 1_Confidential Material" xfId="12685"/>
    <cellStyle name="_Portfolio SPlan Base Case.xls Chart 1_Confidential Material 2" xfId="12686"/>
    <cellStyle name="_Portfolio SPlan Base Case.xls Chart 1_DEM-WP(C) Colstrip 12 Coal Cost Forecast 2010GRC" xfId="12687"/>
    <cellStyle name="_Portfolio SPlan Base Case.xls Chart 1_DEM-WP(C) Colstrip 12 Coal Cost Forecast 2010GRC 2" xfId="12688"/>
    <cellStyle name="_Portfolio SPlan Base Case.xls Chart 1_DEM-WP(C) ENERG10C--ctn Mid-C_042010 2010GRC" xfId="12689"/>
    <cellStyle name="_Portfolio SPlan Base Case.xls Chart 1_DEM-WP(C) ENERG10C--ctn Mid-C_042010 2010GRC 2" xfId="12690"/>
    <cellStyle name="_Portfolio SPlan Base Case.xls Chart 1_DEM-WP(C) Production O&amp;M 2010GRC As-Filed" xfId="12691"/>
    <cellStyle name="_Portfolio SPlan Base Case.xls Chart 1_DEM-WP(C) Production O&amp;M 2010GRC As-Filed 2" xfId="12692"/>
    <cellStyle name="_Portfolio SPlan Base Case.xls Chart 1_DEM-WP(C) Production O&amp;M 2010GRC As-Filed 2 2" xfId="12693"/>
    <cellStyle name="_Portfolio SPlan Base Case.xls Chart 1_DEM-WP(C) Production O&amp;M 2010GRC As-Filed 3" xfId="12694"/>
    <cellStyle name="_Portfolio SPlan Base Case.xls Chart 1_DEM-WP(C) Production O&amp;M 2010GRC As-Filed 3 2" xfId="12695"/>
    <cellStyle name="_Portfolio SPlan Base Case.xls Chart 1_DEM-WP(C) Production O&amp;M 2010GRC As-Filed 4" xfId="12696"/>
    <cellStyle name="_Portfolio SPlan Base Case.xls Chart 1_DEM-WP(C) Production O&amp;M 2010GRC As-Filed 4 2" xfId="12697"/>
    <cellStyle name="_Portfolio SPlan Base Case.xls Chart 1_DEM-WP(C) Production O&amp;M 2010GRC As-Filed 5" xfId="12698"/>
    <cellStyle name="_Portfolio SPlan Base Case.xls Chart 1_DEM-WP(C) Production O&amp;M 2010GRC As-Filed 5 2" xfId="12699"/>
    <cellStyle name="_Portfolio SPlan Base Case.xls Chart 1_DEM-WP(C) Production O&amp;M 2010GRC As-Filed 6" xfId="12700"/>
    <cellStyle name="_Portfolio SPlan Base Case.xls Chart 1_DEM-WP(C) Production O&amp;M 2010GRC As-Filed 6 2" xfId="12701"/>
    <cellStyle name="_Portfolio SPlan Base Case.xls Chart 1_Electric Rev Req Model (2009 GRC) " xfId="412"/>
    <cellStyle name="_Portfolio SPlan Base Case.xls Chart 1_Electric Rev Req Model (2009 GRC)  2" xfId="12702"/>
    <cellStyle name="_Portfolio SPlan Base Case.xls Chart 1_Electric Rev Req Model (2009 GRC)  2 2" xfId="12703"/>
    <cellStyle name="_Portfolio SPlan Base Case.xls Chart 1_Electric Rev Req Model (2009 GRC)  2 2 2" xfId="12704"/>
    <cellStyle name="_Portfolio SPlan Base Case.xls Chart 1_Electric Rev Req Model (2009 GRC)  2 2 2 2" xfId="12705"/>
    <cellStyle name="_Portfolio SPlan Base Case.xls Chart 1_Electric Rev Req Model (2009 GRC)  2 2 3" xfId="12706"/>
    <cellStyle name="_Portfolio SPlan Base Case.xls Chart 1_Electric Rev Req Model (2009 GRC)  2 2 4" xfId="12707"/>
    <cellStyle name="_Portfolio SPlan Base Case.xls Chart 1_Electric Rev Req Model (2009 GRC)  2 3" xfId="12708"/>
    <cellStyle name="_Portfolio SPlan Base Case.xls Chart 1_Electric Rev Req Model (2009 GRC)  2 3 2" xfId="12709"/>
    <cellStyle name="_Portfolio SPlan Base Case.xls Chart 1_Electric Rev Req Model (2009 GRC)  2 4" xfId="12710"/>
    <cellStyle name="_Portfolio SPlan Base Case.xls Chart 1_Electric Rev Req Model (2009 GRC)  3" xfId="12711"/>
    <cellStyle name="_Portfolio SPlan Base Case.xls Chart 1_Electric Rev Req Model (2009 GRC)  3 2" xfId="12712"/>
    <cellStyle name="_Portfolio SPlan Base Case.xls Chart 1_Electric Rev Req Model (2009 GRC)  3 2 2" xfId="12713"/>
    <cellStyle name="_Portfolio SPlan Base Case.xls Chart 1_Electric Rev Req Model (2009 GRC)  3 3" xfId="12714"/>
    <cellStyle name="_Portfolio SPlan Base Case.xls Chart 1_Electric Rev Req Model (2009 GRC)  3 4" xfId="12715"/>
    <cellStyle name="_Portfolio SPlan Base Case.xls Chart 1_Electric Rev Req Model (2009 GRC)  4" xfId="12716"/>
    <cellStyle name="_Portfolio SPlan Base Case.xls Chart 1_Electric Rev Req Model (2009 GRC)  4 2" xfId="12717"/>
    <cellStyle name="_Portfolio SPlan Base Case.xls Chart 1_Electric Rev Req Model (2009 GRC)  5" xfId="12718"/>
    <cellStyle name="_Portfolio SPlan Base Case.xls Chart 1_Electric Rev Req Model (2009 GRC) _DEM-WP(C) ENERG10C--ctn Mid-C_042010 2010GRC" xfId="12719"/>
    <cellStyle name="_Portfolio SPlan Base Case.xls Chart 1_Electric Rev Req Model (2009 GRC) _DEM-WP(C) ENERG10C--ctn Mid-C_042010 2010GRC 2" xfId="12720"/>
    <cellStyle name="_Portfolio SPlan Base Case.xls Chart 1_Electric Rev Req Model (2009 GRC) Rebuttal" xfId="12721"/>
    <cellStyle name="_Portfolio SPlan Base Case.xls Chart 1_Electric Rev Req Model (2009 GRC) Rebuttal 2" xfId="12722"/>
    <cellStyle name="_Portfolio SPlan Base Case.xls Chart 1_Electric Rev Req Model (2009 GRC) Rebuttal 2 2" xfId="12723"/>
    <cellStyle name="_Portfolio SPlan Base Case.xls Chart 1_Electric Rev Req Model (2009 GRC) Rebuttal 2 2 2" xfId="12724"/>
    <cellStyle name="_Portfolio SPlan Base Case.xls Chart 1_Electric Rev Req Model (2009 GRC) Rebuttal 2 3" xfId="12725"/>
    <cellStyle name="_Portfolio SPlan Base Case.xls Chart 1_Electric Rev Req Model (2009 GRC) Rebuttal 3" xfId="12726"/>
    <cellStyle name="_Portfolio SPlan Base Case.xls Chart 1_Electric Rev Req Model (2009 GRC) Rebuttal 3 2" xfId="12727"/>
    <cellStyle name="_Portfolio SPlan Base Case.xls Chart 1_Electric Rev Req Model (2009 GRC) Rebuttal 4" xfId="12728"/>
    <cellStyle name="_Portfolio SPlan Base Case.xls Chart 1_Electric Rev Req Model (2009 GRC) Rebuttal REmoval of New  WH Solar AdjustMI" xfId="12729"/>
    <cellStyle name="_Portfolio SPlan Base Case.xls Chart 1_Electric Rev Req Model (2009 GRC) Rebuttal REmoval of New  WH Solar AdjustMI 2" xfId="12730"/>
    <cellStyle name="_Portfolio SPlan Base Case.xls Chart 1_Electric Rev Req Model (2009 GRC) Rebuttal REmoval of New  WH Solar AdjustMI 2 2" xfId="12731"/>
    <cellStyle name="_Portfolio SPlan Base Case.xls Chart 1_Electric Rev Req Model (2009 GRC) Rebuttal REmoval of New  WH Solar AdjustMI 2 2 2" xfId="12732"/>
    <cellStyle name="_Portfolio SPlan Base Case.xls Chart 1_Electric Rev Req Model (2009 GRC) Rebuttal REmoval of New  WH Solar AdjustMI 2 2 2 2" xfId="12733"/>
    <cellStyle name="_Portfolio SPlan Base Case.xls Chart 1_Electric Rev Req Model (2009 GRC) Rebuttal REmoval of New  WH Solar AdjustMI 2 2 3" xfId="12734"/>
    <cellStyle name="_Portfolio SPlan Base Case.xls Chart 1_Electric Rev Req Model (2009 GRC) Rebuttal REmoval of New  WH Solar AdjustMI 2 2 4" xfId="12735"/>
    <cellStyle name="_Portfolio SPlan Base Case.xls Chart 1_Electric Rev Req Model (2009 GRC) Rebuttal REmoval of New  WH Solar AdjustMI 2 3" xfId="12736"/>
    <cellStyle name="_Portfolio SPlan Base Case.xls Chart 1_Electric Rev Req Model (2009 GRC) Rebuttal REmoval of New  WH Solar AdjustMI 2 3 2" xfId="12737"/>
    <cellStyle name="_Portfolio SPlan Base Case.xls Chart 1_Electric Rev Req Model (2009 GRC) Rebuttal REmoval of New  WH Solar AdjustMI 2 4" xfId="12738"/>
    <cellStyle name="_Portfolio SPlan Base Case.xls Chart 1_Electric Rev Req Model (2009 GRC) Rebuttal REmoval of New  WH Solar AdjustMI 3" xfId="12739"/>
    <cellStyle name="_Portfolio SPlan Base Case.xls Chart 1_Electric Rev Req Model (2009 GRC) Rebuttal REmoval of New  WH Solar AdjustMI 3 2" xfId="12740"/>
    <cellStyle name="_Portfolio SPlan Base Case.xls Chart 1_Electric Rev Req Model (2009 GRC) Rebuttal REmoval of New  WH Solar AdjustMI 3 2 2" xfId="12741"/>
    <cellStyle name="_Portfolio SPlan Base Case.xls Chart 1_Electric Rev Req Model (2009 GRC) Rebuttal REmoval of New  WH Solar AdjustMI 3 3" xfId="12742"/>
    <cellStyle name="_Portfolio SPlan Base Case.xls Chart 1_Electric Rev Req Model (2009 GRC) Rebuttal REmoval of New  WH Solar AdjustMI 3 4" xfId="12743"/>
    <cellStyle name="_Portfolio SPlan Base Case.xls Chart 1_Electric Rev Req Model (2009 GRC) Rebuttal REmoval of New  WH Solar AdjustMI 4" xfId="12744"/>
    <cellStyle name="_Portfolio SPlan Base Case.xls Chart 1_Electric Rev Req Model (2009 GRC) Rebuttal REmoval of New  WH Solar AdjustMI 4 2" xfId="12745"/>
    <cellStyle name="_Portfolio SPlan Base Case.xls Chart 1_Electric Rev Req Model (2009 GRC) Rebuttal REmoval of New  WH Solar AdjustMI 5" xfId="12746"/>
    <cellStyle name="_Portfolio SPlan Base Case.xls Chart 1_Electric Rev Req Model (2009 GRC) Rebuttal REmoval of New  WH Solar AdjustMI_DEM-WP(C) ENERG10C--ctn Mid-C_042010 2010GRC" xfId="12747"/>
    <cellStyle name="_Portfolio SPlan Base Case.xls Chart 1_Electric Rev Req Model (2009 GRC) Rebuttal REmoval of New  WH Solar AdjustMI_DEM-WP(C) ENERG10C--ctn Mid-C_042010 2010GRC 2" xfId="12748"/>
    <cellStyle name="_Portfolio SPlan Base Case.xls Chart 1_Electric Rev Req Model (2009 GRC) Revised 01-18-2010" xfId="12749"/>
    <cellStyle name="_Portfolio SPlan Base Case.xls Chart 1_Electric Rev Req Model (2009 GRC) Revised 01-18-2010 2" xfId="12750"/>
    <cellStyle name="_Portfolio SPlan Base Case.xls Chart 1_Electric Rev Req Model (2009 GRC) Revised 01-18-2010 2 2" xfId="12751"/>
    <cellStyle name="_Portfolio SPlan Base Case.xls Chart 1_Electric Rev Req Model (2009 GRC) Revised 01-18-2010 2 2 2" xfId="12752"/>
    <cellStyle name="_Portfolio SPlan Base Case.xls Chart 1_Electric Rev Req Model (2009 GRC) Revised 01-18-2010 2 2 2 2" xfId="12753"/>
    <cellStyle name="_Portfolio SPlan Base Case.xls Chart 1_Electric Rev Req Model (2009 GRC) Revised 01-18-2010 2 2 3" xfId="12754"/>
    <cellStyle name="_Portfolio SPlan Base Case.xls Chart 1_Electric Rev Req Model (2009 GRC) Revised 01-18-2010 2 2 4" xfId="12755"/>
    <cellStyle name="_Portfolio SPlan Base Case.xls Chart 1_Electric Rev Req Model (2009 GRC) Revised 01-18-2010 2 3" xfId="12756"/>
    <cellStyle name="_Portfolio SPlan Base Case.xls Chart 1_Electric Rev Req Model (2009 GRC) Revised 01-18-2010 2 3 2" xfId="12757"/>
    <cellStyle name="_Portfolio SPlan Base Case.xls Chart 1_Electric Rev Req Model (2009 GRC) Revised 01-18-2010 2 4" xfId="12758"/>
    <cellStyle name="_Portfolio SPlan Base Case.xls Chart 1_Electric Rev Req Model (2009 GRC) Revised 01-18-2010 3" xfId="12759"/>
    <cellStyle name="_Portfolio SPlan Base Case.xls Chart 1_Electric Rev Req Model (2009 GRC) Revised 01-18-2010 3 2" xfId="12760"/>
    <cellStyle name="_Portfolio SPlan Base Case.xls Chart 1_Electric Rev Req Model (2009 GRC) Revised 01-18-2010 3 2 2" xfId="12761"/>
    <cellStyle name="_Portfolio SPlan Base Case.xls Chart 1_Electric Rev Req Model (2009 GRC) Revised 01-18-2010 3 3" xfId="12762"/>
    <cellStyle name="_Portfolio SPlan Base Case.xls Chart 1_Electric Rev Req Model (2009 GRC) Revised 01-18-2010 3 4" xfId="12763"/>
    <cellStyle name="_Portfolio SPlan Base Case.xls Chart 1_Electric Rev Req Model (2009 GRC) Revised 01-18-2010 4" xfId="12764"/>
    <cellStyle name="_Portfolio SPlan Base Case.xls Chart 1_Electric Rev Req Model (2009 GRC) Revised 01-18-2010 4 2" xfId="12765"/>
    <cellStyle name="_Portfolio SPlan Base Case.xls Chart 1_Electric Rev Req Model (2009 GRC) Revised 01-18-2010 5" xfId="12766"/>
    <cellStyle name="_Portfolio SPlan Base Case.xls Chart 1_Electric Rev Req Model (2009 GRC) Revised 01-18-2010_DEM-WP(C) ENERG10C--ctn Mid-C_042010 2010GRC" xfId="12767"/>
    <cellStyle name="_Portfolio SPlan Base Case.xls Chart 1_Electric Rev Req Model (2009 GRC) Revised 01-18-2010_DEM-WP(C) ENERG10C--ctn Mid-C_042010 2010GRC 2" xfId="12768"/>
    <cellStyle name="_Portfolio SPlan Base Case.xls Chart 1_Electric Rev Req Model (2010 GRC)" xfId="12769"/>
    <cellStyle name="_Portfolio SPlan Base Case.xls Chart 1_Electric Rev Req Model (2010 GRC) 2" xfId="12770"/>
    <cellStyle name="_Portfolio SPlan Base Case.xls Chart 1_Electric Rev Req Model (2010 GRC) SF" xfId="12771"/>
    <cellStyle name="_Portfolio SPlan Base Case.xls Chart 1_Electric Rev Req Model (2010 GRC) SF 2" xfId="12772"/>
    <cellStyle name="_Portfolio SPlan Base Case.xls Chart 1_Final Order Electric EXHIBIT A-1" xfId="12773"/>
    <cellStyle name="_Portfolio SPlan Base Case.xls Chart 1_Final Order Electric EXHIBIT A-1 2" xfId="12774"/>
    <cellStyle name="_Portfolio SPlan Base Case.xls Chart 1_Final Order Electric EXHIBIT A-1 2 2" xfId="12775"/>
    <cellStyle name="_Portfolio SPlan Base Case.xls Chart 1_Final Order Electric EXHIBIT A-1 2 2 2" xfId="12776"/>
    <cellStyle name="_Portfolio SPlan Base Case.xls Chart 1_Final Order Electric EXHIBIT A-1 2 3" xfId="12777"/>
    <cellStyle name="_Portfolio SPlan Base Case.xls Chart 1_Final Order Electric EXHIBIT A-1 2 4" xfId="12778"/>
    <cellStyle name="_Portfolio SPlan Base Case.xls Chart 1_Final Order Electric EXHIBIT A-1 3" xfId="12779"/>
    <cellStyle name="_Portfolio SPlan Base Case.xls Chart 1_Final Order Electric EXHIBIT A-1 3 2" xfId="12780"/>
    <cellStyle name="_Portfolio SPlan Base Case.xls Chart 1_Final Order Electric EXHIBIT A-1 4" xfId="12781"/>
    <cellStyle name="_Portfolio SPlan Base Case.xls Chart 1_Final Order Electric EXHIBIT A-1 5" xfId="12782"/>
    <cellStyle name="_Portfolio SPlan Base Case.xls Chart 1_Final Order Electric EXHIBIT A-1 6" xfId="12783"/>
    <cellStyle name="_Portfolio SPlan Base Case.xls Chart 1_NIM Summary" xfId="12784"/>
    <cellStyle name="_Portfolio SPlan Base Case.xls Chart 1_NIM Summary 2" xfId="12785"/>
    <cellStyle name="_Portfolio SPlan Base Case.xls Chart 1_NIM Summary 2 2" xfId="12786"/>
    <cellStyle name="_Portfolio SPlan Base Case.xls Chart 1_NIM Summary 2 2 2" xfId="12787"/>
    <cellStyle name="_Portfolio SPlan Base Case.xls Chart 1_NIM Summary 2 2 2 2" xfId="12788"/>
    <cellStyle name="_Portfolio SPlan Base Case.xls Chart 1_NIM Summary 2 2 3" xfId="12789"/>
    <cellStyle name="_Portfolio SPlan Base Case.xls Chart 1_NIM Summary 2 2 4" xfId="12790"/>
    <cellStyle name="_Portfolio SPlan Base Case.xls Chart 1_NIM Summary 2 3" xfId="12791"/>
    <cellStyle name="_Portfolio SPlan Base Case.xls Chart 1_NIM Summary 2 3 2" xfId="12792"/>
    <cellStyle name="_Portfolio SPlan Base Case.xls Chart 1_NIM Summary 2 4" xfId="12793"/>
    <cellStyle name="_Portfolio SPlan Base Case.xls Chart 1_NIM Summary 3" xfId="12794"/>
    <cellStyle name="_Portfolio SPlan Base Case.xls Chart 1_NIM Summary 3 2" xfId="12795"/>
    <cellStyle name="_Portfolio SPlan Base Case.xls Chart 1_NIM Summary 3 2 2" xfId="12796"/>
    <cellStyle name="_Portfolio SPlan Base Case.xls Chart 1_NIM Summary 3 3" xfId="12797"/>
    <cellStyle name="_Portfolio SPlan Base Case.xls Chart 1_NIM Summary 3 4" xfId="12798"/>
    <cellStyle name="_Portfolio SPlan Base Case.xls Chart 1_NIM Summary 4" xfId="12799"/>
    <cellStyle name="_Portfolio SPlan Base Case.xls Chart 1_NIM Summary 4 2" xfId="12800"/>
    <cellStyle name="_Portfolio SPlan Base Case.xls Chart 1_NIM Summary 5" xfId="12801"/>
    <cellStyle name="_Portfolio SPlan Base Case.xls Chart 1_NIM Summary_DEM-WP(C) ENERG10C--ctn Mid-C_042010 2010GRC" xfId="12802"/>
    <cellStyle name="_Portfolio SPlan Base Case.xls Chart 1_NIM Summary_DEM-WP(C) ENERG10C--ctn Mid-C_042010 2010GRC 2" xfId="12803"/>
    <cellStyle name="_Portfolio SPlan Base Case.xls Chart 1_Rebuttal Power Costs" xfId="12804"/>
    <cellStyle name="_Portfolio SPlan Base Case.xls Chart 1_Rebuttal Power Costs 2" xfId="12805"/>
    <cellStyle name="_Portfolio SPlan Base Case.xls Chart 1_Rebuttal Power Costs 2 2" xfId="12806"/>
    <cellStyle name="_Portfolio SPlan Base Case.xls Chart 1_Rebuttal Power Costs 2 2 2" xfId="12807"/>
    <cellStyle name="_Portfolio SPlan Base Case.xls Chart 1_Rebuttal Power Costs 2 2 2 2" xfId="12808"/>
    <cellStyle name="_Portfolio SPlan Base Case.xls Chart 1_Rebuttal Power Costs 2 2 3" xfId="12809"/>
    <cellStyle name="_Portfolio SPlan Base Case.xls Chart 1_Rebuttal Power Costs 2 2 4" xfId="12810"/>
    <cellStyle name="_Portfolio SPlan Base Case.xls Chart 1_Rebuttal Power Costs 2 3" xfId="12811"/>
    <cellStyle name="_Portfolio SPlan Base Case.xls Chart 1_Rebuttal Power Costs 2 3 2" xfId="12812"/>
    <cellStyle name="_Portfolio SPlan Base Case.xls Chart 1_Rebuttal Power Costs 2 4" xfId="12813"/>
    <cellStyle name="_Portfolio SPlan Base Case.xls Chart 1_Rebuttal Power Costs 3" xfId="12814"/>
    <cellStyle name="_Portfolio SPlan Base Case.xls Chart 1_Rebuttal Power Costs 3 2" xfId="12815"/>
    <cellStyle name="_Portfolio SPlan Base Case.xls Chart 1_Rebuttal Power Costs 3 2 2" xfId="12816"/>
    <cellStyle name="_Portfolio SPlan Base Case.xls Chart 1_Rebuttal Power Costs 3 3" xfId="12817"/>
    <cellStyle name="_Portfolio SPlan Base Case.xls Chart 1_Rebuttal Power Costs 3 4" xfId="12818"/>
    <cellStyle name="_Portfolio SPlan Base Case.xls Chart 1_Rebuttal Power Costs 4" xfId="12819"/>
    <cellStyle name="_Portfolio SPlan Base Case.xls Chart 1_Rebuttal Power Costs 4 2" xfId="12820"/>
    <cellStyle name="_Portfolio SPlan Base Case.xls Chart 1_Rebuttal Power Costs 5" xfId="12821"/>
    <cellStyle name="_Portfolio SPlan Base Case.xls Chart 1_Rebuttal Power Costs_Adj Bench DR 3 for Initial Briefs (Electric)" xfId="12822"/>
    <cellStyle name="_Portfolio SPlan Base Case.xls Chart 1_Rebuttal Power Costs_Adj Bench DR 3 for Initial Briefs (Electric) 2" xfId="12823"/>
    <cellStyle name="_Portfolio SPlan Base Case.xls Chart 1_Rebuttal Power Costs_Adj Bench DR 3 for Initial Briefs (Electric) 2 2" xfId="12824"/>
    <cellStyle name="_Portfolio SPlan Base Case.xls Chart 1_Rebuttal Power Costs_Adj Bench DR 3 for Initial Briefs (Electric) 2 2 2" xfId="12825"/>
    <cellStyle name="_Portfolio SPlan Base Case.xls Chart 1_Rebuttal Power Costs_Adj Bench DR 3 for Initial Briefs (Electric) 2 2 2 2" xfId="12826"/>
    <cellStyle name="_Portfolio SPlan Base Case.xls Chart 1_Rebuttal Power Costs_Adj Bench DR 3 for Initial Briefs (Electric) 2 2 3" xfId="12827"/>
    <cellStyle name="_Portfolio SPlan Base Case.xls Chart 1_Rebuttal Power Costs_Adj Bench DR 3 for Initial Briefs (Electric) 2 2 4" xfId="12828"/>
    <cellStyle name="_Portfolio SPlan Base Case.xls Chart 1_Rebuttal Power Costs_Adj Bench DR 3 for Initial Briefs (Electric) 2 3" xfId="12829"/>
    <cellStyle name="_Portfolio SPlan Base Case.xls Chart 1_Rebuttal Power Costs_Adj Bench DR 3 for Initial Briefs (Electric) 2 3 2" xfId="12830"/>
    <cellStyle name="_Portfolio SPlan Base Case.xls Chart 1_Rebuttal Power Costs_Adj Bench DR 3 for Initial Briefs (Electric) 2 4" xfId="12831"/>
    <cellStyle name="_Portfolio SPlan Base Case.xls Chart 1_Rebuttal Power Costs_Adj Bench DR 3 for Initial Briefs (Electric) 3" xfId="12832"/>
    <cellStyle name="_Portfolio SPlan Base Case.xls Chart 1_Rebuttal Power Costs_Adj Bench DR 3 for Initial Briefs (Electric) 3 2" xfId="12833"/>
    <cellStyle name="_Portfolio SPlan Base Case.xls Chart 1_Rebuttal Power Costs_Adj Bench DR 3 for Initial Briefs (Electric) 3 2 2" xfId="12834"/>
    <cellStyle name="_Portfolio SPlan Base Case.xls Chart 1_Rebuttal Power Costs_Adj Bench DR 3 for Initial Briefs (Electric) 3 3" xfId="12835"/>
    <cellStyle name="_Portfolio SPlan Base Case.xls Chart 1_Rebuttal Power Costs_Adj Bench DR 3 for Initial Briefs (Electric) 3 4" xfId="12836"/>
    <cellStyle name="_Portfolio SPlan Base Case.xls Chart 1_Rebuttal Power Costs_Adj Bench DR 3 for Initial Briefs (Electric) 4" xfId="12837"/>
    <cellStyle name="_Portfolio SPlan Base Case.xls Chart 1_Rebuttal Power Costs_Adj Bench DR 3 for Initial Briefs (Electric) 4 2" xfId="12838"/>
    <cellStyle name="_Portfolio SPlan Base Case.xls Chart 1_Rebuttal Power Costs_Adj Bench DR 3 for Initial Briefs (Electric) 5" xfId="12839"/>
    <cellStyle name="_Portfolio SPlan Base Case.xls Chart 1_Rebuttal Power Costs_Adj Bench DR 3 for Initial Briefs (Electric)_DEM-WP(C) ENERG10C--ctn Mid-C_042010 2010GRC" xfId="12840"/>
    <cellStyle name="_Portfolio SPlan Base Case.xls Chart 1_Rebuttal Power Costs_Adj Bench DR 3 for Initial Briefs (Electric)_DEM-WP(C) ENERG10C--ctn Mid-C_042010 2010GRC 2" xfId="12841"/>
    <cellStyle name="_Portfolio SPlan Base Case.xls Chart 1_Rebuttal Power Costs_DEM-WP(C) ENERG10C--ctn Mid-C_042010 2010GRC" xfId="12842"/>
    <cellStyle name="_Portfolio SPlan Base Case.xls Chart 1_Rebuttal Power Costs_DEM-WP(C) ENERG10C--ctn Mid-C_042010 2010GRC 2" xfId="12843"/>
    <cellStyle name="_Portfolio SPlan Base Case.xls Chart 1_Rebuttal Power Costs_Electric Rev Req Model (2009 GRC) Rebuttal" xfId="12844"/>
    <cellStyle name="_Portfolio SPlan Base Case.xls Chart 1_Rebuttal Power Costs_Electric Rev Req Model (2009 GRC) Rebuttal 2" xfId="12845"/>
    <cellStyle name="_Portfolio SPlan Base Case.xls Chart 1_Rebuttal Power Costs_Electric Rev Req Model (2009 GRC) Rebuttal 2 2" xfId="12846"/>
    <cellStyle name="_Portfolio SPlan Base Case.xls Chart 1_Rebuttal Power Costs_Electric Rev Req Model (2009 GRC) Rebuttal 2 2 2" xfId="12847"/>
    <cellStyle name="_Portfolio SPlan Base Case.xls Chart 1_Rebuttal Power Costs_Electric Rev Req Model (2009 GRC) Rebuttal 2 3" xfId="12848"/>
    <cellStyle name="_Portfolio SPlan Base Case.xls Chart 1_Rebuttal Power Costs_Electric Rev Req Model (2009 GRC) Rebuttal 3" xfId="12849"/>
    <cellStyle name="_Portfolio SPlan Base Case.xls Chart 1_Rebuttal Power Costs_Electric Rev Req Model (2009 GRC) Rebuttal 3 2" xfId="12850"/>
    <cellStyle name="_Portfolio SPlan Base Case.xls Chart 1_Rebuttal Power Costs_Electric Rev Req Model (2009 GRC) Rebuttal 4" xfId="12851"/>
    <cellStyle name="_Portfolio SPlan Base Case.xls Chart 1_Rebuttal Power Costs_Electric Rev Req Model (2009 GRC) Rebuttal REmoval of New  WH Solar AdjustMI" xfId="12852"/>
    <cellStyle name="_Portfolio SPlan Base Case.xls Chart 1_Rebuttal Power Costs_Electric Rev Req Model (2009 GRC) Rebuttal REmoval of New  WH Solar AdjustMI 2" xfId="12853"/>
    <cellStyle name="_Portfolio SPlan Base Case.xls Chart 1_Rebuttal Power Costs_Electric Rev Req Model (2009 GRC) Rebuttal REmoval of New  WH Solar AdjustMI 2 2" xfId="12854"/>
    <cellStyle name="_Portfolio SPlan Base Case.xls Chart 1_Rebuttal Power Costs_Electric Rev Req Model (2009 GRC) Rebuttal REmoval of New  WH Solar AdjustMI 2 2 2" xfId="12855"/>
    <cellStyle name="_Portfolio SPlan Base Case.xls Chart 1_Rebuttal Power Costs_Electric Rev Req Model (2009 GRC) Rebuttal REmoval of New  WH Solar AdjustMI 2 2 2 2" xfId="12856"/>
    <cellStyle name="_Portfolio SPlan Base Case.xls Chart 1_Rebuttal Power Costs_Electric Rev Req Model (2009 GRC) Rebuttal REmoval of New  WH Solar AdjustMI 2 2 3" xfId="12857"/>
    <cellStyle name="_Portfolio SPlan Base Case.xls Chart 1_Rebuttal Power Costs_Electric Rev Req Model (2009 GRC) Rebuttal REmoval of New  WH Solar AdjustMI 2 2 4" xfId="12858"/>
    <cellStyle name="_Portfolio SPlan Base Case.xls Chart 1_Rebuttal Power Costs_Electric Rev Req Model (2009 GRC) Rebuttal REmoval of New  WH Solar AdjustMI 2 3" xfId="12859"/>
    <cellStyle name="_Portfolio SPlan Base Case.xls Chart 1_Rebuttal Power Costs_Electric Rev Req Model (2009 GRC) Rebuttal REmoval of New  WH Solar AdjustMI 2 3 2" xfId="12860"/>
    <cellStyle name="_Portfolio SPlan Base Case.xls Chart 1_Rebuttal Power Costs_Electric Rev Req Model (2009 GRC) Rebuttal REmoval of New  WH Solar AdjustMI 2 4" xfId="12861"/>
    <cellStyle name="_Portfolio SPlan Base Case.xls Chart 1_Rebuttal Power Costs_Electric Rev Req Model (2009 GRC) Rebuttal REmoval of New  WH Solar AdjustMI 3" xfId="12862"/>
    <cellStyle name="_Portfolio SPlan Base Case.xls Chart 1_Rebuttal Power Costs_Electric Rev Req Model (2009 GRC) Rebuttal REmoval of New  WH Solar AdjustMI 3 2" xfId="12863"/>
    <cellStyle name="_Portfolio SPlan Base Case.xls Chart 1_Rebuttal Power Costs_Electric Rev Req Model (2009 GRC) Rebuttal REmoval of New  WH Solar AdjustMI 3 2 2" xfId="12864"/>
    <cellStyle name="_Portfolio SPlan Base Case.xls Chart 1_Rebuttal Power Costs_Electric Rev Req Model (2009 GRC) Rebuttal REmoval of New  WH Solar AdjustMI 3 3" xfId="12865"/>
    <cellStyle name="_Portfolio SPlan Base Case.xls Chart 1_Rebuttal Power Costs_Electric Rev Req Model (2009 GRC) Rebuttal REmoval of New  WH Solar AdjustMI 3 4" xfId="12866"/>
    <cellStyle name="_Portfolio SPlan Base Case.xls Chart 1_Rebuttal Power Costs_Electric Rev Req Model (2009 GRC) Rebuttal REmoval of New  WH Solar AdjustMI 4" xfId="12867"/>
    <cellStyle name="_Portfolio SPlan Base Case.xls Chart 1_Rebuttal Power Costs_Electric Rev Req Model (2009 GRC) Rebuttal REmoval of New  WH Solar AdjustMI 4 2" xfId="12868"/>
    <cellStyle name="_Portfolio SPlan Base Case.xls Chart 1_Rebuttal Power Costs_Electric Rev Req Model (2009 GRC) Rebuttal REmoval of New  WH Solar AdjustMI 5" xfId="12869"/>
    <cellStyle name="_Portfolio SPlan Base Case.xls Chart 1_Rebuttal Power Costs_Electric Rev Req Model (2009 GRC) Rebuttal REmoval of New  WH Solar AdjustMI_DEM-WP(C) ENERG10C--ctn Mid-C_042010 2010GRC" xfId="12870"/>
    <cellStyle name="_Portfolio SPlan Base Case.xls Chart 1_Rebuttal Power Costs_Electric Rev Req Model (2009 GRC) Rebuttal REmoval of New  WH Solar AdjustMI_DEM-WP(C) ENERG10C--ctn Mid-C_042010 2010GRC 2" xfId="12871"/>
    <cellStyle name="_Portfolio SPlan Base Case.xls Chart 1_Rebuttal Power Costs_Electric Rev Req Model (2009 GRC) Revised 01-18-2010" xfId="12872"/>
    <cellStyle name="_Portfolio SPlan Base Case.xls Chart 1_Rebuttal Power Costs_Electric Rev Req Model (2009 GRC) Revised 01-18-2010 2" xfId="12873"/>
    <cellStyle name="_Portfolio SPlan Base Case.xls Chart 1_Rebuttal Power Costs_Electric Rev Req Model (2009 GRC) Revised 01-18-2010 2 2" xfId="12874"/>
    <cellStyle name="_Portfolio SPlan Base Case.xls Chart 1_Rebuttal Power Costs_Electric Rev Req Model (2009 GRC) Revised 01-18-2010 2 2 2" xfId="12875"/>
    <cellStyle name="_Portfolio SPlan Base Case.xls Chart 1_Rebuttal Power Costs_Electric Rev Req Model (2009 GRC) Revised 01-18-2010 2 2 2 2" xfId="12876"/>
    <cellStyle name="_Portfolio SPlan Base Case.xls Chart 1_Rebuttal Power Costs_Electric Rev Req Model (2009 GRC) Revised 01-18-2010 2 2 3" xfId="12877"/>
    <cellStyle name="_Portfolio SPlan Base Case.xls Chart 1_Rebuttal Power Costs_Electric Rev Req Model (2009 GRC) Revised 01-18-2010 2 2 4" xfId="12878"/>
    <cellStyle name="_Portfolio SPlan Base Case.xls Chart 1_Rebuttal Power Costs_Electric Rev Req Model (2009 GRC) Revised 01-18-2010 2 3" xfId="12879"/>
    <cellStyle name="_Portfolio SPlan Base Case.xls Chart 1_Rebuttal Power Costs_Electric Rev Req Model (2009 GRC) Revised 01-18-2010 2 3 2" xfId="12880"/>
    <cellStyle name="_Portfolio SPlan Base Case.xls Chart 1_Rebuttal Power Costs_Electric Rev Req Model (2009 GRC) Revised 01-18-2010 2 4" xfId="12881"/>
    <cellStyle name="_Portfolio SPlan Base Case.xls Chart 1_Rebuttal Power Costs_Electric Rev Req Model (2009 GRC) Revised 01-18-2010 3" xfId="12882"/>
    <cellStyle name="_Portfolio SPlan Base Case.xls Chart 1_Rebuttal Power Costs_Electric Rev Req Model (2009 GRC) Revised 01-18-2010 3 2" xfId="12883"/>
    <cellStyle name="_Portfolio SPlan Base Case.xls Chart 1_Rebuttal Power Costs_Electric Rev Req Model (2009 GRC) Revised 01-18-2010 3 2 2" xfId="12884"/>
    <cellStyle name="_Portfolio SPlan Base Case.xls Chart 1_Rebuttal Power Costs_Electric Rev Req Model (2009 GRC) Revised 01-18-2010 3 3" xfId="12885"/>
    <cellStyle name="_Portfolio SPlan Base Case.xls Chart 1_Rebuttal Power Costs_Electric Rev Req Model (2009 GRC) Revised 01-18-2010 3 4" xfId="12886"/>
    <cellStyle name="_Portfolio SPlan Base Case.xls Chart 1_Rebuttal Power Costs_Electric Rev Req Model (2009 GRC) Revised 01-18-2010 4" xfId="12887"/>
    <cellStyle name="_Portfolio SPlan Base Case.xls Chart 1_Rebuttal Power Costs_Electric Rev Req Model (2009 GRC) Revised 01-18-2010 4 2" xfId="12888"/>
    <cellStyle name="_Portfolio SPlan Base Case.xls Chart 1_Rebuttal Power Costs_Electric Rev Req Model (2009 GRC) Revised 01-18-2010 5" xfId="12889"/>
    <cellStyle name="_Portfolio SPlan Base Case.xls Chart 1_Rebuttal Power Costs_Electric Rev Req Model (2009 GRC) Revised 01-18-2010_DEM-WP(C) ENERG10C--ctn Mid-C_042010 2010GRC" xfId="12890"/>
    <cellStyle name="_Portfolio SPlan Base Case.xls Chart 1_Rebuttal Power Costs_Electric Rev Req Model (2009 GRC) Revised 01-18-2010_DEM-WP(C) ENERG10C--ctn Mid-C_042010 2010GRC 2" xfId="12891"/>
    <cellStyle name="_Portfolio SPlan Base Case.xls Chart 1_Rebuttal Power Costs_Final Order Electric EXHIBIT A-1" xfId="12892"/>
    <cellStyle name="_Portfolio SPlan Base Case.xls Chart 1_Rebuttal Power Costs_Final Order Electric EXHIBIT A-1 2" xfId="12893"/>
    <cellStyle name="_Portfolio SPlan Base Case.xls Chart 1_Rebuttal Power Costs_Final Order Electric EXHIBIT A-1 2 2" xfId="12894"/>
    <cellStyle name="_Portfolio SPlan Base Case.xls Chart 1_Rebuttal Power Costs_Final Order Electric EXHIBIT A-1 2 2 2" xfId="12895"/>
    <cellStyle name="_Portfolio SPlan Base Case.xls Chart 1_Rebuttal Power Costs_Final Order Electric EXHIBIT A-1 2 3" xfId="12896"/>
    <cellStyle name="_Portfolio SPlan Base Case.xls Chart 1_Rebuttal Power Costs_Final Order Electric EXHIBIT A-1 2 4" xfId="12897"/>
    <cellStyle name="_Portfolio SPlan Base Case.xls Chart 1_Rebuttal Power Costs_Final Order Electric EXHIBIT A-1 3" xfId="12898"/>
    <cellStyle name="_Portfolio SPlan Base Case.xls Chart 1_Rebuttal Power Costs_Final Order Electric EXHIBIT A-1 3 2" xfId="12899"/>
    <cellStyle name="_Portfolio SPlan Base Case.xls Chart 1_Rebuttal Power Costs_Final Order Electric EXHIBIT A-1 4" xfId="12900"/>
    <cellStyle name="_Portfolio SPlan Base Case.xls Chart 1_Rebuttal Power Costs_Final Order Electric EXHIBIT A-1 5" xfId="12901"/>
    <cellStyle name="_Portfolio SPlan Base Case.xls Chart 1_Rebuttal Power Costs_Final Order Electric EXHIBIT A-1 6" xfId="12902"/>
    <cellStyle name="_Portfolio SPlan Base Case.xls Chart 1_TENASKA REGULATORY ASSET" xfId="12903"/>
    <cellStyle name="_Portfolio SPlan Base Case.xls Chart 1_TENASKA REGULATORY ASSET 2" xfId="12904"/>
    <cellStyle name="_Portfolio SPlan Base Case.xls Chart 1_TENASKA REGULATORY ASSET 2 2" xfId="12905"/>
    <cellStyle name="_Portfolio SPlan Base Case.xls Chart 1_TENASKA REGULATORY ASSET 2 2 2" xfId="12906"/>
    <cellStyle name="_Portfolio SPlan Base Case.xls Chart 1_TENASKA REGULATORY ASSET 2 3" xfId="12907"/>
    <cellStyle name="_Portfolio SPlan Base Case.xls Chart 1_TENASKA REGULATORY ASSET 2 4" xfId="12908"/>
    <cellStyle name="_Portfolio SPlan Base Case.xls Chart 1_TENASKA REGULATORY ASSET 3" xfId="12909"/>
    <cellStyle name="_Portfolio SPlan Base Case.xls Chart 1_TENASKA REGULATORY ASSET 3 2" xfId="12910"/>
    <cellStyle name="_Portfolio SPlan Base Case.xls Chart 1_TENASKA REGULATORY ASSET 4" xfId="12911"/>
    <cellStyle name="_Portfolio SPlan Base Case.xls Chart 1_TENASKA REGULATORY ASSET 5" xfId="12912"/>
    <cellStyle name="_Portfolio SPlan Base Case.xls Chart 1_TENASKA REGULATORY ASSET 6" xfId="12913"/>
    <cellStyle name="_Portfolio SPlan Base Case.xls Chart 2" xfId="104"/>
    <cellStyle name="_Portfolio SPlan Base Case.xls Chart 2 2" xfId="12914"/>
    <cellStyle name="_Portfolio SPlan Base Case.xls Chart 2 2 2" xfId="12915"/>
    <cellStyle name="_Portfolio SPlan Base Case.xls Chart 2 2 2 2" xfId="12916"/>
    <cellStyle name="_Portfolio SPlan Base Case.xls Chart 2 2 2 2 2" xfId="12917"/>
    <cellStyle name="_Portfolio SPlan Base Case.xls Chart 2 2 2 2 2 2" xfId="12918"/>
    <cellStyle name="_Portfolio SPlan Base Case.xls Chart 2 2 2 2 3" xfId="12919"/>
    <cellStyle name="_Portfolio SPlan Base Case.xls Chart 2 2 2 3" xfId="12920"/>
    <cellStyle name="_Portfolio SPlan Base Case.xls Chart 2 2 2 3 2" xfId="12921"/>
    <cellStyle name="_Portfolio SPlan Base Case.xls Chart 2 2 2 4" xfId="12922"/>
    <cellStyle name="_Portfolio SPlan Base Case.xls Chart 2 2 3" xfId="12923"/>
    <cellStyle name="_Portfolio SPlan Base Case.xls Chart 2 2 3 2" xfId="12924"/>
    <cellStyle name="_Portfolio SPlan Base Case.xls Chart 2 2 3 2 2" xfId="12925"/>
    <cellStyle name="_Portfolio SPlan Base Case.xls Chart 2 2 3 3" xfId="12926"/>
    <cellStyle name="_Portfolio SPlan Base Case.xls Chart 2 2 4" xfId="12927"/>
    <cellStyle name="_Portfolio SPlan Base Case.xls Chart 2 2 4 2" xfId="12928"/>
    <cellStyle name="_Portfolio SPlan Base Case.xls Chart 2 2 5" xfId="12929"/>
    <cellStyle name="_Portfolio SPlan Base Case.xls Chart 2 3" xfId="12930"/>
    <cellStyle name="_Portfolio SPlan Base Case.xls Chart 2 3 2" xfId="12931"/>
    <cellStyle name="_Portfolio SPlan Base Case.xls Chart 2 3 2 2" xfId="12932"/>
    <cellStyle name="_Portfolio SPlan Base Case.xls Chart 2 3 2 3" xfId="12933"/>
    <cellStyle name="_Portfolio SPlan Base Case.xls Chart 2 3 3" xfId="12934"/>
    <cellStyle name="_Portfolio SPlan Base Case.xls Chart 2 3 4" xfId="12935"/>
    <cellStyle name="_Portfolio SPlan Base Case.xls Chart 2 4" xfId="12936"/>
    <cellStyle name="_Portfolio SPlan Base Case.xls Chart 2 4 2" xfId="12937"/>
    <cellStyle name="_Portfolio SPlan Base Case.xls Chart 2 4 2 2" xfId="12938"/>
    <cellStyle name="_Portfolio SPlan Base Case.xls Chart 2 4 3" xfId="12939"/>
    <cellStyle name="_Portfolio SPlan Base Case.xls Chart 2 5" xfId="12940"/>
    <cellStyle name="_Portfolio SPlan Base Case.xls Chart 2 5 2" xfId="12941"/>
    <cellStyle name="_Portfolio SPlan Base Case.xls Chart 2 5 3" xfId="12942"/>
    <cellStyle name="_Portfolio SPlan Base Case.xls Chart 2 6" xfId="12943"/>
    <cellStyle name="_Portfolio SPlan Base Case.xls Chart 2 6 2" xfId="12944"/>
    <cellStyle name="_Portfolio SPlan Base Case.xls Chart 2_Adj Bench DR 3 for Initial Briefs (Electric)" xfId="12945"/>
    <cellStyle name="_Portfolio SPlan Base Case.xls Chart 2_Adj Bench DR 3 for Initial Briefs (Electric) 2" xfId="12946"/>
    <cellStyle name="_Portfolio SPlan Base Case.xls Chart 2_Adj Bench DR 3 for Initial Briefs (Electric) 2 2" xfId="12947"/>
    <cellStyle name="_Portfolio SPlan Base Case.xls Chart 2_Adj Bench DR 3 for Initial Briefs (Electric) 2 2 2" xfId="12948"/>
    <cellStyle name="_Portfolio SPlan Base Case.xls Chart 2_Adj Bench DR 3 for Initial Briefs (Electric) 2 2 2 2" xfId="12949"/>
    <cellStyle name="_Portfolio SPlan Base Case.xls Chart 2_Adj Bench DR 3 for Initial Briefs (Electric) 2 2 3" xfId="12950"/>
    <cellStyle name="_Portfolio SPlan Base Case.xls Chart 2_Adj Bench DR 3 for Initial Briefs (Electric) 2 2 4" xfId="12951"/>
    <cellStyle name="_Portfolio SPlan Base Case.xls Chart 2_Adj Bench DR 3 for Initial Briefs (Electric) 2 3" xfId="12952"/>
    <cellStyle name="_Portfolio SPlan Base Case.xls Chart 2_Adj Bench DR 3 for Initial Briefs (Electric) 2 3 2" xfId="12953"/>
    <cellStyle name="_Portfolio SPlan Base Case.xls Chart 2_Adj Bench DR 3 for Initial Briefs (Electric) 2 4" xfId="12954"/>
    <cellStyle name="_Portfolio SPlan Base Case.xls Chart 2_Adj Bench DR 3 for Initial Briefs (Electric) 3" xfId="12955"/>
    <cellStyle name="_Portfolio SPlan Base Case.xls Chart 2_Adj Bench DR 3 for Initial Briefs (Electric) 3 2" xfId="12956"/>
    <cellStyle name="_Portfolio SPlan Base Case.xls Chart 2_Adj Bench DR 3 for Initial Briefs (Electric) 3 2 2" xfId="12957"/>
    <cellStyle name="_Portfolio SPlan Base Case.xls Chart 2_Adj Bench DR 3 for Initial Briefs (Electric) 3 3" xfId="12958"/>
    <cellStyle name="_Portfolio SPlan Base Case.xls Chart 2_Adj Bench DR 3 for Initial Briefs (Electric) 3 4" xfId="12959"/>
    <cellStyle name="_Portfolio SPlan Base Case.xls Chart 2_Adj Bench DR 3 for Initial Briefs (Electric) 4" xfId="12960"/>
    <cellStyle name="_Portfolio SPlan Base Case.xls Chart 2_Adj Bench DR 3 for Initial Briefs (Electric) 4 2" xfId="12961"/>
    <cellStyle name="_Portfolio SPlan Base Case.xls Chart 2_Adj Bench DR 3 for Initial Briefs (Electric) 5" xfId="12962"/>
    <cellStyle name="_Portfolio SPlan Base Case.xls Chart 2_Adj Bench DR 3 for Initial Briefs (Electric)_DEM-WP(C) ENERG10C--ctn Mid-C_042010 2010GRC" xfId="12963"/>
    <cellStyle name="_Portfolio SPlan Base Case.xls Chart 2_Adj Bench DR 3 for Initial Briefs (Electric)_DEM-WP(C) ENERG10C--ctn Mid-C_042010 2010GRC 2" xfId="12964"/>
    <cellStyle name="_Portfolio SPlan Base Case.xls Chart 2_Book1" xfId="12965"/>
    <cellStyle name="_Portfolio SPlan Base Case.xls Chart 2_Book1 2" xfId="12966"/>
    <cellStyle name="_Portfolio SPlan Base Case.xls Chart 2_Book2" xfId="12967"/>
    <cellStyle name="_Portfolio SPlan Base Case.xls Chart 2_Book2 2" xfId="12968"/>
    <cellStyle name="_Portfolio SPlan Base Case.xls Chart 2_Book2 2 2" xfId="12969"/>
    <cellStyle name="_Portfolio SPlan Base Case.xls Chart 2_Book2 2 2 2" xfId="12970"/>
    <cellStyle name="_Portfolio SPlan Base Case.xls Chart 2_Book2 2 2 2 2" xfId="12971"/>
    <cellStyle name="_Portfolio SPlan Base Case.xls Chart 2_Book2 2 2 3" xfId="12972"/>
    <cellStyle name="_Portfolio SPlan Base Case.xls Chart 2_Book2 2 2 4" xfId="12973"/>
    <cellStyle name="_Portfolio SPlan Base Case.xls Chart 2_Book2 2 3" xfId="12974"/>
    <cellStyle name="_Portfolio SPlan Base Case.xls Chart 2_Book2 2 3 2" xfId="12975"/>
    <cellStyle name="_Portfolio SPlan Base Case.xls Chart 2_Book2 2 4" xfId="12976"/>
    <cellStyle name="_Portfolio SPlan Base Case.xls Chart 2_Book2 3" xfId="12977"/>
    <cellStyle name="_Portfolio SPlan Base Case.xls Chart 2_Book2 3 2" xfId="12978"/>
    <cellStyle name="_Portfolio SPlan Base Case.xls Chart 2_Book2 3 2 2" xfId="12979"/>
    <cellStyle name="_Portfolio SPlan Base Case.xls Chart 2_Book2 3 3" xfId="12980"/>
    <cellStyle name="_Portfolio SPlan Base Case.xls Chart 2_Book2 3 4" xfId="12981"/>
    <cellStyle name="_Portfolio SPlan Base Case.xls Chart 2_Book2 4" xfId="12982"/>
    <cellStyle name="_Portfolio SPlan Base Case.xls Chart 2_Book2 4 2" xfId="12983"/>
    <cellStyle name="_Portfolio SPlan Base Case.xls Chart 2_Book2 5" xfId="12984"/>
    <cellStyle name="_Portfolio SPlan Base Case.xls Chart 2_Book2_Adj Bench DR 3 for Initial Briefs (Electric)" xfId="12985"/>
    <cellStyle name="_Portfolio SPlan Base Case.xls Chart 2_Book2_Adj Bench DR 3 for Initial Briefs (Electric) 2" xfId="12986"/>
    <cellStyle name="_Portfolio SPlan Base Case.xls Chart 2_Book2_Adj Bench DR 3 for Initial Briefs (Electric) 2 2" xfId="12987"/>
    <cellStyle name="_Portfolio SPlan Base Case.xls Chart 2_Book2_Adj Bench DR 3 for Initial Briefs (Electric) 2 2 2" xfId="12988"/>
    <cellStyle name="_Portfolio SPlan Base Case.xls Chart 2_Book2_Adj Bench DR 3 for Initial Briefs (Electric) 2 2 2 2" xfId="12989"/>
    <cellStyle name="_Portfolio SPlan Base Case.xls Chart 2_Book2_Adj Bench DR 3 for Initial Briefs (Electric) 2 2 3" xfId="12990"/>
    <cellStyle name="_Portfolio SPlan Base Case.xls Chart 2_Book2_Adj Bench DR 3 for Initial Briefs (Electric) 2 2 4" xfId="12991"/>
    <cellStyle name="_Portfolio SPlan Base Case.xls Chart 2_Book2_Adj Bench DR 3 for Initial Briefs (Electric) 2 3" xfId="12992"/>
    <cellStyle name="_Portfolio SPlan Base Case.xls Chart 2_Book2_Adj Bench DR 3 for Initial Briefs (Electric) 2 3 2" xfId="12993"/>
    <cellStyle name="_Portfolio SPlan Base Case.xls Chart 2_Book2_Adj Bench DR 3 for Initial Briefs (Electric) 2 4" xfId="12994"/>
    <cellStyle name="_Portfolio SPlan Base Case.xls Chart 2_Book2_Adj Bench DR 3 for Initial Briefs (Electric) 3" xfId="12995"/>
    <cellStyle name="_Portfolio SPlan Base Case.xls Chart 2_Book2_Adj Bench DR 3 for Initial Briefs (Electric) 3 2" xfId="12996"/>
    <cellStyle name="_Portfolio SPlan Base Case.xls Chart 2_Book2_Adj Bench DR 3 for Initial Briefs (Electric) 3 2 2" xfId="12997"/>
    <cellStyle name="_Portfolio SPlan Base Case.xls Chart 2_Book2_Adj Bench DR 3 for Initial Briefs (Electric) 3 3" xfId="12998"/>
    <cellStyle name="_Portfolio SPlan Base Case.xls Chart 2_Book2_Adj Bench DR 3 for Initial Briefs (Electric) 3 4" xfId="12999"/>
    <cellStyle name="_Portfolio SPlan Base Case.xls Chart 2_Book2_Adj Bench DR 3 for Initial Briefs (Electric) 4" xfId="13000"/>
    <cellStyle name="_Portfolio SPlan Base Case.xls Chart 2_Book2_Adj Bench DR 3 for Initial Briefs (Electric) 4 2" xfId="13001"/>
    <cellStyle name="_Portfolio SPlan Base Case.xls Chart 2_Book2_Adj Bench DR 3 for Initial Briefs (Electric) 5" xfId="13002"/>
    <cellStyle name="_Portfolio SPlan Base Case.xls Chart 2_Book2_Adj Bench DR 3 for Initial Briefs (Electric)_DEM-WP(C) ENERG10C--ctn Mid-C_042010 2010GRC" xfId="13003"/>
    <cellStyle name="_Portfolio SPlan Base Case.xls Chart 2_Book2_Adj Bench DR 3 for Initial Briefs (Electric)_DEM-WP(C) ENERG10C--ctn Mid-C_042010 2010GRC 2" xfId="13004"/>
    <cellStyle name="_Portfolio SPlan Base Case.xls Chart 2_Book2_DEM-WP(C) ENERG10C--ctn Mid-C_042010 2010GRC" xfId="13005"/>
    <cellStyle name="_Portfolio SPlan Base Case.xls Chart 2_Book2_DEM-WP(C) ENERG10C--ctn Mid-C_042010 2010GRC 2" xfId="13006"/>
    <cellStyle name="_Portfolio SPlan Base Case.xls Chart 2_Book2_Electric Rev Req Model (2009 GRC) Rebuttal" xfId="13007"/>
    <cellStyle name="_Portfolio SPlan Base Case.xls Chart 2_Book2_Electric Rev Req Model (2009 GRC) Rebuttal 2" xfId="13008"/>
    <cellStyle name="_Portfolio SPlan Base Case.xls Chart 2_Book2_Electric Rev Req Model (2009 GRC) Rebuttal 2 2" xfId="13009"/>
    <cellStyle name="_Portfolio SPlan Base Case.xls Chart 2_Book2_Electric Rev Req Model (2009 GRC) Rebuttal 2 2 2" xfId="13010"/>
    <cellStyle name="_Portfolio SPlan Base Case.xls Chart 2_Book2_Electric Rev Req Model (2009 GRC) Rebuttal 2 3" xfId="13011"/>
    <cellStyle name="_Portfolio SPlan Base Case.xls Chart 2_Book2_Electric Rev Req Model (2009 GRC) Rebuttal 3" xfId="13012"/>
    <cellStyle name="_Portfolio SPlan Base Case.xls Chart 2_Book2_Electric Rev Req Model (2009 GRC) Rebuttal 3 2" xfId="13013"/>
    <cellStyle name="_Portfolio SPlan Base Case.xls Chart 2_Book2_Electric Rev Req Model (2009 GRC) Rebuttal 4" xfId="13014"/>
    <cellStyle name="_Portfolio SPlan Base Case.xls Chart 2_Book2_Electric Rev Req Model (2009 GRC) Rebuttal REmoval of New  WH Solar AdjustMI" xfId="13015"/>
    <cellStyle name="_Portfolio SPlan Base Case.xls Chart 2_Book2_Electric Rev Req Model (2009 GRC) Rebuttal REmoval of New  WH Solar AdjustMI 2" xfId="13016"/>
    <cellStyle name="_Portfolio SPlan Base Case.xls Chart 2_Book2_Electric Rev Req Model (2009 GRC) Rebuttal REmoval of New  WH Solar AdjustMI 2 2" xfId="13017"/>
    <cellStyle name="_Portfolio SPlan Base Case.xls Chart 2_Book2_Electric Rev Req Model (2009 GRC) Rebuttal REmoval of New  WH Solar AdjustMI 2 2 2" xfId="13018"/>
    <cellStyle name="_Portfolio SPlan Base Case.xls Chart 2_Book2_Electric Rev Req Model (2009 GRC) Rebuttal REmoval of New  WH Solar AdjustMI 2 2 2 2" xfId="13019"/>
    <cellStyle name="_Portfolio SPlan Base Case.xls Chart 2_Book2_Electric Rev Req Model (2009 GRC) Rebuttal REmoval of New  WH Solar AdjustMI 2 2 3" xfId="13020"/>
    <cellStyle name="_Portfolio SPlan Base Case.xls Chart 2_Book2_Electric Rev Req Model (2009 GRC) Rebuttal REmoval of New  WH Solar AdjustMI 2 2 4" xfId="13021"/>
    <cellStyle name="_Portfolio SPlan Base Case.xls Chart 2_Book2_Electric Rev Req Model (2009 GRC) Rebuttal REmoval of New  WH Solar AdjustMI 2 3" xfId="13022"/>
    <cellStyle name="_Portfolio SPlan Base Case.xls Chart 2_Book2_Electric Rev Req Model (2009 GRC) Rebuttal REmoval of New  WH Solar AdjustMI 2 3 2" xfId="13023"/>
    <cellStyle name="_Portfolio SPlan Base Case.xls Chart 2_Book2_Electric Rev Req Model (2009 GRC) Rebuttal REmoval of New  WH Solar AdjustMI 2 4" xfId="13024"/>
    <cellStyle name="_Portfolio SPlan Base Case.xls Chart 2_Book2_Electric Rev Req Model (2009 GRC) Rebuttal REmoval of New  WH Solar AdjustMI 3" xfId="13025"/>
    <cellStyle name="_Portfolio SPlan Base Case.xls Chart 2_Book2_Electric Rev Req Model (2009 GRC) Rebuttal REmoval of New  WH Solar AdjustMI 3 2" xfId="13026"/>
    <cellStyle name="_Portfolio SPlan Base Case.xls Chart 2_Book2_Electric Rev Req Model (2009 GRC) Rebuttal REmoval of New  WH Solar AdjustMI 3 2 2" xfId="13027"/>
    <cellStyle name="_Portfolio SPlan Base Case.xls Chart 2_Book2_Electric Rev Req Model (2009 GRC) Rebuttal REmoval of New  WH Solar AdjustMI 3 3" xfId="13028"/>
    <cellStyle name="_Portfolio SPlan Base Case.xls Chart 2_Book2_Electric Rev Req Model (2009 GRC) Rebuttal REmoval of New  WH Solar AdjustMI 3 4" xfId="13029"/>
    <cellStyle name="_Portfolio SPlan Base Case.xls Chart 2_Book2_Electric Rev Req Model (2009 GRC) Rebuttal REmoval of New  WH Solar AdjustMI 4" xfId="13030"/>
    <cellStyle name="_Portfolio SPlan Base Case.xls Chart 2_Book2_Electric Rev Req Model (2009 GRC) Rebuttal REmoval of New  WH Solar AdjustMI 4 2" xfId="13031"/>
    <cellStyle name="_Portfolio SPlan Base Case.xls Chart 2_Book2_Electric Rev Req Model (2009 GRC) Rebuttal REmoval of New  WH Solar AdjustMI 5" xfId="13032"/>
    <cellStyle name="_Portfolio SPlan Base Case.xls Chart 2_Book2_Electric Rev Req Model (2009 GRC) Rebuttal REmoval of New  WH Solar AdjustMI_DEM-WP(C) ENERG10C--ctn Mid-C_042010 2010GRC" xfId="13033"/>
    <cellStyle name="_Portfolio SPlan Base Case.xls Chart 2_Book2_Electric Rev Req Model (2009 GRC) Rebuttal REmoval of New  WH Solar AdjustMI_DEM-WP(C) ENERG10C--ctn Mid-C_042010 2010GRC 2" xfId="13034"/>
    <cellStyle name="_Portfolio SPlan Base Case.xls Chart 2_Book2_Electric Rev Req Model (2009 GRC) Revised 01-18-2010" xfId="13035"/>
    <cellStyle name="_Portfolio SPlan Base Case.xls Chart 2_Book2_Electric Rev Req Model (2009 GRC) Revised 01-18-2010 2" xfId="13036"/>
    <cellStyle name="_Portfolio SPlan Base Case.xls Chart 2_Book2_Electric Rev Req Model (2009 GRC) Revised 01-18-2010 2 2" xfId="13037"/>
    <cellStyle name="_Portfolio SPlan Base Case.xls Chart 2_Book2_Electric Rev Req Model (2009 GRC) Revised 01-18-2010 2 2 2" xfId="13038"/>
    <cellStyle name="_Portfolio SPlan Base Case.xls Chart 2_Book2_Electric Rev Req Model (2009 GRC) Revised 01-18-2010 2 2 2 2" xfId="13039"/>
    <cellStyle name="_Portfolio SPlan Base Case.xls Chart 2_Book2_Electric Rev Req Model (2009 GRC) Revised 01-18-2010 2 2 3" xfId="13040"/>
    <cellStyle name="_Portfolio SPlan Base Case.xls Chart 2_Book2_Electric Rev Req Model (2009 GRC) Revised 01-18-2010 2 2 4" xfId="13041"/>
    <cellStyle name="_Portfolio SPlan Base Case.xls Chart 2_Book2_Electric Rev Req Model (2009 GRC) Revised 01-18-2010 2 3" xfId="13042"/>
    <cellStyle name="_Portfolio SPlan Base Case.xls Chart 2_Book2_Electric Rev Req Model (2009 GRC) Revised 01-18-2010 2 3 2" xfId="13043"/>
    <cellStyle name="_Portfolio SPlan Base Case.xls Chart 2_Book2_Electric Rev Req Model (2009 GRC) Revised 01-18-2010 2 4" xfId="13044"/>
    <cellStyle name="_Portfolio SPlan Base Case.xls Chart 2_Book2_Electric Rev Req Model (2009 GRC) Revised 01-18-2010 3" xfId="13045"/>
    <cellStyle name="_Portfolio SPlan Base Case.xls Chart 2_Book2_Electric Rev Req Model (2009 GRC) Revised 01-18-2010 3 2" xfId="13046"/>
    <cellStyle name="_Portfolio SPlan Base Case.xls Chart 2_Book2_Electric Rev Req Model (2009 GRC) Revised 01-18-2010 3 2 2" xfId="13047"/>
    <cellStyle name="_Portfolio SPlan Base Case.xls Chart 2_Book2_Electric Rev Req Model (2009 GRC) Revised 01-18-2010 3 3" xfId="13048"/>
    <cellStyle name="_Portfolio SPlan Base Case.xls Chart 2_Book2_Electric Rev Req Model (2009 GRC) Revised 01-18-2010 3 4" xfId="13049"/>
    <cellStyle name="_Portfolio SPlan Base Case.xls Chart 2_Book2_Electric Rev Req Model (2009 GRC) Revised 01-18-2010 4" xfId="13050"/>
    <cellStyle name="_Portfolio SPlan Base Case.xls Chart 2_Book2_Electric Rev Req Model (2009 GRC) Revised 01-18-2010 4 2" xfId="13051"/>
    <cellStyle name="_Portfolio SPlan Base Case.xls Chart 2_Book2_Electric Rev Req Model (2009 GRC) Revised 01-18-2010 5" xfId="13052"/>
    <cellStyle name="_Portfolio SPlan Base Case.xls Chart 2_Book2_Electric Rev Req Model (2009 GRC) Revised 01-18-2010_DEM-WP(C) ENERG10C--ctn Mid-C_042010 2010GRC" xfId="13053"/>
    <cellStyle name="_Portfolio SPlan Base Case.xls Chart 2_Book2_Electric Rev Req Model (2009 GRC) Revised 01-18-2010_DEM-WP(C) ENERG10C--ctn Mid-C_042010 2010GRC 2" xfId="13054"/>
    <cellStyle name="_Portfolio SPlan Base Case.xls Chart 2_Book2_Final Order Electric EXHIBIT A-1" xfId="13055"/>
    <cellStyle name="_Portfolio SPlan Base Case.xls Chart 2_Book2_Final Order Electric EXHIBIT A-1 2" xfId="13056"/>
    <cellStyle name="_Portfolio SPlan Base Case.xls Chart 2_Book2_Final Order Electric EXHIBIT A-1 2 2" xfId="13057"/>
    <cellStyle name="_Portfolio SPlan Base Case.xls Chart 2_Book2_Final Order Electric EXHIBIT A-1 2 2 2" xfId="13058"/>
    <cellStyle name="_Portfolio SPlan Base Case.xls Chart 2_Book2_Final Order Electric EXHIBIT A-1 2 3" xfId="13059"/>
    <cellStyle name="_Portfolio SPlan Base Case.xls Chart 2_Book2_Final Order Electric EXHIBIT A-1 2 4" xfId="13060"/>
    <cellStyle name="_Portfolio SPlan Base Case.xls Chart 2_Book2_Final Order Electric EXHIBIT A-1 3" xfId="13061"/>
    <cellStyle name="_Portfolio SPlan Base Case.xls Chart 2_Book2_Final Order Electric EXHIBIT A-1 3 2" xfId="13062"/>
    <cellStyle name="_Portfolio SPlan Base Case.xls Chart 2_Book2_Final Order Electric EXHIBIT A-1 4" xfId="13063"/>
    <cellStyle name="_Portfolio SPlan Base Case.xls Chart 2_Book2_Final Order Electric EXHIBIT A-1 5" xfId="13064"/>
    <cellStyle name="_Portfolio SPlan Base Case.xls Chart 2_Book2_Final Order Electric EXHIBIT A-1 6" xfId="13065"/>
    <cellStyle name="_Portfolio SPlan Base Case.xls Chart 2_Chelan PUD Power Costs (8-10)" xfId="13066"/>
    <cellStyle name="_Portfolio SPlan Base Case.xls Chart 2_Chelan PUD Power Costs (8-10) 2" xfId="13067"/>
    <cellStyle name="_Portfolio SPlan Base Case.xls Chart 2_Colstrip 1&amp;2 Annual O&amp;M Budgets" xfId="13068"/>
    <cellStyle name="_Portfolio SPlan Base Case.xls Chart 2_Confidential Material" xfId="13069"/>
    <cellStyle name="_Portfolio SPlan Base Case.xls Chart 2_Confidential Material 2" xfId="13070"/>
    <cellStyle name="_Portfolio SPlan Base Case.xls Chart 2_DEM-WP(C) Colstrip 12 Coal Cost Forecast 2010GRC" xfId="13071"/>
    <cellStyle name="_Portfolio SPlan Base Case.xls Chart 2_DEM-WP(C) Colstrip 12 Coal Cost Forecast 2010GRC 2" xfId="13072"/>
    <cellStyle name="_Portfolio SPlan Base Case.xls Chart 2_DEM-WP(C) ENERG10C--ctn Mid-C_042010 2010GRC" xfId="13073"/>
    <cellStyle name="_Portfolio SPlan Base Case.xls Chart 2_DEM-WP(C) ENERG10C--ctn Mid-C_042010 2010GRC 2" xfId="13074"/>
    <cellStyle name="_Portfolio SPlan Base Case.xls Chart 2_DEM-WP(C) Production O&amp;M 2010GRC As-Filed" xfId="13075"/>
    <cellStyle name="_Portfolio SPlan Base Case.xls Chart 2_DEM-WP(C) Production O&amp;M 2010GRC As-Filed 2" xfId="13076"/>
    <cellStyle name="_Portfolio SPlan Base Case.xls Chart 2_DEM-WP(C) Production O&amp;M 2010GRC As-Filed 2 2" xfId="13077"/>
    <cellStyle name="_Portfolio SPlan Base Case.xls Chart 2_DEM-WP(C) Production O&amp;M 2010GRC As-Filed 3" xfId="13078"/>
    <cellStyle name="_Portfolio SPlan Base Case.xls Chart 2_DEM-WP(C) Production O&amp;M 2010GRC As-Filed 3 2" xfId="13079"/>
    <cellStyle name="_Portfolio SPlan Base Case.xls Chart 2_DEM-WP(C) Production O&amp;M 2010GRC As-Filed 4" xfId="13080"/>
    <cellStyle name="_Portfolio SPlan Base Case.xls Chart 2_DEM-WP(C) Production O&amp;M 2010GRC As-Filed 4 2" xfId="13081"/>
    <cellStyle name="_Portfolio SPlan Base Case.xls Chart 2_DEM-WP(C) Production O&amp;M 2010GRC As-Filed 5" xfId="13082"/>
    <cellStyle name="_Portfolio SPlan Base Case.xls Chart 2_DEM-WP(C) Production O&amp;M 2010GRC As-Filed 5 2" xfId="13083"/>
    <cellStyle name="_Portfolio SPlan Base Case.xls Chart 2_DEM-WP(C) Production O&amp;M 2010GRC As-Filed 6" xfId="13084"/>
    <cellStyle name="_Portfolio SPlan Base Case.xls Chart 2_DEM-WP(C) Production O&amp;M 2010GRC As-Filed 6 2" xfId="13085"/>
    <cellStyle name="_Portfolio SPlan Base Case.xls Chart 2_Electric Rev Req Model (2009 GRC) " xfId="413"/>
    <cellStyle name="_Portfolio SPlan Base Case.xls Chart 2_Electric Rev Req Model (2009 GRC)  2" xfId="13086"/>
    <cellStyle name="_Portfolio SPlan Base Case.xls Chart 2_Electric Rev Req Model (2009 GRC)  2 2" xfId="13087"/>
    <cellStyle name="_Portfolio SPlan Base Case.xls Chart 2_Electric Rev Req Model (2009 GRC)  2 2 2" xfId="13088"/>
    <cellStyle name="_Portfolio SPlan Base Case.xls Chart 2_Electric Rev Req Model (2009 GRC)  2 2 2 2" xfId="13089"/>
    <cellStyle name="_Portfolio SPlan Base Case.xls Chart 2_Electric Rev Req Model (2009 GRC)  2 2 3" xfId="13090"/>
    <cellStyle name="_Portfolio SPlan Base Case.xls Chart 2_Electric Rev Req Model (2009 GRC)  2 2 4" xfId="13091"/>
    <cellStyle name="_Portfolio SPlan Base Case.xls Chart 2_Electric Rev Req Model (2009 GRC)  2 3" xfId="13092"/>
    <cellStyle name="_Portfolio SPlan Base Case.xls Chart 2_Electric Rev Req Model (2009 GRC)  2 3 2" xfId="13093"/>
    <cellStyle name="_Portfolio SPlan Base Case.xls Chart 2_Electric Rev Req Model (2009 GRC)  2 4" xfId="13094"/>
    <cellStyle name="_Portfolio SPlan Base Case.xls Chart 2_Electric Rev Req Model (2009 GRC)  3" xfId="13095"/>
    <cellStyle name="_Portfolio SPlan Base Case.xls Chart 2_Electric Rev Req Model (2009 GRC)  3 2" xfId="13096"/>
    <cellStyle name="_Portfolio SPlan Base Case.xls Chart 2_Electric Rev Req Model (2009 GRC)  3 2 2" xfId="13097"/>
    <cellStyle name="_Portfolio SPlan Base Case.xls Chart 2_Electric Rev Req Model (2009 GRC)  3 3" xfId="13098"/>
    <cellStyle name="_Portfolio SPlan Base Case.xls Chart 2_Electric Rev Req Model (2009 GRC)  3 4" xfId="13099"/>
    <cellStyle name="_Portfolio SPlan Base Case.xls Chart 2_Electric Rev Req Model (2009 GRC)  4" xfId="13100"/>
    <cellStyle name="_Portfolio SPlan Base Case.xls Chart 2_Electric Rev Req Model (2009 GRC)  4 2" xfId="13101"/>
    <cellStyle name="_Portfolio SPlan Base Case.xls Chart 2_Electric Rev Req Model (2009 GRC)  5" xfId="13102"/>
    <cellStyle name="_Portfolio SPlan Base Case.xls Chart 2_Electric Rev Req Model (2009 GRC) _DEM-WP(C) ENERG10C--ctn Mid-C_042010 2010GRC" xfId="13103"/>
    <cellStyle name="_Portfolio SPlan Base Case.xls Chart 2_Electric Rev Req Model (2009 GRC) _DEM-WP(C) ENERG10C--ctn Mid-C_042010 2010GRC 2" xfId="13104"/>
    <cellStyle name="_Portfolio SPlan Base Case.xls Chart 2_Electric Rev Req Model (2009 GRC) Rebuttal" xfId="13105"/>
    <cellStyle name="_Portfolio SPlan Base Case.xls Chart 2_Electric Rev Req Model (2009 GRC) Rebuttal 2" xfId="13106"/>
    <cellStyle name="_Portfolio SPlan Base Case.xls Chart 2_Electric Rev Req Model (2009 GRC) Rebuttal 2 2" xfId="13107"/>
    <cellStyle name="_Portfolio SPlan Base Case.xls Chart 2_Electric Rev Req Model (2009 GRC) Rebuttal 2 2 2" xfId="13108"/>
    <cellStyle name="_Portfolio SPlan Base Case.xls Chart 2_Electric Rev Req Model (2009 GRC) Rebuttal 2 3" xfId="13109"/>
    <cellStyle name="_Portfolio SPlan Base Case.xls Chart 2_Electric Rev Req Model (2009 GRC) Rebuttal 3" xfId="13110"/>
    <cellStyle name="_Portfolio SPlan Base Case.xls Chart 2_Electric Rev Req Model (2009 GRC) Rebuttal 3 2" xfId="13111"/>
    <cellStyle name="_Portfolio SPlan Base Case.xls Chart 2_Electric Rev Req Model (2009 GRC) Rebuttal 4" xfId="13112"/>
    <cellStyle name="_Portfolio SPlan Base Case.xls Chart 2_Electric Rev Req Model (2009 GRC) Rebuttal REmoval of New  WH Solar AdjustMI" xfId="13113"/>
    <cellStyle name="_Portfolio SPlan Base Case.xls Chart 2_Electric Rev Req Model (2009 GRC) Rebuttal REmoval of New  WH Solar AdjustMI 2" xfId="13114"/>
    <cellStyle name="_Portfolio SPlan Base Case.xls Chart 2_Electric Rev Req Model (2009 GRC) Rebuttal REmoval of New  WH Solar AdjustMI 2 2" xfId="13115"/>
    <cellStyle name="_Portfolio SPlan Base Case.xls Chart 2_Electric Rev Req Model (2009 GRC) Rebuttal REmoval of New  WH Solar AdjustMI 2 2 2" xfId="13116"/>
    <cellStyle name="_Portfolio SPlan Base Case.xls Chart 2_Electric Rev Req Model (2009 GRC) Rebuttal REmoval of New  WH Solar AdjustMI 2 2 2 2" xfId="13117"/>
    <cellStyle name="_Portfolio SPlan Base Case.xls Chart 2_Electric Rev Req Model (2009 GRC) Rebuttal REmoval of New  WH Solar AdjustMI 2 2 3" xfId="13118"/>
    <cellStyle name="_Portfolio SPlan Base Case.xls Chart 2_Electric Rev Req Model (2009 GRC) Rebuttal REmoval of New  WH Solar AdjustMI 2 2 4" xfId="13119"/>
    <cellStyle name="_Portfolio SPlan Base Case.xls Chart 2_Electric Rev Req Model (2009 GRC) Rebuttal REmoval of New  WH Solar AdjustMI 2 3" xfId="13120"/>
    <cellStyle name="_Portfolio SPlan Base Case.xls Chart 2_Electric Rev Req Model (2009 GRC) Rebuttal REmoval of New  WH Solar AdjustMI 2 3 2" xfId="13121"/>
    <cellStyle name="_Portfolio SPlan Base Case.xls Chart 2_Electric Rev Req Model (2009 GRC) Rebuttal REmoval of New  WH Solar AdjustMI 2 4" xfId="13122"/>
    <cellStyle name="_Portfolio SPlan Base Case.xls Chart 2_Electric Rev Req Model (2009 GRC) Rebuttal REmoval of New  WH Solar AdjustMI 3" xfId="13123"/>
    <cellStyle name="_Portfolio SPlan Base Case.xls Chart 2_Electric Rev Req Model (2009 GRC) Rebuttal REmoval of New  WH Solar AdjustMI 3 2" xfId="13124"/>
    <cellStyle name="_Portfolio SPlan Base Case.xls Chart 2_Electric Rev Req Model (2009 GRC) Rebuttal REmoval of New  WH Solar AdjustMI 3 2 2" xfId="13125"/>
    <cellStyle name="_Portfolio SPlan Base Case.xls Chart 2_Electric Rev Req Model (2009 GRC) Rebuttal REmoval of New  WH Solar AdjustMI 3 3" xfId="13126"/>
    <cellStyle name="_Portfolio SPlan Base Case.xls Chart 2_Electric Rev Req Model (2009 GRC) Rebuttal REmoval of New  WH Solar AdjustMI 3 4" xfId="13127"/>
    <cellStyle name="_Portfolio SPlan Base Case.xls Chart 2_Electric Rev Req Model (2009 GRC) Rebuttal REmoval of New  WH Solar AdjustMI 4" xfId="13128"/>
    <cellStyle name="_Portfolio SPlan Base Case.xls Chart 2_Electric Rev Req Model (2009 GRC) Rebuttal REmoval of New  WH Solar AdjustMI 4 2" xfId="13129"/>
    <cellStyle name="_Portfolio SPlan Base Case.xls Chart 2_Electric Rev Req Model (2009 GRC) Rebuttal REmoval of New  WH Solar AdjustMI 5" xfId="13130"/>
    <cellStyle name="_Portfolio SPlan Base Case.xls Chart 2_Electric Rev Req Model (2009 GRC) Rebuttal REmoval of New  WH Solar AdjustMI_DEM-WP(C) ENERG10C--ctn Mid-C_042010 2010GRC" xfId="13131"/>
    <cellStyle name="_Portfolio SPlan Base Case.xls Chart 2_Electric Rev Req Model (2009 GRC) Rebuttal REmoval of New  WH Solar AdjustMI_DEM-WP(C) ENERG10C--ctn Mid-C_042010 2010GRC 2" xfId="13132"/>
    <cellStyle name="_Portfolio SPlan Base Case.xls Chart 2_Electric Rev Req Model (2009 GRC) Revised 01-18-2010" xfId="13133"/>
    <cellStyle name="_Portfolio SPlan Base Case.xls Chart 2_Electric Rev Req Model (2009 GRC) Revised 01-18-2010 2" xfId="13134"/>
    <cellStyle name="_Portfolio SPlan Base Case.xls Chart 2_Electric Rev Req Model (2009 GRC) Revised 01-18-2010 2 2" xfId="13135"/>
    <cellStyle name="_Portfolio SPlan Base Case.xls Chart 2_Electric Rev Req Model (2009 GRC) Revised 01-18-2010 2 2 2" xfId="13136"/>
    <cellStyle name="_Portfolio SPlan Base Case.xls Chart 2_Electric Rev Req Model (2009 GRC) Revised 01-18-2010 2 2 2 2" xfId="13137"/>
    <cellStyle name="_Portfolio SPlan Base Case.xls Chart 2_Electric Rev Req Model (2009 GRC) Revised 01-18-2010 2 2 3" xfId="13138"/>
    <cellStyle name="_Portfolio SPlan Base Case.xls Chart 2_Electric Rev Req Model (2009 GRC) Revised 01-18-2010 2 2 4" xfId="13139"/>
    <cellStyle name="_Portfolio SPlan Base Case.xls Chart 2_Electric Rev Req Model (2009 GRC) Revised 01-18-2010 2 3" xfId="13140"/>
    <cellStyle name="_Portfolio SPlan Base Case.xls Chart 2_Electric Rev Req Model (2009 GRC) Revised 01-18-2010 2 3 2" xfId="13141"/>
    <cellStyle name="_Portfolio SPlan Base Case.xls Chart 2_Electric Rev Req Model (2009 GRC) Revised 01-18-2010 2 4" xfId="13142"/>
    <cellStyle name="_Portfolio SPlan Base Case.xls Chart 2_Electric Rev Req Model (2009 GRC) Revised 01-18-2010 3" xfId="13143"/>
    <cellStyle name="_Portfolio SPlan Base Case.xls Chart 2_Electric Rev Req Model (2009 GRC) Revised 01-18-2010 3 2" xfId="13144"/>
    <cellStyle name="_Portfolio SPlan Base Case.xls Chart 2_Electric Rev Req Model (2009 GRC) Revised 01-18-2010 3 2 2" xfId="13145"/>
    <cellStyle name="_Portfolio SPlan Base Case.xls Chart 2_Electric Rev Req Model (2009 GRC) Revised 01-18-2010 3 3" xfId="13146"/>
    <cellStyle name="_Portfolio SPlan Base Case.xls Chart 2_Electric Rev Req Model (2009 GRC) Revised 01-18-2010 3 4" xfId="13147"/>
    <cellStyle name="_Portfolio SPlan Base Case.xls Chart 2_Electric Rev Req Model (2009 GRC) Revised 01-18-2010 4" xfId="13148"/>
    <cellStyle name="_Portfolio SPlan Base Case.xls Chart 2_Electric Rev Req Model (2009 GRC) Revised 01-18-2010 4 2" xfId="13149"/>
    <cellStyle name="_Portfolio SPlan Base Case.xls Chart 2_Electric Rev Req Model (2009 GRC) Revised 01-18-2010 5" xfId="13150"/>
    <cellStyle name="_Portfolio SPlan Base Case.xls Chart 2_Electric Rev Req Model (2009 GRC) Revised 01-18-2010_DEM-WP(C) ENERG10C--ctn Mid-C_042010 2010GRC" xfId="13151"/>
    <cellStyle name="_Portfolio SPlan Base Case.xls Chart 2_Electric Rev Req Model (2009 GRC) Revised 01-18-2010_DEM-WP(C) ENERG10C--ctn Mid-C_042010 2010GRC 2" xfId="13152"/>
    <cellStyle name="_Portfolio SPlan Base Case.xls Chart 2_Electric Rev Req Model (2010 GRC)" xfId="13153"/>
    <cellStyle name="_Portfolio SPlan Base Case.xls Chart 2_Electric Rev Req Model (2010 GRC) 2" xfId="13154"/>
    <cellStyle name="_Portfolio SPlan Base Case.xls Chart 2_Electric Rev Req Model (2010 GRC) SF" xfId="13155"/>
    <cellStyle name="_Portfolio SPlan Base Case.xls Chart 2_Electric Rev Req Model (2010 GRC) SF 2" xfId="13156"/>
    <cellStyle name="_Portfolio SPlan Base Case.xls Chart 2_Final Order Electric EXHIBIT A-1" xfId="13157"/>
    <cellStyle name="_Portfolio SPlan Base Case.xls Chart 2_Final Order Electric EXHIBIT A-1 2" xfId="13158"/>
    <cellStyle name="_Portfolio SPlan Base Case.xls Chart 2_Final Order Electric EXHIBIT A-1 2 2" xfId="13159"/>
    <cellStyle name="_Portfolio SPlan Base Case.xls Chart 2_Final Order Electric EXHIBIT A-1 2 2 2" xfId="13160"/>
    <cellStyle name="_Portfolio SPlan Base Case.xls Chart 2_Final Order Electric EXHIBIT A-1 2 3" xfId="13161"/>
    <cellStyle name="_Portfolio SPlan Base Case.xls Chart 2_Final Order Electric EXHIBIT A-1 2 4" xfId="13162"/>
    <cellStyle name="_Portfolio SPlan Base Case.xls Chart 2_Final Order Electric EXHIBIT A-1 3" xfId="13163"/>
    <cellStyle name="_Portfolio SPlan Base Case.xls Chart 2_Final Order Electric EXHIBIT A-1 3 2" xfId="13164"/>
    <cellStyle name="_Portfolio SPlan Base Case.xls Chart 2_Final Order Electric EXHIBIT A-1 4" xfId="13165"/>
    <cellStyle name="_Portfolio SPlan Base Case.xls Chart 2_Final Order Electric EXHIBIT A-1 5" xfId="13166"/>
    <cellStyle name="_Portfolio SPlan Base Case.xls Chart 2_Final Order Electric EXHIBIT A-1 6" xfId="13167"/>
    <cellStyle name="_Portfolio SPlan Base Case.xls Chart 2_NIM Summary" xfId="13168"/>
    <cellStyle name="_Portfolio SPlan Base Case.xls Chart 2_NIM Summary 2" xfId="13169"/>
    <cellStyle name="_Portfolio SPlan Base Case.xls Chart 2_NIM Summary 2 2" xfId="13170"/>
    <cellStyle name="_Portfolio SPlan Base Case.xls Chart 2_NIM Summary 2 2 2" xfId="13171"/>
    <cellStyle name="_Portfolio SPlan Base Case.xls Chart 2_NIM Summary 2 2 2 2" xfId="13172"/>
    <cellStyle name="_Portfolio SPlan Base Case.xls Chart 2_NIM Summary 2 2 3" xfId="13173"/>
    <cellStyle name="_Portfolio SPlan Base Case.xls Chart 2_NIM Summary 2 2 4" xfId="13174"/>
    <cellStyle name="_Portfolio SPlan Base Case.xls Chart 2_NIM Summary 2 3" xfId="13175"/>
    <cellStyle name="_Portfolio SPlan Base Case.xls Chart 2_NIM Summary 2 3 2" xfId="13176"/>
    <cellStyle name="_Portfolio SPlan Base Case.xls Chart 2_NIM Summary 2 4" xfId="13177"/>
    <cellStyle name="_Portfolio SPlan Base Case.xls Chart 2_NIM Summary 3" xfId="13178"/>
    <cellStyle name="_Portfolio SPlan Base Case.xls Chart 2_NIM Summary 3 2" xfId="13179"/>
    <cellStyle name="_Portfolio SPlan Base Case.xls Chart 2_NIM Summary 3 2 2" xfId="13180"/>
    <cellStyle name="_Portfolio SPlan Base Case.xls Chart 2_NIM Summary 3 3" xfId="13181"/>
    <cellStyle name="_Portfolio SPlan Base Case.xls Chart 2_NIM Summary 3 4" xfId="13182"/>
    <cellStyle name="_Portfolio SPlan Base Case.xls Chart 2_NIM Summary 4" xfId="13183"/>
    <cellStyle name="_Portfolio SPlan Base Case.xls Chart 2_NIM Summary 4 2" xfId="13184"/>
    <cellStyle name="_Portfolio SPlan Base Case.xls Chart 2_NIM Summary 5" xfId="13185"/>
    <cellStyle name="_Portfolio SPlan Base Case.xls Chart 2_NIM Summary_DEM-WP(C) ENERG10C--ctn Mid-C_042010 2010GRC" xfId="13186"/>
    <cellStyle name="_Portfolio SPlan Base Case.xls Chart 2_NIM Summary_DEM-WP(C) ENERG10C--ctn Mid-C_042010 2010GRC 2" xfId="13187"/>
    <cellStyle name="_Portfolio SPlan Base Case.xls Chart 2_Rebuttal Power Costs" xfId="13188"/>
    <cellStyle name="_Portfolio SPlan Base Case.xls Chart 2_Rebuttal Power Costs 2" xfId="13189"/>
    <cellStyle name="_Portfolio SPlan Base Case.xls Chart 2_Rebuttal Power Costs 2 2" xfId="13190"/>
    <cellStyle name="_Portfolio SPlan Base Case.xls Chart 2_Rebuttal Power Costs 2 2 2" xfId="13191"/>
    <cellStyle name="_Portfolio SPlan Base Case.xls Chart 2_Rebuttal Power Costs 2 2 2 2" xfId="13192"/>
    <cellStyle name="_Portfolio SPlan Base Case.xls Chart 2_Rebuttal Power Costs 2 2 3" xfId="13193"/>
    <cellStyle name="_Portfolio SPlan Base Case.xls Chart 2_Rebuttal Power Costs 2 2 4" xfId="13194"/>
    <cellStyle name="_Portfolio SPlan Base Case.xls Chart 2_Rebuttal Power Costs 2 3" xfId="13195"/>
    <cellStyle name="_Portfolio SPlan Base Case.xls Chart 2_Rebuttal Power Costs 2 3 2" xfId="13196"/>
    <cellStyle name="_Portfolio SPlan Base Case.xls Chart 2_Rebuttal Power Costs 2 4" xfId="13197"/>
    <cellStyle name="_Portfolio SPlan Base Case.xls Chart 2_Rebuttal Power Costs 3" xfId="13198"/>
    <cellStyle name="_Portfolio SPlan Base Case.xls Chart 2_Rebuttal Power Costs 3 2" xfId="13199"/>
    <cellStyle name="_Portfolio SPlan Base Case.xls Chart 2_Rebuttal Power Costs 3 2 2" xfId="13200"/>
    <cellStyle name="_Portfolio SPlan Base Case.xls Chart 2_Rebuttal Power Costs 3 3" xfId="13201"/>
    <cellStyle name="_Portfolio SPlan Base Case.xls Chart 2_Rebuttal Power Costs 3 4" xfId="13202"/>
    <cellStyle name="_Portfolio SPlan Base Case.xls Chart 2_Rebuttal Power Costs 4" xfId="13203"/>
    <cellStyle name="_Portfolio SPlan Base Case.xls Chart 2_Rebuttal Power Costs 4 2" xfId="13204"/>
    <cellStyle name="_Portfolio SPlan Base Case.xls Chart 2_Rebuttal Power Costs 5" xfId="13205"/>
    <cellStyle name="_Portfolio SPlan Base Case.xls Chart 2_Rebuttal Power Costs_Adj Bench DR 3 for Initial Briefs (Electric)" xfId="13206"/>
    <cellStyle name="_Portfolio SPlan Base Case.xls Chart 2_Rebuttal Power Costs_Adj Bench DR 3 for Initial Briefs (Electric) 2" xfId="13207"/>
    <cellStyle name="_Portfolio SPlan Base Case.xls Chart 2_Rebuttal Power Costs_Adj Bench DR 3 for Initial Briefs (Electric) 2 2" xfId="13208"/>
    <cellStyle name="_Portfolio SPlan Base Case.xls Chart 2_Rebuttal Power Costs_Adj Bench DR 3 for Initial Briefs (Electric) 2 2 2" xfId="13209"/>
    <cellStyle name="_Portfolio SPlan Base Case.xls Chart 2_Rebuttal Power Costs_Adj Bench DR 3 for Initial Briefs (Electric) 2 2 2 2" xfId="13210"/>
    <cellStyle name="_Portfolio SPlan Base Case.xls Chart 2_Rebuttal Power Costs_Adj Bench DR 3 for Initial Briefs (Electric) 2 2 3" xfId="13211"/>
    <cellStyle name="_Portfolio SPlan Base Case.xls Chart 2_Rebuttal Power Costs_Adj Bench DR 3 for Initial Briefs (Electric) 2 2 4" xfId="13212"/>
    <cellStyle name="_Portfolio SPlan Base Case.xls Chart 2_Rebuttal Power Costs_Adj Bench DR 3 for Initial Briefs (Electric) 2 3" xfId="13213"/>
    <cellStyle name="_Portfolio SPlan Base Case.xls Chart 2_Rebuttal Power Costs_Adj Bench DR 3 for Initial Briefs (Electric) 2 3 2" xfId="13214"/>
    <cellStyle name="_Portfolio SPlan Base Case.xls Chart 2_Rebuttal Power Costs_Adj Bench DR 3 for Initial Briefs (Electric) 2 4" xfId="13215"/>
    <cellStyle name="_Portfolio SPlan Base Case.xls Chart 2_Rebuttal Power Costs_Adj Bench DR 3 for Initial Briefs (Electric) 3" xfId="13216"/>
    <cellStyle name="_Portfolio SPlan Base Case.xls Chart 2_Rebuttal Power Costs_Adj Bench DR 3 for Initial Briefs (Electric) 3 2" xfId="13217"/>
    <cellStyle name="_Portfolio SPlan Base Case.xls Chart 2_Rebuttal Power Costs_Adj Bench DR 3 for Initial Briefs (Electric) 3 2 2" xfId="13218"/>
    <cellStyle name="_Portfolio SPlan Base Case.xls Chart 2_Rebuttal Power Costs_Adj Bench DR 3 for Initial Briefs (Electric) 3 3" xfId="13219"/>
    <cellStyle name="_Portfolio SPlan Base Case.xls Chart 2_Rebuttal Power Costs_Adj Bench DR 3 for Initial Briefs (Electric) 3 4" xfId="13220"/>
    <cellStyle name="_Portfolio SPlan Base Case.xls Chart 2_Rebuttal Power Costs_Adj Bench DR 3 for Initial Briefs (Electric) 4" xfId="13221"/>
    <cellStyle name="_Portfolio SPlan Base Case.xls Chart 2_Rebuttal Power Costs_Adj Bench DR 3 for Initial Briefs (Electric) 4 2" xfId="13222"/>
    <cellStyle name="_Portfolio SPlan Base Case.xls Chart 2_Rebuttal Power Costs_Adj Bench DR 3 for Initial Briefs (Electric) 5" xfId="13223"/>
    <cellStyle name="_Portfolio SPlan Base Case.xls Chart 2_Rebuttal Power Costs_Adj Bench DR 3 for Initial Briefs (Electric)_DEM-WP(C) ENERG10C--ctn Mid-C_042010 2010GRC" xfId="13224"/>
    <cellStyle name="_Portfolio SPlan Base Case.xls Chart 2_Rebuttal Power Costs_Adj Bench DR 3 for Initial Briefs (Electric)_DEM-WP(C) ENERG10C--ctn Mid-C_042010 2010GRC 2" xfId="13225"/>
    <cellStyle name="_Portfolio SPlan Base Case.xls Chart 2_Rebuttal Power Costs_DEM-WP(C) ENERG10C--ctn Mid-C_042010 2010GRC" xfId="13226"/>
    <cellStyle name="_Portfolio SPlan Base Case.xls Chart 2_Rebuttal Power Costs_DEM-WP(C) ENERG10C--ctn Mid-C_042010 2010GRC 2" xfId="13227"/>
    <cellStyle name="_Portfolio SPlan Base Case.xls Chart 2_Rebuttal Power Costs_Electric Rev Req Model (2009 GRC) Rebuttal" xfId="13228"/>
    <cellStyle name="_Portfolio SPlan Base Case.xls Chart 2_Rebuttal Power Costs_Electric Rev Req Model (2009 GRC) Rebuttal 2" xfId="13229"/>
    <cellStyle name="_Portfolio SPlan Base Case.xls Chart 2_Rebuttal Power Costs_Electric Rev Req Model (2009 GRC) Rebuttal 2 2" xfId="13230"/>
    <cellStyle name="_Portfolio SPlan Base Case.xls Chart 2_Rebuttal Power Costs_Electric Rev Req Model (2009 GRC) Rebuttal 2 2 2" xfId="13231"/>
    <cellStyle name="_Portfolio SPlan Base Case.xls Chart 2_Rebuttal Power Costs_Electric Rev Req Model (2009 GRC) Rebuttal 2 3" xfId="13232"/>
    <cellStyle name="_Portfolio SPlan Base Case.xls Chart 2_Rebuttal Power Costs_Electric Rev Req Model (2009 GRC) Rebuttal 3" xfId="13233"/>
    <cellStyle name="_Portfolio SPlan Base Case.xls Chart 2_Rebuttal Power Costs_Electric Rev Req Model (2009 GRC) Rebuttal 3 2" xfId="13234"/>
    <cellStyle name="_Portfolio SPlan Base Case.xls Chart 2_Rebuttal Power Costs_Electric Rev Req Model (2009 GRC) Rebuttal 4" xfId="13235"/>
    <cellStyle name="_Portfolio SPlan Base Case.xls Chart 2_Rebuttal Power Costs_Electric Rev Req Model (2009 GRC) Rebuttal REmoval of New  WH Solar AdjustMI" xfId="13236"/>
    <cellStyle name="_Portfolio SPlan Base Case.xls Chart 2_Rebuttal Power Costs_Electric Rev Req Model (2009 GRC) Rebuttal REmoval of New  WH Solar AdjustMI 2" xfId="13237"/>
    <cellStyle name="_Portfolio SPlan Base Case.xls Chart 2_Rebuttal Power Costs_Electric Rev Req Model (2009 GRC) Rebuttal REmoval of New  WH Solar AdjustMI 2 2" xfId="13238"/>
    <cellStyle name="_Portfolio SPlan Base Case.xls Chart 2_Rebuttal Power Costs_Electric Rev Req Model (2009 GRC) Rebuttal REmoval of New  WH Solar AdjustMI 2 2 2" xfId="13239"/>
    <cellStyle name="_Portfolio SPlan Base Case.xls Chart 2_Rebuttal Power Costs_Electric Rev Req Model (2009 GRC) Rebuttal REmoval of New  WH Solar AdjustMI 2 2 2 2" xfId="13240"/>
    <cellStyle name="_Portfolio SPlan Base Case.xls Chart 2_Rebuttal Power Costs_Electric Rev Req Model (2009 GRC) Rebuttal REmoval of New  WH Solar AdjustMI 2 2 3" xfId="13241"/>
    <cellStyle name="_Portfolio SPlan Base Case.xls Chart 2_Rebuttal Power Costs_Electric Rev Req Model (2009 GRC) Rebuttal REmoval of New  WH Solar AdjustMI 2 2 4" xfId="13242"/>
    <cellStyle name="_Portfolio SPlan Base Case.xls Chart 2_Rebuttal Power Costs_Electric Rev Req Model (2009 GRC) Rebuttal REmoval of New  WH Solar AdjustMI 2 3" xfId="13243"/>
    <cellStyle name="_Portfolio SPlan Base Case.xls Chart 2_Rebuttal Power Costs_Electric Rev Req Model (2009 GRC) Rebuttal REmoval of New  WH Solar AdjustMI 2 3 2" xfId="13244"/>
    <cellStyle name="_Portfolio SPlan Base Case.xls Chart 2_Rebuttal Power Costs_Electric Rev Req Model (2009 GRC) Rebuttal REmoval of New  WH Solar AdjustMI 2 4" xfId="13245"/>
    <cellStyle name="_Portfolio SPlan Base Case.xls Chart 2_Rebuttal Power Costs_Electric Rev Req Model (2009 GRC) Rebuttal REmoval of New  WH Solar AdjustMI 3" xfId="13246"/>
    <cellStyle name="_Portfolio SPlan Base Case.xls Chart 2_Rebuttal Power Costs_Electric Rev Req Model (2009 GRC) Rebuttal REmoval of New  WH Solar AdjustMI 3 2" xfId="13247"/>
    <cellStyle name="_Portfolio SPlan Base Case.xls Chart 2_Rebuttal Power Costs_Electric Rev Req Model (2009 GRC) Rebuttal REmoval of New  WH Solar AdjustMI 3 2 2" xfId="13248"/>
    <cellStyle name="_Portfolio SPlan Base Case.xls Chart 2_Rebuttal Power Costs_Electric Rev Req Model (2009 GRC) Rebuttal REmoval of New  WH Solar AdjustMI 3 3" xfId="13249"/>
    <cellStyle name="_Portfolio SPlan Base Case.xls Chart 2_Rebuttal Power Costs_Electric Rev Req Model (2009 GRC) Rebuttal REmoval of New  WH Solar AdjustMI 3 4" xfId="13250"/>
    <cellStyle name="_Portfolio SPlan Base Case.xls Chart 2_Rebuttal Power Costs_Electric Rev Req Model (2009 GRC) Rebuttal REmoval of New  WH Solar AdjustMI 4" xfId="13251"/>
    <cellStyle name="_Portfolio SPlan Base Case.xls Chart 2_Rebuttal Power Costs_Electric Rev Req Model (2009 GRC) Rebuttal REmoval of New  WH Solar AdjustMI 4 2" xfId="13252"/>
    <cellStyle name="_Portfolio SPlan Base Case.xls Chart 2_Rebuttal Power Costs_Electric Rev Req Model (2009 GRC) Rebuttal REmoval of New  WH Solar AdjustMI 5" xfId="13253"/>
    <cellStyle name="_Portfolio SPlan Base Case.xls Chart 2_Rebuttal Power Costs_Electric Rev Req Model (2009 GRC) Rebuttal REmoval of New  WH Solar AdjustMI_DEM-WP(C) ENERG10C--ctn Mid-C_042010 2010GRC" xfId="13254"/>
    <cellStyle name="_Portfolio SPlan Base Case.xls Chart 2_Rebuttal Power Costs_Electric Rev Req Model (2009 GRC) Rebuttal REmoval of New  WH Solar AdjustMI_DEM-WP(C) ENERG10C--ctn Mid-C_042010 2010GRC 2" xfId="13255"/>
    <cellStyle name="_Portfolio SPlan Base Case.xls Chart 2_Rebuttal Power Costs_Electric Rev Req Model (2009 GRC) Revised 01-18-2010" xfId="13256"/>
    <cellStyle name="_Portfolio SPlan Base Case.xls Chart 2_Rebuttal Power Costs_Electric Rev Req Model (2009 GRC) Revised 01-18-2010 2" xfId="13257"/>
    <cellStyle name="_Portfolio SPlan Base Case.xls Chart 2_Rebuttal Power Costs_Electric Rev Req Model (2009 GRC) Revised 01-18-2010 2 2" xfId="13258"/>
    <cellStyle name="_Portfolio SPlan Base Case.xls Chart 2_Rebuttal Power Costs_Electric Rev Req Model (2009 GRC) Revised 01-18-2010 2 2 2" xfId="13259"/>
    <cellStyle name="_Portfolio SPlan Base Case.xls Chart 2_Rebuttal Power Costs_Electric Rev Req Model (2009 GRC) Revised 01-18-2010 2 2 2 2" xfId="13260"/>
    <cellStyle name="_Portfolio SPlan Base Case.xls Chart 2_Rebuttal Power Costs_Electric Rev Req Model (2009 GRC) Revised 01-18-2010 2 2 3" xfId="13261"/>
    <cellStyle name="_Portfolio SPlan Base Case.xls Chart 2_Rebuttal Power Costs_Electric Rev Req Model (2009 GRC) Revised 01-18-2010 2 2 4" xfId="13262"/>
    <cellStyle name="_Portfolio SPlan Base Case.xls Chart 2_Rebuttal Power Costs_Electric Rev Req Model (2009 GRC) Revised 01-18-2010 2 3" xfId="13263"/>
    <cellStyle name="_Portfolio SPlan Base Case.xls Chart 2_Rebuttal Power Costs_Electric Rev Req Model (2009 GRC) Revised 01-18-2010 2 3 2" xfId="13264"/>
    <cellStyle name="_Portfolio SPlan Base Case.xls Chart 2_Rebuttal Power Costs_Electric Rev Req Model (2009 GRC) Revised 01-18-2010 2 4" xfId="13265"/>
    <cellStyle name="_Portfolio SPlan Base Case.xls Chart 2_Rebuttal Power Costs_Electric Rev Req Model (2009 GRC) Revised 01-18-2010 3" xfId="13266"/>
    <cellStyle name="_Portfolio SPlan Base Case.xls Chart 2_Rebuttal Power Costs_Electric Rev Req Model (2009 GRC) Revised 01-18-2010 3 2" xfId="13267"/>
    <cellStyle name="_Portfolio SPlan Base Case.xls Chart 2_Rebuttal Power Costs_Electric Rev Req Model (2009 GRC) Revised 01-18-2010 3 2 2" xfId="13268"/>
    <cellStyle name="_Portfolio SPlan Base Case.xls Chart 2_Rebuttal Power Costs_Electric Rev Req Model (2009 GRC) Revised 01-18-2010 3 3" xfId="13269"/>
    <cellStyle name="_Portfolio SPlan Base Case.xls Chart 2_Rebuttal Power Costs_Electric Rev Req Model (2009 GRC) Revised 01-18-2010 3 4" xfId="13270"/>
    <cellStyle name="_Portfolio SPlan Base Case.xls Chart 2_Rebuttal Power Costs_Electric Rev Req Model (2009 GRC) Revised 01-18-2010 4" xfId="13271"/>
    <cellStyle name="_Portfolio SPlan Base Case.xls Chart 2_Rebuttal Power Costs_Electric Rev Req Model (2009 GRC) Revised 01-18-2010 4 2" xfId="13272"/>
    <cellStyle name="_Portfolio SPlan Base Case.xls Chart 2_Rebuttal Power Costs_Electric Rev Req Model (2009 GRC) Revised 01-18-2010 5" xfId="13273"/>
    <cellStyle name="_Portfolio SPlan Base Case.xls Chart 2_Rebuttal Power Costs_Electric Rev Req Model (2009 GRC) Revised 01-18-2010_DEM-WP(C) ENERG10C--ctn Mid-C_042010 2010GRC" xfId="13274"/>
    <cellStyle name="_Portfolio SPlan Base Case.xls Chart 2_Rebuttal Power Costs_Electric Rev Req Model (2009 GRC) Revised 01-18-2010_DEM-WP(C) ENERG10C--ctn Mid-C_042010 2010GRC 2" xfId="13275"/>
    <cellStyle name="_Portfolio SPlan Base Case.xls Chart 2_Rebuttal Power Costs_Final Order Electric EXHIBIT A-1" xfId="13276"/>
    <cellStyle name="_Portfolio SPlan Base Case.xls Chart 2_Rebuttal Power Costs_Final Order Electric EXHIBIT A-1 2" xfId="13277"/>
    <cellStyle name="_Portfolio SPlan Base Case.xls Chart 2_Rebuttal Power Costs_Final Order Electric EXHIBIT A-1 2 2" xfId="13278"/>
    <cellStyle name="_Portfolio SPlan Base Case.xls Chart 2_Rebuttal Power Costs_Final Order Electric EXHIBIT A-1 2 2 2" xfId="13279"/>
    <cellStyle name="_Portfolio SPlan Base Case.xls Chart 2_Rebuttal Power Costs_Final Order Electric EXHIBIT A-1 2 3" xfId="13280"/>
    <cellStyle name="_Portfolio SPlan Base Case.xls Chart 2_Rebuttal Power Costs_Final Order Electric EXHIBIT A-1 2 4" xfId="13281"/>
    <cellStyle name="_Portfolio SPlan Base Case.xls Chart 2_Rebuttal Power Costs_Final Order Electric EXHIBIT A-1 3" xfId="13282"/>
    <cellStyle name="_Portfolio SPlan Base Case.xls Chart 2_Rebuttal Power Costs_Final Order Electric EXHIBIT A-1 3 2" xfId="13283"/>
    <cellStyle name="_Portfolio SPlan Base Case.xls Chart 2_Rebuttal Power Costs_Final Order Electric EXHIBIT A-1 4" xfId="13284"/>
    <cellStyle name="_Portfolio SPlan Base Case.xls Chart 2_Rebuttal Power Costs_Final Order Electric EXHIBIT A-1 5" xfId="13285"/>
    <cellStyle name="_Portfolio SPlan Base Case.xls Chart 2_Rebuttal Power Costs_Final Order Electric EXHIBIT A-1 6" xfId="13286"/>
    <cellStyle name="_Portfolio SPlan Base Case.xls Chart 2_TENASKA REGULATORY ASSET" xfId="13287"/>
    <cellStyle name="_Portfolio SPlan Base Case.xls Chart 2_TENASKA REGULATORY ASSET 2" xfId="13288"/>
    <cellStyle name="_Portfolio SPlan Base Case.xls Chart 2_TENASKA REGULATORY ASSET 2 2" xfId="13289"/>
    <cellStyle name="_Portfolio SPlan Base Case.xls Chart 2_TENASKA REGULATORY ASSET 2 2 2" xfId="13290"/>
    <cellStyle name="_Portfolio SPlan Base Case.xls Chart 2_TENASKA REGULATORY ASSET 2 3" xfId="13291"/>
    <cellStyle name="_Portfolio SPlan Base Case.xls Chart 2_TENASKA REGULATORY ASSET 2 4" xfId="13292"/>
    <cellStyle name="_Portfolio SPlan Base Case.xls Chart 2_TENASKA REGULATORY ASSET 3" xfId="13293"/>
    <cellStyle name="_Portfolio SPlan Base Case.xls Chart 2_TENASKA REGULATORY ASSET 3 2" xfId="13294"/>
    <cellStyle name="_Portfolio SPlan Base Case.xls Chart 2_TENASKA REGULATORY ASSET 4" xfId="13295"/>
    <cellStyle name="_Portfolio SPlan Base Case.xls Chart 2_TENASKA REGULATORY ASSET 5" xfId="13296"/>
    <cellStyle name="_Portfolio SPlan Base Case.xls Chart 2_TENASKA REGULATORY ASSET 6" xfId="13297"/>
    <cellStyle name="_Portfolio SPlan Base Case.xls Chart 3" xfId="105"/>
    <cellStyle name="_Portfolio SPlan Base Case.xls Chart 3 2" xfId="13298"/>
    <cellStyle name="_Portfolio SPlan Base Case.xls Chart 3 2 2" xfId="13299"/>
    <cellStyle name="_Portfolio SPlan Base Case.xls Chart 3 2 2 2" xfId="13300"/>
    <cellStyle name="_Portfolio SPlan Base Case.xls Chart 3 2 2 2 2" xfId="13301"/>
    <cellStyle name="_Portfolio SPlan Base Case.xls Chart 3 2 2 2 2 2" xfId="13302"/>
    <cellStyle name="_Portfolio SPlan Base Case.xls Chart 3 2 2 2 3" xfId="13303"/>
    <cellStyle name="_Portfolio SPlan Base Case.xls Chart 3 2 2 3" xfId="13304"/>
    <cellStyle name="_Portfolio SPlan Base Case.xls Chart 3 2 2 3 2" xfId="13305"/>
    <cellStyle name="_Portfolio SPlan Base Case.xls Chart 3 2 2 4" xfId="13306"/>
    <cellStyle name="_Portfolio SPlan Base Case.xls Chart 3 2 3" xfId="13307"/>
    <cellStyle name="_Portfolio SPlan Base Case.xls Chart 3 2 3 2" xfId="13308"/>
    <cellStyle name="_Portfolio SPlan Base Case.xls Chart 3 2 3 2 2" xfId="13309"/>
    <cellStyle name="_Portfolio SPlan Base Case.xls Chart 3 2 3 3" xfId="13310"/>
    <cellStyle name="_Portfolio SPlan Base Case.xls Chart 3 2 4" xfId="13311"/>
    <cellStyle name="_Portfolio SPlan Base Case.xls Chart 3 2 4 2" xfId="13312"/>
    <cellStyle name="_Portfolio SPlan Base Case.xls Chart 3 2 5" xfId="13313"/>
    <cellStyle name="_Portfolio SPlan Base Case.xls Chart 3 3" xfId="13314"/>
    <cellStyle name="_Portfolio SPlan Base Case.xls Chart 3 3 2" xfId="13315"/>
    <cellStyle name="_Portfolio SPlan Base Case.xls Chart 3 3 2 2" xfId="13316"/>
    <cellStyle name="_Portfolio SPlan Base Case.xls Chart 3 3 2 3" xfId="13317"/>
    <cellStyle name="_Portfolio SPlan Base Case.xls Chart 3 3 3" xfId="13318"/>
    <cellStyle name="_Portfolio SPlan Base Case.xls Chart 3 3 4" xfId="13319"/>
    <cellStyle name="_Portfolio SPlan Base Case.xls Chart 3 4" xfId="13320"/>
    <cellStyle name="_Portfolio SPlan Base Case.xls Chart 3 4 2" xfId="13321"/>
    <cellStyle name="_Portfolio SPlan Base Case.xls Chart 3 4 2 2" xfId="13322"/>
    <cellStyle name="_Portfolio SPlan Base Case.xls Chart 3 4 3" xfId="13323"/>
    <cellStyle name="_Portfolio SPlan Base Case.xls Chart 3 5" xfId="13324"/>
    <cellStyle name="_Portfolio SPlan Base Case.xls Chart 3 5 2" xfId="13325"/>
    <cellStyle name="_Portfolio SPlan Base Case.xls Chart 3 5 3" xfId="13326"/>
    <cellStyle name="_Portfolio SPlan Base Case.xls Chart 3 6" xfId="13327"/>
    <cellStyle name="_Portfolio SPlan Base Case.xls Chart 3 6 2" xfId="13328"/>
    <cellStyle name="_Portfolio SPlan Base Case.xls Chart 3_Adj Bench DR 3 for Initial Briefs (Electric)" xfId="13329"/>
    <cellStyle name="_Portfolio SPlan Base Case.xls Chart 3_Adj Bench DR 3 for Initial Briefs (Electric) 2" xfId="13330"/>
    <cellStyle name="_Portfolio SPlan Base Case.xls Chart 3_Adj Bench DR 3 for Initial Briefs (Electric) 2 2" xfId="13331"/>
    <cellStyle name="_Portfolio SPlan Base Case.xls Chart 3_Adj Bench DR 3 for Initial Briefs (Electric) 2 2 2" xfId="13332"/>
    <cellStyle name="_Portfolio SPlan Base Case.xls Chart 3_Adj Bench DR 3 for Initial Briefs (Electric) 2 2 2 2" xfId="13333"/>
    <cellStyle name="_Portfolio SPlan Base Case.xls Chart 3_Adj Bench DR 3 for Initial Briefs (Electric) 2 2 3" xfId="13334"/>
    <cellStyle name="_Portfolio SPlan Base Case.xls Chart 3_Adj Bench DR 3 for Initial Briefs (Electric) 2 2 4" xfId="13335"/>
    <cellStyle name="_Portfolio SPlan Base Case.xls Chart 3_Adj Bench DR 3 for Initial Briefs (Electric) 2 3" xfId="13336"/>
    <cellStyle name="_Portfolio SPlan Base Case.xls Chart 3_Adj Bench DR 3 for Initial Briefs (Electric) 2 3 2" xfId="13337"/>
    <cellStyle name="_Portfolio SPlan Base Case.xls Chart 3_Adj Bench DR 3 for Initial Briefs (Electric) 2 4" xfId="13338"/>
    <cellStyle name="_Portfolio SPlan Base Case.xls Chart 3_Adj Bench DR 3 for Initial Briefs (Electric) 3" xfId="13339"/>
    <cellStyle name="_Portfolio SPlan Base Case.xls Chart 3_Adj Bench DR 3 for Initial Briefs (Electric) 3 2" xfId="13340"/>
    <cellStyle name="_Portfolio SPlan Base Case.xls Chart 3_Adj Bench DR 3 for Initial Briefs (Electric) 3 2 2" xfId="13341"/>
    <cellStyle name="_Portfolio SPlan Base Case.xls Chart 3_Adj Bench DR 3 for Initial Briefs (Electric) 3 3" xfId="13342"/>
    <cellStyle name="_Portfolio SPlan Base Case.xls Chart 3_Adj Bench DR 3 for Initial Briefs (Electric) 3 4" xfId="13343"/>
    <cellStyle name="_Portfolio SPlan Base Case.xls Chart 3_Adj Bench DR 3 for Initial Briefs (Electric) 4" xfId="13344"/>
    <cellStyle name="_Portfolio SPlan Base Case.xls Chart 3_Adj Bench DR 3 for Initial Briefs (Electric) 4 2" xfId="13345"/>
    <cellStyle name="_Portfolio SPlan Base Case.xls Chart 3_Adj Bench DR 3 for Initial Briefs (Electric) 5" xfId="13346"/>
    <cellStyle name="_Portfolio SPlan Base Case.xls Chart 3_Adj Bench DR 3 for Initial Briefs (Electric)_DEM-WP(C) ENERG10C--ctn Mid-C_042010 2010GRC" xfId="13347"/>
    <cellStyle name="_Portfolio SPlan Base Case.xls Chart 3_Adj Bench DR 3 for Initial Briefs (Electric)_DEM-WP(C) ENERG10C--ctn Mid-C_042010 2010GRC 2" xfId="13348"/>
    <cellStyle name="_Portfolio SPlan Base Case.xls Chart 3_Book1" xfId="13349"/>
    <cellStyle name="_Portfolio SPlan Base Case.xls Chart 3_Book1 2" xfId="13350"/>
    <cellStyle name="_Portfolio SPlan Base Case.xls Chart 3_Book2" xfId="13351"/>
    <cellStyle name="_Portfolio SPlan Base Case.xls Chart 3_Book2 2" xfId="13352"/>
    <cellStyle name="_Portfolio SPlan Base Case.xls Chart 3_Book2 2 2" xfId="13353"/>
    <cellStyle name="_Portfolio SPlan Base Case.xls Chart 3_Book2 2 2 2" xfId="13354"/>
    <cellStyle name="_Portfolio SPlan Base Case.xls Chart 3_Book2 2 2 2 2" xfId="13355"/>
    <cellStyle name="_Portfolio SPlan Base Case.xls Chart 3_Book2 2 2 3" xfId="13356"/>
    <cellStyle name="_Portfolio SPlan Base Case.xls Chart 3_Book2 2 2 4" xfId="13357"/>
    <cellStyle name="_Portfolio SPlan Base Case.xls Chart 3_Book2 2 3" xfId="13358"/>
    <cellStyle name="_Portfolio SPlan Base Case.xls Chart 3_Book2 2 3 2" xfId="13359"/>
    <cellStyle name="_Portfolio SPlan Base Case.xls Chart 3_Book2 2 4" xfId="13360"/>
    <cellStyle name="_Portfolio SPlan Base Case.xls Chart 3_Book2 3" xfId="13361"/>
    <cellStyle name="_Portfolio SPlan Base Case.xls Chart 3_Book2 3 2" xfId="13362"/>
    <cellStyle name="_Portfolio SPlan Base Case.xls Chart 3_Book2 3 2 2" xfId="13363"/>
    <cellStyle name="_Portfolio SPlan Base Case.xls Chart 3_Book2 3 3" xfId="13364"/>
    <cellStyle name="_Portfolio SPlan Base Case.xls Chart 3_Book2 3 4" xfId="13365"/>
    <cellStyle name="_Portfolio SPlan Base Case.xls Chart 3_Book2 4" xfId="13366"/>
    <cellStyle name="_Portfolio SPlan Base Case.xls Chart 3_Book2 4 2" xfId="13367"/>
    <cellStyle name="_Portfolio SPlan Base Case.xls Chart 3_Book2 5" xfId="13368"/>
    <cellStyle name="_Portfolio SPlan Base Case.xls Chart 3_Book2_Adj Bench DR 3 for Initial Briefs (Electric)" xfId="13369"/>
    <cellStyle name="_Portfolio SPlan Base Case.xls Chart 3_Book2_Adj Bench DR 3 for Initial Briefs (Electric) 2" xfId="13370"/>
    <cellStyle name="_Portfolio SPlan Base Case.xls Chart 3_Book2_Adj Bench DR 3 for Initial Briefs (Electric) 2 2" xfId="13371"/>
    <cellStyle name="_Portfolio SPlan Base Case.xls Chart 3_Book2_Adj Bench DR 3 for Initial Briefs (Electric) 2 2 2" xfId="13372"/>
    <cellStyle name="_Portfolio SPlan Base Case.xls Chart 3_Book2_Adj Bench DR 3 for Initial Briefs (Electric) 2 2 2 2" xfId="13373"/>
    <cellStyle name="_Portfolio SPlan Base Case.xls Chart 3_Book2_Adj Bench DR 3 for Initial Briefs (Electric) 2 2 3" xfId="13374"/>
    <cellStyle name="_Portfolio SPlan Base Case.xls Chart 3_Book2_Adj Bench DR 3 for Initial Briefs (Electric) 2 2 4" xfId="13375"/>
    <cellStyle name="_Portfolio SPlan Base Case.xls Chart 3_Book2_Adj Bench DR 3 for Initial Briefs (Electric) 2 3" xfId="13376"/>
    <cellStyle name="_Portfolio SPlan Base Case.xls Chart 3_Book2_Adj Bench DR 3 for Initial Briefs (Electric) 2 3 2" xfId="13377"/>
    <cellStyle name="_Portfolio SPlan Base Case.xls Chart 3_Book2_Adj Bench DR 3 for Initial Briefs (Electric) 2 4" xfId="13378"/>
    <cellStyle name="_Portfolio SPlan Base Case.xls Chart 3_Book2_Adj Bench DR 3 for Initial Briefs (Electric) 3" xfId="13379"/>
    <cellStyle name="_Portfolio SPlan Base Case.xls Chart 3_Book2_Adj Bench DR 3 for Initial Briefs (Electric) 3 2" xfId="13380"/>
    <cellStyle name="_Portfolio SPlan Base Case.xls Chart 3_Book2_Adj Bench DR 3 for Initial Briefs (Electric) 3 2 2" xfId="13381"/>
    <cellStyle name="_Portfolio SPlan Base Case.xls Chart 3_Book2_Adj Bench DR 3 for Initial Briefs (Electric) 3 3" xfId="13382"/>
    <cellStyle name="_Portfolio SPlan Base Case.xls Chart 3_Book2_Adj Bench DR 3 for Initial Briefs (Electric) 3 4" xfId="13383"/>
    <cellStyle name="_Portfolio SPlan Base Case.xls Chart 3_Book2_Adj Bench DR 3 for Initial Briefs (Electric) 4" xfId="13384"/>
    <cellStyle name="_Portfolio SPlan Base Case.xls Chart 3_Book2_Adj Bench DR 3 for Initial Briefs (Electric) 4 2" xfId="13385"/>
    <cellStyle name="_Portfolio SPlan Base Case.xls Chart 3_Book2_Adj Bench DR 3 for Initial Briefs (Electric) 5" xfId="13386"/>
    <cellStyle name="_Portfolio SPlan Base Case.xls Chart 3_Book2_Adj Bench DR 3 for Initial Briefs (Electric)_DEM-WP(C) ENERG10C--ctn Mid-C_042010 2010GRC" xfId="13387"/>
    <cellStyle name="_Portfolio SPlan Base Case.xls Chart 3_Book2_Adj Bench DR 3 for Initial Briefs (Electric)_DEM-WP(C) ENERG10C--ctn Mid-C_042010 2010GRC 2" xfId="13388"/>
    <cellStyle name="_Portfolio SPlan Base Case.xls Chart 3_Book2_DEM-WP(C) ENERG10C--ctn Mid-C_042010 2010GRC" xfId="13389"/>
    <cellStyle name="_Portfolio SPlan Base Case.xls Chart 3_Book2_DEM-WP(C) ENERG10C--ctn Mid-C_042010 2010GRC 2" xfId="13390"/>
    <cellStyle name="_Portfolio SPlan Base Case.xls Chart 3_Book2_Electric Rev Req Model (2009 GRC) Rebuttal" xfId="13391"/>
    <cellStyle name="_Portfolio SPlan Base Case.xls Chart 3_Book2_Electric Rev Req Model (2009 GRC) Rebuttal 2" xfId="13392"/>
    <cellStyle name="_Portfolio SPlan Base Case.xls Chart 3_Book2_Electric Rev Req Model (2009 GRC) Rebuttal 2 2" xfId="13393"/>
    <cellStyle name="_Portfolio SPlan Base Case.xls Chart 3_Book2_Electric Rev Req Model (2009 GRC) Rebuttal 2 2 2" xfId="13394"/>
    <cellStyle name="_Portfolio SPlan Base Case.xls Chart 3_Book2_Electric Rev Req Model (2009 GRC) Rebuttal 2 3" xfId="13395"/>
    <cellStyle name="_Portfolio SPlan Base Case.xls Chart 3_Book2_Electric Rev Req Model (2009 GRC) Rebuttal 3" xfId="13396"/>
    <cellStyle name="_Portfolio SPlan Base Case.xls Chart 3_Book2_Electric Rev Req Model (2009 GRC) Rebuttal 3 2" xfId="13397"/>
    <cellStyle name="_Portfolio SPlan Base Case.xls Chart 3_Book2_Electric Rev Req Model (2009 GRC) Rebuttal 4" xfId="13398"/>
    <cellStyle name="_Portfolio SPlan Base Case.xls Chart 3_Book2_Electric Rev Req Model (2009 GRC) Rebuttal REmoval of New  WH Solar AdjustMI" xfId="13399"/>
    <cellStyle name="_Portfolio SPlan Base Case.xls Chart 3_Book2_Electric Rev Req Model (2009 GRC) Rebuttal REmoval of New  WH Solar AdjustMI 2" xfId="13400"/>
    <cellStyle name="_Portfolio SPlan Base Case.xls Chart 3_Book2_Electric Rev Req Model (2009 GRC) Rebuttal REmoval of New  WH Solar AdjustMI 2 2" xfId="13401"/>
    <cellStyle name="_Portfolio SPlan Base Case.xls Chart 3_Book2_Electric Rev Req Model (2009 GRC) Rebuttal REmoval of New  WH Solar AdjustMI 2 2 2" xfId="13402"/>
    <cellStyle name="_Portfolio SPlan Base Case.xls Chart 3_Book2_Electric Rev Req Model (2009 GRC) Rebuttal REmoval of New  WH Solar AdjustMI 2 2 2 2" xfId="13403"/>
    <cellStyle name="_Portfolio SPlan Base Case.xls Chart 3_Book2_Electric Rev Req Model (2009 GRC) Rebuttal REmoval of New  WH Solar AdjustMI 2 2 3" xfId="13404"/>
    <cellStyle name="_Portfolio SPlan Base Case.xls Chart 3_Book2_Electric Rev Req Model (2009 GRC) Rebuttal REmoval of New  WH Solar AdjustMI 2 2 4" xfId="13405"/>
    <cellStyle name="_Portfolio SPlan Base Case.xls Chart 3_Book2_Electric Rev Req Model (2009 GRC) Rebuttal REmoval of New  WH Solar AdjustMI 2 3" xfId="13406"/>
    <cellStyle name="_Portfolio SPlan Base Case.xls Chart 3_Book2_Electric Rev Req Model (2009 GRC) Rebuttal REmoval of New  WH Solar AdjustMI 2 3 2" xfId="13407"/>
    <cellStyle name="_Portfolio SPlan Base Case.xls Chart 3_Book2_Electric Rev Req Model (2009 GRC) Rebuttal REmoval of New  WH Solar AdjustMI 2 4" xfId="13408"/>
    <cellStyle name="_Portfolio SPlan Base Case.xls Chart 3_Book2_Electric Rev Req Model (2009 GRC) Rebuttal REmoval of New  WH Solar AdjustMI 3" xfId="13409"/>
    <cellStyle name="_Portfolio SPlan Base Case.xls Chart 3_Book2_Electric Rev Req Model (2009 GRC) Rebuttal REmoval of New  WH Solar AdjustMI 3 2" xfId="13410"/>
    <cellStyle name="_Portfolio SPlan Base Case.xls Chart 3_Book2_Electric Rev Req Model (2009 GRC) Rebuttal REmoval of New  WH Solar AdjustMI 3 2 2" xfId="13411"/>
    <cellStyle name="_Portfolio SPlan Base Case.xls Chart 3_Book2_Electric Rev Req Model (2009 GRC) Rebuttal REmoval of New  WH Solar AdjustMI 3 3" xfId="13412"/>
    <cellStyle name="_Portfolio SPlan Base Case.xls Chart 3_Book2_Electric Rev Req Model (2009 GRC) Rebuttal REmoval of New  WH Solar AdjustMI 3 4" xfId="13413"/>
    <cellStyle name="_Portfolio SPlan Base Case.xls Chart 3_Book2_Electric Rev Req Model (2009 GRC) Rebuttal REmoval of New  WH Solar AdjustMI 4" xfId="13414"/>
    <cellStyle name="_Portfolio SPlan Base Case.xls Chart 3_Book2_Electric Rev Req Model (2009 GRC) Rebuttal REmoval of New  WH Solar AdjustMI 4 2" xfId="13415"/>
    <cellStyle name="_Portfolio SPlan Base Case.xls Chart 3_Book2_Electric Rev Req Model (2009 GRC) Rebuttal REmoval of New  WH Solar AdjustMI 5" xfId="13416"/>
    <cellStyle name="_Portfolio SPlan Base Case.xls Chart 3_Book2_Electric Rev Req Model (2009 GRC) Rebuttal REmoval of New  WH Solar AdjustMI_DEM-WP(C) ENERG10C--ctn Mid-C_042010 2010GRC" xfId="13417"/>
    <cellStyle name="_Portfolio SPlan Base Case.xls Chart 3_Book2_Electric Rev Req Model (2009 GRC) Rebuttal REmoval of New  WH Solar AdjustMI_DEM-WP(C) ENERG10C--ctn Mid-C_042010 2010GRC 2" xfId="13418"/>
    <cellStyle name="_Portfolio SPlan Base Case.xls Chart 3_Book2_Electric Rev Req Model (2009 GRC) Revised 01-18-2010" xfId="13419"/>
    <cellStyle name="_Portfolio SPlan Base Case.xls Chart 3_Book2_Electric Rev Req Model (2009 GRC) Revised 01-18-2010 2" xfId="13420"/>
    <cellStyle name="_Portfolio SPlan Base Case.xls Chart 3_Book2_Electric Rev Req Model (2009 GRC) Revised 01-18-2010 2 2" xfId="13421"/>
    <cellStyle name="_Portfolio SPlan Base Case.xls Chart 3_Book2_Electric Rev Req Model (2009 GRC) Revised 01-18-2010 2 2 2" xfId="13422"/>
    <cellStyle name="_Portfolio SPlan Base Case.xls Chart 3_Book2_Electric Rev Req Model (2009 GRC) Revised 01-18-2010 2 2 2 2" xfId="13423"/>
    <cellStyle name="_Portfolio SPlan Base Case.xls Chart 3_Book2_Electric Rev Req Model (2009 GRC) Revised 01-18-2010 2 2 3" xfId="13424"/>
    <cellStyle name="_Portfolio SPlan Base Case.xls Chart 3_Book2_Electric Rev Req Model (2009 GRC) Revised 01-18-2010 2 2 4" xfId="13425"/>
    <cellStyle name="_Portfolio SPlan Base Case.xls Chart 3_Book2_Electric Rev Req Model (2009 GRC) Revised 01-18-2010 2 3" xfId="13426"/>
    <cellStyle name="_Portfolio SPlan Base Case.xls Chart 3_Book2_Electric Rev Req Model (2009 GRC) Revised 01-18-2010 2 3 2" xfId="13427"/>
    <cellStyle name="_Portfolio SPlan Base Case.xls Chart 3_Book2_Electric Rev Req Model (2009 GRC) Revised 01-18-2010 2 4" xfId="13428"/>
    <cellStyle name="_Portfolio SPlan Base Case.xls Chart 3_Book2_Electric Rev Req Model (2009 GRC) Revised 01-18-2010 3" xfId="13429"/>
    <cellStyle name="_Portfolio SPlan Base Case.xls Chart 3_Book2_Electric Rev Req Model (2009 GRC) Revised 01-18-2010 3 2" xfId="13430"/>
    <cellStyle name="_Portfolio SPlan Base Case.xls Chart 3_Book2_Electric Rev Req Model (2009 GRC) Revised 01-18-2010 3 2 2" xfId="13431"/>
    <cellStyle name="_Portfolio SPlan Base Case.xls Chart 3_Book2_Electric Rev Req Model (2009 GRC) Revised 01-18-2010 3 3" xfId="13432"/>
    <cellStyle name="_Portfolio SPlan Base Case.xls Chart 3_Book2_Electric Rev Req Model (2009 GRC) Revised 01-18-2010 3 4" xfId="13433"/>
    <cellStyle name="_Portfolio SPlan Base Case.xls Chart 3_Book2_Electric Rev Req Model (2009 GRC) Revised 01-18-2010 4" xfId="13434"/>
    <cellStyle name="_Portfolio SPlan Base Case.xls Chart 3_Book2_Electric Rev Req Model (2009 GRC) Revised 01-18-2010 4 2" xfId="13435"/>
    <cellStyle name="_Portfolio SPlan Base Case.xls Chart 3_Book2_Electric Rev Req Model (2009 GRC) Revised 01-18-2010 5" xfId="13436"/>
    <cellStyle name="_Portfolio SPlan Base Case.xls Chart 3_Book2_Electric Rev Req Model (2009 GRC) Revised 01-18-2010_DEM-WP(C) ENERG10C--ctn Mid-C_042010 2010GRC" xfId="13437"/>
    <cellStyle name="_Portfolio SPlan Base Case.xls Chart 3_Book2_Electric Rev Req Model (2009 GRC) Revised 01-18-2010_DEM-WP(C) ENERG10C--ctn Mid-C_042010 2010GRC 2" xfId="13438"/>
    <cellStyle name="_Portfolio SPlan Base Case.xls Chart 3_Book2_Final Order Electric EXHIBIT A-1" xfId="13439"/>
    <cellStyle name="_Portfolio SPlan Base Case.xls Chart 3_Book2_Final Order Electric EXHIBIT A-1 2" xfId="13440"/>
    <cellStyle name="_Portfolio SPlan Base Case.xls Chart 3_Book2_Final Order Electric EXHIBIT A-1 2 2" xfId="13441"/>
    <cellStyle name="_Portfolio SPlan Base Case.xls Chart 3_Book2_Final Order Electric EXHIBIT A-1 2 2 2" xfId="13442"/>
    <cellStyle name="_Portfolio SPlan Base Case.xls Chart 3_Book2_Final Order Electric EXHIBIT A-1 2 3" xfId="13443"/>
    <cellStyle name="_Portfolio SPlan Base Case.xls Chart 3_Book2_Final Order Electric EXHIBIT A-1 2 4" xfId="13444"/>
    <cellStyle name="_Portfolio SPlan Base Case.xls Chart 3_Book2_Final Order Electric EXHIBIT A-1 3" xfId="13445"/>
    <cellStyle name="_Portfolio SPlan Base Case.xls Chart 3_Book2_Final Order Electric EXHIBIT A-1 3 2" xfId="13446"/>
    <cellStyle name="_Portfolio SPlan Base Case.xls Chart 3_Book2_Final Order Electric EXHIBIT A-1 4" xfId="13447"/>
    <cellStyle name="_Portfolio SPlan Base Case.xls Chart 3_Book2_Final Order Electric EXHIBIT A-1 5" xfId="13448"/>
    <cellStyle name="_Portfolio SPlan Base Case.xls Chart 3_Book2_Final Order Electric EXHIBIT A-1 6" xfId="13449"/>
    <cellStyle name="_Portfolio SPlan Base Case.xls Chart 3_Chelan PUD Power Costs (8-10)" xfId="13450"/>
    <cellStyle name="_Portfolio SPlan Base Case.xls Chart 3_Chelan PUD Power Costs (8-10) 2" xfId="13451"/>
    <cellStyle name="_Portfolio SPlan Base Case.xls Chart 3_Colstrip 1&amp;2 Annual O&amp;M Budgets" xfId="13452"/>
    <cellStyle name="_Portfolio SPlan Base Case.xls Chart 3_Confidential Material" xfId="13453"/>
    <cellStyle name="_Portfolio SPlan Base Case.xls Chart 3_Confidential Material 2" xfId="13454"/>
    <cellStyle name="_Portfolio SPlan Base Case.xls Chart 3_DEM-WP(C) Colstrip 12 Coal Cost Forecast 2010GRC" xfId="13455"/>
    <cellStyle name="_Portfolio SPlan Base Case.xls Chart 3_DEM-WP(C) Colstrip 12 Coal Cost Forecast 2010GRC 2" xfId="13456"/>
    <cellStyle name="_Portfolio SPlan Base Case.xls Chart 3_DEM-WP(C) ENERG10C--ctn Mid-C_042010 2010GRC" xfId="13457"/>
    <cellStyle name="_Portfolio SPlan Base Case.xls Chart 3_DEM-WP(C) ENERG10C--ctn Mid-C_042010 2010GRC 2" xfId="13458"/>
    <cellStyle name="_Portfolio SPlan Base Case.xls Chart 3_DEM-WP(C) Production O&amp;M 2010GRC As-Filed" xfId="13459"/>
    <cellStyle name="_Portfolio SPlan Base Case.xls Chart 3_DEM-WP(C) Production O&amp;M 2010GRC As-Filed 2" xfId="13460"/>
    <cellStyle name="_Portfolio SPlan Base Case.xls Chart 3_DEM-WP(C) Production O&amp;M 2010GRC As-Filed 2 2" xfId="13461"/>
    <cellStyle name="_Portfolio SPlan Base Case.xls Chart 3_DEM-WP(C) Production O&amp;M 2010GRC As-Filed 3" xfId="13462"/>
    <cellStyle name="_Portfolio SPlan Base Case.xls Chart 3_DEM-WP(C) Production O&amp;M 2010GRC As-Filed 3 2" xfId="13463"/>
    <cellStyle name="_Portfolio SPlan Base Case.xls Chart 3_DEM-WP(C) Production O&amp;M 2010GRC As-Filed 4" xfId="13464"/>
    <cellStyle name="_Portfolio SPlan Base Case.xls Chart 3_DEM-WP(C) Production O&amp;M 2010GRC As-Filed 4 2" xfId="13465"/>
    <cellStyle name="_Portfolio SPlan Base Case.xls Chart 3_DEM-WP(C) Production O&amp;M 2010GRC As-Filed 5" xfId="13466"/>
    <cellStyle name="_Portfolio SPlan Base Case.xls Chart 3_DEM-WP(C) Production O&amp;M 2010GRC As-Filed 5 2" xfId="13467"/>
    <cellStyle name="_Portfolio SPlan Base Case.xls Chart 3_DEM-WP(C) Production O&amp;M 2010GRC As-Filed 6" xfId="13468"/>
    <cellStyle name="_Portfolio SPlan Base Case.xls Chart 3_DEM-WP(C) Production O&amp;M 2010GRC As-Filed 6 2" xfId="13469"/>
    <cellStyle name="_Portfolio SPlan Base Case.xls Chart 3_Electric Rev Req Model (2009 GRC) " xfId="414"/>
    <cellStyle name="_Portfolio SPlan Base Case.xls Chart 3_Electric Rev Req Model (2009 GRC)  2" xfId="13470"/>
    <cellStyle name="_Portfolio SPlan Base Case.xls Chart 3_Electric Rev Req Model (2009 GRC)  2 2" xfId="13471"/>
    <cellStyle name="_Portfolio SPlan Base Case.xls Chart 3_Electric Rev Req Model (2009 GRC)  2 2 2" xfId="13472"/>
    <cellStyle name="_Portfolio SPlan Base Case.xls Chart 3_Electric Rev Req Model (2009 GRC)  2 2 2 2" xfId="13473"/>
    <cellStyle name="_Portfolio SPlan Base Case.xls Chart 3_Electric Rev Req Model (2009 GRC)  2 2 3" xfId="13474"/>
    <cellStyle name="_Portfolio SPlan Base Case.xls Chart 3_Electric Rev Req Model (2009 GRC)  2 2 4" xfId="13475"/>
    <cellStyle name="_Portfolio SPlan Base Case.xls Chart 3_Electric Rev Req Model (2009 GRC)  2 3" xfId="13476"/>
    <cellStyle name="_Portfolio SPlan Base Case.xls Chart 3_Electric Rev Req Model (2009 GRC)  2 3 2" xfId="13477"/>
    <cellStyle name="_Portfolio SPlan Base Case.xls Chart 3_Electric Rev Req Model (2009 GRC)  2 4" xfId="13478"/>
    <cellStyle name="_Portfolio SPlan Base Case.xls Chart 3_Electric Rev Req Model (2009 GRC)  3" xfId="13479"/>
    <cellStyle name="_Portfolio SPlan Base Case.xls Chart 3_Electric Rev Req Model (2009 GRC)  3 2" xfId="13480"/>
    <cellStyle name="_Portfolio SPlan Base Case.xls Chart 3_Electric Rev Req Model (2009 GRC)  3 2 2" xfId="13481"/>
    <cellStyle name="_Portfolio SPlan Base Case.xls Chart 3_Electric Rev Req Model (2009 GRC)  3 3" xfId="13482"/>
    <cellStyle name="_Portfolio SPlan Base Case.xls Chart 3_Electric Rev Req Model (2009 GRC)  3 4" xfId="13483"/>
    <cellStyle name="_Portfolio SPlan Base Case.xls Chart 3_Electric Rev Req Model (2009 GRC)  4" xfId="13484"/>
    <cellStyle name="_Portfolio SPlan Base Case.xls Chart 3_Electric Rev Req Model (2009 GRC)  4 2" xfId="13485"/>
    <cellStyle name="_Portfolio SPlan Base Case.xls Chart 3_Electric Rev Req Model (2009 GRC)  5" xfId="13486"/>
    <cellStyle name="_Portfolio SPlan Base Case.xls Chart 3_Electric Rev Req Model (2009 GRC) _DEM-WP(C) ENERG10C--ctn Mid-C_042010 2010GRC" xfId="13487"/>
    <cellStyle name="_Portfolio SPlan Base Case.xls Chart 3_Electric Rev Req Model (2009 GRC) _DEM-WP(C) ENERG10C--ctn Mid-C_042010 2010GRC 2" xfId="13488"/>
    <cellStyle name="_Portfolio SPlan Base Case.xls Chart 3_Electric Rev Req Model (2009 GRC) Rebuttal" xfId="13489"/>
    <cellStyle name="_Portfolio SPlan Base Case.xls Chart 3_Electric Rev Req Model (2009 GRC) Rebuttal 2" xfId="13490"/>
    <cellStyle name="_Portfolio SPlan Base Case.xls Chart 3_Electric Rev Req Model (2009 GRC) Rebuttal 2 2" xfId="13491"/>
    <cellStyle name="_Portfolio SPlan Base Case.xls Chart 3_Electric Rev Req Model (2009 GRC) Rebuttal 2 2 2" xfId="13492"/>
    <cellStyle name="_Portfolio SPlan Base Case.xls Chart 3_Electric Rev Req Model (2009 GRC) Rebuttal 2 3" xfId="13493"/>
    <cellStyle name="_Portfolio SPlan Base Case.xls Chart 3_Electric Rev Req Model (2009 GRC) Rebuttal 3" xfId="13494"/>
    <cellStyle name="_Portfolio SPlan Base Case.xls Chart 3_Electric Rev Req Model (2009 GRC) Rebuttal 3 2" xfId="13495"/>
    <cellStyle name="_Portfolio SPlan Base Case.xls Chart 3_Electric Rev Req Model (2009 GRC) Rebuttal 4" xfId="13496"/>
    <cellStyle name="_Portfolio SPlan Base Case.xls Chart 3_Electric Rev Req Model (2009 GRC) Rebuttal REmoval of New  WH Solar AdjustMI" xfId="13497"/>
    <cellStyle name="_Portfolio SPlan Base Case.xls Chart 3_Electric Rev Req Model (2009 GRC) Rebuttal REmoval of New  WH Solar AdjustMI 2" xfId="13498"/>
    <cellStyle name="_Portfolio SPlan Base Case.xls Chart 3_Electric Rev Req Model (2009 GRC) Rebuttal REmoval of New  WH Solar AdjustMI 2 2" xfId="13499"/>
    <cellStyle name="_Portfolio SPlan Base Case.xls Chart 3_Electric Rev Req Model (2009 GRC) Rebuttal REmoval of New  WH Solar AdjustMI 2 2 2" xfId="13500"/>
    <cellStyle name="_Portfolio SPlan Base Case.xls Chart 3_Electric Rev Req Model (2009 GRC) Rebuttal REmoval of New  WH Solar AdjustMI 2 2 2 2" xfId="13501"/>
    <cellStyle name="_Portfolio SPlan Base Case.xls Chart 3_Electric Rev Req Model (2009 GRC) Rebuttal REmoval of New  WH Solar AdjustMI 2 2 3" xfId="13502"/>
    <cellStyle name="_Portfolio SPlan Base Case.xls Chart 3_Electric Rev Req Model (2009 GRC) Rebuttal REmoval of New  WH Solar AdjustMI 2 2 4" xfId="13503"/>
    <cellStyle name="_Portfolio SPlan Base Case.xls Chart 3_Electric Rev Req Model (2009 GRC) Rebuttal REmoval of New  WH Solar AdjustMI 2 3" xfId="13504"/>
    <cellStyle name="_Portfolio SPlan Base Case.xls Chart 3_Electric Rev Req Model (2009 GRC) Rebuttal REmoval of New  WH Solar AdjustMI 2 3 2" xfId="13505"/>
    <cellStyle name="_Portfolio SPlan Base Case.xls Chart 3_Electric Rev Req Model (2009 GRC) Rebuttal REmoval of New  WH Solar AdjustMI 2 4" xfId="13506"/>
    <cellStyle name="_Portfolio SPlan Base Case.xls Chart 3_Electric Rev Req Model (2009 GRC) Rebuttal REmoval of New  WH Solar AdjustMI 3" xfId="13507"/>
    <cellStyle name="_Portfolio SPlan Base Case.xls Chart 3_Electric Rev Req Model (2009 GRC) Rebuttal REmoval of New  WH Solar AdjustMI 3 2" xfId="13508"/>
    <cellStyle name="_Portfolio SPlan Base Case.xls Chart 3_Electric Rev Req Model (2009 GRC) Rebuttal REmoval of New  WH Solar AdjustMI 3 2 2" xfId="13509"/>
    <cellStyle name="_Portfolio SPlan Base Case.xls Chart 3_Electric Rev Req Model (2009 GRC) Rebuttal REmoval of New  WH Solar AdjustMI 3 3" xfId="13510"/>
    <cellStyle name="_Portfolio SPlan Base Case.xls Chart 3_Electric Rev Req Model (2009 GRC) Rebuttal REmoval of New  WH Solar AdjustMI 3 4" xfId="13511"/>
    <cellStyle name="_Portfolio SPlan Base Case.xls Chart 3_Electric Rev Req Model (2009 GRC) Rebuttal REmoval of New  WH Solar AdjustMI 4" xfId="13512"/>
    <cellStyle name="_Portfolio SPlan Base Case.xls Chart 3_Electric Rev Req Model (2009 GRC) Rebuttal REmoval of New  WH Solar AdjustMI 4 2" xfId="13513"/>
    <cellStyle name="_Portfolio SPlan Base Case.xls Chart 3_Electric Rev Req Model (2009 GRC) Rebuttal REmoval of New  WH Solar AdjustMI 5" xfId="13514"/>
    <cellStyle name="_Portfolio SPlan Base Case.xls Chart 3_Electric Rev Req Model (2009 GRC) Rebuttal REmoval of New  WH Solar AdjustMI_DEM-WP(C) ENERG10C--ctn Mid-C_042010 2010GRC" xfId="13515"/>
    <cellStyle name="_Portfolio SPlan Base Case.xls Chart 3_Electric Rev Req Model (2009 GRC) Rebuttal REmoval of New  WH Solar AdjustMI_DEM-WP(C) ENERG10C--ctn Mid-C_042010 2010GRC 2" xfId="13516"/>
    <cellStyle name="_Portfolio SPlan Base Case.xls Chart 3_Electric Rev Req Model (2009 GRC) Revised 01-18-2010" xfId="13517"/>
    <cellStyle name="_Portfolio SPlan Base Case.xls Chart 3_Electric Rev Req Model (2009 GRC) Revised 01-18-2010 2" xfId="13518"/>
    <cellStyle name="_Portfolio SPlan Base Case.xls Chart 3_Electric Rev Req Model (2009 GRC) Revised 01-18-2010 2 2" xfId="13519"/>
    <cellStyle name="_Portfolio SPlan Base Case.xls Chart 3_Electric Rev Req Model (2009 GRC) Revised 01-18-2010 2 2 2" xfId="13520"/>
    <cellStyle name="_Portfolio SPlan Base Case.xls Chart 3_Electric Rev Req Model (2009 GRC) Revised 01-18-2010 2 2 2 2" xfId="13521"/>
    <cellStyle name="_Portfolio SPlan Base Case.xls Chart 3_Electric Rev Req Model (2009 GRC) Revised 01-18-2010 2 2 3" xfId="13522"/>
    <cellStyle name="_Portfolio SPlan Base Case.xls Chart 3_Electric Rev Req Model (2009 GRC) Revised 01-18-2010 2 2 4" xfId="13523"/>
    <cellStyle name="_Portfolio SPlan Base Case.xls Chart 3_Electric Rev Req Model (2009 GRC) Revised 01-18-2010 2 3" xfId="13524"/>
    <cellStyle name="_Portfolio SPlan Base Case.xls Chart 3_Electric Rev Req Model (2009 GRC) Revised 01-18-2010 2 3 2" xfId="13525"/>
    <cellStyle name="_Portfolio SPlan Base Case.xls Chart 3_Electric Rev Req Model (2009 GRC) Revised 01-18-2010 2 4" xfId="13526"/>
    <cellStyle name="_Portfolio SPlan Base Case.xls Chart 3_Electric Rev Req Model (2009 GRC) Revised 01-18-2010 3" xfId="13527"/>
    <cellStyle name="_Portfolio SPlan Base Case.xls Chart 3_Electric Rev Req Model (2009 GRC) Revised 01-18-2010 3 2" xfId="13528"/>
    <cellStyle name="_Portfolio SPlan Base Case.xls Chart 3_Electric Rev Req Model (2009 GRC) Revised 01-18-2010 3 2 2" xfId="13529"/>
    <cellStyle name="_Portfolio SPlan Base Case.xls Chart 3_Electric Rev Req Model (2009 GRC) Revised 01-18-2010 3 3" xfId="13530"/>
    <cellStyle name="_Portfolio SPlan Base Case.xls Chart 3_Electric Rev Req Model (2009 GRC) Revised 01-18-2010 3 4" xfId="13531"/>
    <cellStyle name="_Portfolio SPlan Base Case.xls Chart 3_Electric Rev Req Model (2009 GRC) Revised 01-18-2010 4" xfId="13532"/>
    <cellStyle name="_Portfolio SPlan Base Case.xls Chart 3_Electric Rev Req Model (2009 GRC) Revised 01-18-2010 4 2" xfId="13533"/>
    <cellStyle name="_Portfolio SPlan Base Case.xls Chart 3_Electric Rev Req Model (2009 GRC) Revised 01-18-2010 5" xfId="13534"/>
    <cellStyle name="_Portfolio SPlan Base Case.xls Chart 3_Electric Rev Req Model (2009 GRC) Revised 01-18-2010_DEM-WP(C) ENERG10C--ctn Mid-C_042010 2010GRC" xfId="13535"/>
    <cellStyle name="_Portfolio SPlan Base Case.xls Chart 3_Electric Rev Req Model (2009 GRC) Revised 01-18-2010_DEM-WP(C) ENERG10C--ctn Mid-C_042010 2010GRC 2" xfId="13536"/>
    <cellStyle name="_Portfolio SPlan Base Case.xls Chart 3_Electric Rev Req Model (2010 GRC)" xfId="13537"/>
    <cellStyle name="_Portfolio SPlan Base Case.xls Chart 3_Electric Rev Req Model (2010 GRC) 2" xfId="13538"/>
    <cellStyle name="_Portfolio SPlan Base Case.xls Chart 3_Electric Rev Req Model (2010 GRC) SF" xfId="13539"/>
    <cellStyle name="_Portfolio SPlan Base Case.xls Chart 3_Electric Rev Req Model (2010 GRC) SF 2" xfId="13540"/>
    <cellStyle name="_Portfolio SPlan Base Case.xls Chart 3_Final Order Electric EXHIBIT A-1" xfId="13541"/>
    <cellStyle name="_Portfolio SPlan Base Case.xls Chart 3_Final Order Electric EXHIBIT A-1 2" xfId="13542"/>
    <cellStyle name="_Portfolio SPlan Base Case.xls Chart 3_Final Order Electric EXHIBIT A-1 2 2" xfId="13543"/>
    <cellStyle name="_Portfolio SPlan Base Case.xls Chart 3_Final Order Electric EXHIBIT A-1 2 2 2" xfId="13544"/>
    <cellStyle name="_Portfolio SPlan Base Case.xls Chart 3_Final Order Electric EXHIBIT A-1 2 3" xfId="13545"/>
    <cellStyle name="_Portfolio SPlan Base Case.xls Chart 3_Final Order Electric EXHIBIT A-1 2 4" xfId="13546"/>
    <cellStyle name="_Portfolio SPlan Base Case.xls Chart 3_Final Order Electric EXHIBIT A-1 3" xfId="13547"/>
    <cellStyle name="_Portfolio SPlan Base Case.xls Chart 3_Final Order Electric EXHIBIT A-1 3 2" xfId="13548"/>
    <cellStyle name="_Portfolio SPlan Base Case.xls Chart 3_Final Order Electric EXHIBIT A-1 4" xfId="13549"/>
    <cellStyle name="_Portfolio SPlan Base Case.xls Chart 3_Final Order Electric EXHIBIT A-1 5" xfId="13550"/>
    <cellStyle name="_Portfolio SPlan Base Case.xls Chart 3_Final Order Electric EXHIBIT A-1 6" xfId="13551"/>
    <cellStyle name="_Portfolio SPlan Base Case.xls Chart 3_NIM Summary" xfId="13552"/>
    <cellStyle name="_Portfolio SPlan Base Case.xls Chart 3_NIM Summary 2" xfId="13553"/>
    <cellStyle name="_Portfolio SPlan Base Case.xls Chart 3_NIM Summary 2 2" xfId="13554"/>
    <cellStyle name="_Portfolio SPlan Base Case.xls Chart 3_NIM Summary 2 2 2" xfId="13555"/>
    <cellStyle name="_Portfolio SPlan Base Case.xls Chart 3_NIM Summary 2 2 2 2" xfId="13556"/>
    <cellStyle name="_Portfolio SPlan Base Case.xls Chart 3_NIM Summary 2 2 3" xfId="13557"/>
    <cellStyle name="_Portfolio SPlan Base Case.xls Chart 3_NIM Summary 2 2 4" xfId="13558"/>
    <cellStyle name="_Portfolio SPlan Base Case.xls Chart 3_NIM Summary 2 3" xfId="13559"/>
    <cellStyle name="_Portfolio SPlan Base Case.xls Chart 3_NIM Summary 2 3 2" xfId="13560"/>
    <cellStyle name="_Portfolio SPlan Base Case.xls Chart 3_NIM Summary 2 4" xfId="13561"/>
    <cellStyle name="_Portfolio SPlan Base Case.xls Chart 3_NIM Summary 3" xfId="13562"/>
    <cellStyle name="_Portfolio SPlan Base Case.xls Chart 3_NIM Summary 3 2" xfId="13563"/>
    <cellStyle name="_Portfolio SPlan Base Case.xls Chart 3_NIM Summary 3 2 2" xfId="13564"/>
    <cellStyle name="_Portfolio SPlan Base Case.xls Chart 3_NIM Summary 3 3" xfId="13565"/>
    <cellStyle name="_Portfolio SPlan Base Case.xls Chart 3_NIM Summary 3 4" xfId="13566"/>
    <cellStyle name="_Portfolio SPlan Base Case.xls Chart 3_NIM Summary 4" xfId="13567"/>
    <cellStyle name="_Portfolio SPlan Base Case.xls Chart 3_NIM Summary 4 2" xfId="13568"/>
    <cellStyle name="_Portfolio SPlan Base Case.xls Chart 3_NIM Summary 5" xfId="13569"/>
    <cellStyle name="_Portfolio SPlan Base Case.xls Chart 3_NIM Summary_DEM-WP(C) ENERG10C--ctn Mid-C_042010 2010GRC" xfId="13570"/>
    <cellStyle name="_Portfolio SPlan Base Case.xls Chart 3_NIM Summary_DEM-WP(C) ENERG10C--ctn Mid-C_042010 2010GRC 2" xfId="13571"/>
    <cellStyle name="_Portfolio SPlan Base Case.xls Chart 3_Rebuttal Power Costs" xfId="13572"/>
    <cellStyle name="_Portfolio SPlan Base Case.xls Chart 3_Rebuttal Power Costs 2" xfId="13573"/>
    <cellStyle name="_Portfolio SPlan Base Case.xls Chart 3_Rebuttal Power Costs 2 2" xfId="13574"/>
    <cellStyle name="_Portfolio SPlan Base Case.xls Chart 3_Rebuttal Power Costs 2 2 2" xfId="13575"/>
    <cellStyle name="_Portfolio SPlan Base Case.xls Chart 3_Rebuttal Power Costs 2 2 2 2" xfId="13576"/>
    <cellStyle name="_Portfolio SPlan Base Case.xls Chart 3_Rebuttal Power Costs 2 2 3" xfId="13577"/>
    <cellStyle name="_Portfolio SPlan Base Case.xls Chart 3_Rebuttal Power Costs 2 2 4" xfId="13578"/>
    <cellStyle name="_Portfolio SPlan Base Case.xls Chart 3_Rebuttal Power Costs 2 3" xfId="13579"/>
    <cellStyle name="_Portfolio SPlan Base Case.xls Chart 3_Rebuttal Power Costs 2 3 2" xfId="13580"/>
    <cellStyle name="_Portfolio SPlan Base Case.xls Chart 3_Rebuttal Power Costs 2 4" xfId="13581"/>
    <cellStyle name="_Portfolio SPlan Base Case.xls Chart 3_Rebuttal Power Costs 3" xfId="13582"/>
    <cellStyle name="_Portfolio SPlan Base Case.xls Chart 3_Rebuttal Power Costs 3 2" xfId="13583"/>
    <cellStyle name="_Portfolio SPlan Base Case.xls Chart 3_Rebuttal Power Costs 3 2 2" xfId="13584"/>
    <cellStyle name="_Portfolio SPlan Base Case.xls Chart 3_Rebuttal Power Costs 3 3" xfId="13585"/>
    <cellStyle name="_Portfolio SPlan Base Case.xls Chart 3_Rebuttal Power Costs 3 4" xfId="13586"/>
    <cellStyle name="_Portfolio SPlan Base Case.xls Chart 3_Rebuttal Power Costs 4" xfId="13587"/>
    <cellStyle name="_Portfolio SPlan Base Case.xls Chart 3_Rebuttal Power Costs 4 2" xfId="13588"/>
    <cellStyle name="_Portfolio SPlan Base Case.xls Chart 3_Rebuttal Power Costs 5" xfId="13589"/>
    <cellStyle name="_Portfolio SPlan Base Case.xls Chart 3_Rebuttal Power Costs_Adj Bench DR 3 for Initial Briefs (Electric)" xfId="13590"/>
    <cellStyle name="_Portfolio SPlan Base Case.xls Chart 3_Rebuttal Power Costs_Adj Bench DR 3 for Initial Briefs (Electric) 2" xfId="13591"/>
    <cellStyle name="_Portfolio SPlan Base Case.xls Chart 3_Rebuttal Power Costs_Adj Bench DR 3 for Initial Briefs (Electric) 2 2" xfId="13592"/>
    <cellStyle name="_Portfolio SPlan Base Case.xls Chart 3_Rebuttal Power Costs_Adj Bench DR 3 for Initial Briefs (Electric) 2 2 2" xfId="13593"/>
    <cellStyle name="_Portfolio SPlan Base Case.xls Chart 3_Rebuttal Power Costs_Adj Bench DR 3 for Initial Briefs (Electric) 2 2 2 2" xfId="13594"/>
    <cellStyle name="_Portfolio SPlan Base Case.xls Chart 3_Rebuttal Power Costs_Adj Bench DR 3 for Initial Briefs (Electric) 2 2 3" xfId="13595"/>
    <cellStyle name="_Portfolio SPlan Base Case.xls Chart 3_Rebuttal Power Costs_Adj Bench DR 3 for Initial Briefs (Electric) 2 2 4" xfId="13596"/>
    <cellStyle name="_Portfolio SPlan Base Case.xls Chart 3_Rebuttal Power Costs_Adj Bench DR 3 for Initial Briefs (Electric) 2 3" xfId="13597"/>
    <cellStyle name="_Portfolio SPlan Base Case.xls Chart 3_Rebuttal Power Costs_Adj Bench DR 3 for Initial Briefs (Electric) 2 3 2" xfId="13598"/>
    <cellStyle name="_Portfolio SPlan Base Case.xls Chart 3_Rebuttal Power Costs_Adj Bench DR 3 for Initial Briefs (Electric) 2 4" xfId="13599"/>
    <cellStyle name="_Portfolio SPlan Base Case.xls Chart 3_Rebuttal Power Costs_Adj Bench DR 3 for Initial Briefs (Electric) 3" xfId="13600"/>
    <cellStyle name="_Portfolio SPlan Base Case.xls Chart 3_Rebuttal Power Costs_Adj Bench DR 3 for Initial Briefs (Electric) 3 2" xfId="13601"/>
    <cellStyle name="_Portfolio SPlan Base Case.xls Chart 3_Rebuttal Power Costs_Adj Bench DR 3 for Initial Briefs (Electric) 3 2 2" xfId="13602"/>
    <cellStyle name="_Portfolio SPlan Base Case.xls Chart 3_Rebuttal Power Costs_Adj Bench DR 3 for Initial Briefs (Electric) 3 3" xfId="13603"/>
    <cellStyle name="_Portfolio SPlan Base Case.xls Chart 3_Rebuttal Power Costs_Adj Bench DR 3 for Initial Briefs (Electric) 3 4" xfId="13604"/>
    <cellStyle name="_Portfolio SPlan Base Case.xls Chart 3_Rebuttal Power Costs_Adj Bench DR 3 for Initial Briefs (Electric) 4" xfId="13605"/>
    <cellStyle name="_Portfolio SPlan Base Case.xls Chart 3_Rebuttal Power Costs_Adj Bench DR 3 for Initial Briefs (Electric) 4 2" xfId="13606"/>
    <cellStyle name="_Portfolio SPlan Base Case.xls Chart 3_Rebuttal Power Costs_Adj Bench DR 3 for Initial Briefs (Electric) 5" xfId="13607"/>
    <cellStyle name="_Portfolio SPlan Base Case.xls Chart 3_Rebuttal Power Costs_Adj Bench DR 3 for Initial Briefs (Electric)_DEM-WP(C) ENERG10C--ctn Mid-C_042010 2010GRC" xfId="13608"/>
    <cellStyle name="_Portfolio SPlan Base Case.xls Chart 3_Rebuttal Power Costs_Adj Bench DR 3 for Initial Briefs (Electric)_DEM-WP(C) ENERG10C--ctn Mid-C_042010 2010GRC 2" xfId="13609"/>
    <cellStyle name="_Portfolio SPlan Base Case.xls Chart 3_Rebuttal Power Costs_DEM-WP(C) ENERG10C--ctn Mid-C_042010 2010GRC" xfId="13610"/>
    <cellStyle name="_Portfolio SPlan Base Case.xls Chart 3_Rebuttal Power Costs_DEM-WP(C) ENERG10C--ctn Mid-C_042010 2010GRC 2" xfId="13611"/>
    <cellStyle name="_Portfolio SPlan Base Case.xls Chart 3_Rebuttal Power Costs_Electric Rev Req Model (2009 GRC) Rebuttal" xfId="13612"/>
    <cellStyle name="_Portfolio SPlan Base Case.xls Chart 3_Rebuttal Power Costs_Electric Rev Req Model (2009 GRC) Rebuttal 2" xfId="13613"/>
    <cellStyle name="_Portfolio SPlan Base Case.xls Chart 3_Rebuttal Power Costs_Electric Rev Req Model (2009 GRC) Rebuttal 2 2" xfId="13614"/>
    <cellStyle name="_Portfolio SPlan Base Case.xls Chart 3_Rebuttal Power Costs_Electric Rev Req Model (2009 GRC) Rebuttal 2 2 2" xfId="13615"/>
    <cellStyle name="_Portfolio SPlan Base Case.xls Chart 3_Rebuttal Power Costs_Electric Rev Req Model (2009 GRC) Rebuttal 2 3" xfId="13616"/>
    <cellStyle name="_Portfolio SPlan Base Case.xls Chart 3_Rebuttal Power Costs_Electric Rev Req Model (2009 GRC) Rebuttal 3" xfId="13617"/>
    <cellStyle name="_Portfolio SPlan Base Case.xls Chart 3_Rebuttal Power Costs_Electric Rev Req Model (2009 GRC) Rebuttal 3 2" xfId="13618"/>
    <cellStyle name="_Portfolio SPlan Base Case.xls Chart 3_Rebuttal Power Costs_Electric Rev Req Model (2009 GRC) Rebuttal 4" xfId="13619"/>
    <cellStyle name="_Portfolio SPlan Base Case.xls Chart 3_Rebuttal Power Costs_Electric Rev Req Model (2009 GRC) Rebuttal REmoval of New  WH Solar AdjustMI" xfId="13620"/>
    <cellStyle name="_Portfolio SPlan Base Case.xls Chart 3_Rebuttal Power Costs_Electric Rev Req Model (2009 GRC) Rebuttal REmoval of New  WH Solar AdjustMI 2" xfId="13621"/>
    <cellStyle name="_Portfolio SPlan Base Case.xls Chart 3_Rebuttal Power Costs_Electric Rev Req Model (2009 GRC) Rebuttal REmoval of New  WH Solar AdjustMI 2 2" xfId="13622"/>
    <cellStyle name="_Portfolio SPlan Base Case.xls Chart 3_Rebuttal Power Costs_Electric Rev Req Model (2009 GRC) Rebuttal REmoval of New  WH Solar AdjustMI 2 2 2" xfId="13623"/>
    <cellStyle name="_Portfolio SPlan Base Case.xls Chart 3_Rebuttal Power Costs_Electric Rev Req Model (2009 GRC) Rebuttal REmoval of New  WH Solar AdjustMI 2 2 2 2" xfId="13624"/>
    <cellStyle name="_Portfolio SPlan Base Case.xls Chart 3_Rebuttal Power Costs_Electric Rev Req Model (2009 GRC) Rebuttal REmoval of New  WH Solar AdjustMI 2 2 3" xfId="13625"/>
    <cellStyle name="_Portfolio SPlan Base Case.xls Chart 3_Rebuttal Power Costs_Electric Rev Req Model (2009 GRC) Rebuttal REmoval of New  WH Solar AdjustMI 2 2 4" xfId="13626"/>
    <cellStyle name="_Portfolio SPlan Base Case.xls Chart 3_Rebuttal Power Costs_Electric Rev Req Model (2009 GRC) Rebuttal REmoval of New  WH Solar AdjustMI 2 3" xfId="13627"/>
    <cellStyle name="_Portfolio SPlan Base Case.xls Chart 3_Rebuttal Power Costs_Electric Rev Req Model (2009 GRC) Rebuttal REmoval of New  WH Solar AdjustMI 2 3 2" xfId="13628"/>
    <cellStyle name="_Portfolio SPlan Base Case.xls Chart 3_Rebuttal Power Costs_Electric Rev Req Model (2009 GRC) Rebuttal REmoval of New  WH Solar AdjustMI 2 4" xfId="13629"/>
    <cellStyle name="_Portfolio SPlan Base Case.xls Chart 3_Rebuttal Power Costs_Electric Rev Req Model (2009 GRC) Rebuttal REmoval of New  WH Solar AdjustMI 3" xfId="13630"/>
    <cellStyle name="_Portfolio SPlan Base Case.xls Chart 3_Rebuttal Power Costs_Electric Rev Req Model (2009 GRC) Rebuttal REmoval of New  WH Solar AdjustMI 3 2" xfId="13631"/>
    <cellStyle name="_Portfolio SPlan Base Case.xls Chart 3_Rebuttal Power Costs_Electric Rev Req Model (2009 GRC) Rebuttal REmoval of New  WH Solar AdjustMI 3 2 2" xfId="13632"/>
    <cellStyle name="_Portfolio SPlan Base Case.xls Chart 3_Rebuttal Power Costs_Electric Rev Req Model (2009 GRC) Rebuttal REmoval of New  WH Solar AdjustMI 3 3" xfId="13633"/>
    <cellStyle name="_Portfolio SPlan Base Case.xls Chart 3_Rebuttal Power Costs_Electric Rev Req Model (2009 GRC) Rebuttal REmoval of New  WH Solar AdjustMI 3 4" xfId="13634"/>
    <cellStyle name="_Portfolio SPlan Base Case.xls Chart 3_Rebuttal Power Costs_Electric Rev Req Model (2009 GRC) Rebuttal REmoval of New  WH Solar AdjustMI 4" xfId="13635"/>
    <cellStyle name="_Portfolio SPlan Base Case.xls Chart 3_Rebuttal Power Costs_Electric Rev Req Model (2009 GRC) Rebuttal REmoval of New  WH Solar AdjustMI 4 2" xfId="13636"/>
    <cellStyle name="_Portfolio SPlan Base Case.xls Chart 3_Rebuttal Power Costs_Electric Rev Req Model (2009 GRC) Rebuttal REmoval of New  WH Solar AdjustMI 5" xfId="13637"/>
    <cellStyle name="_Portfolio SPlan Base Case.xls Chart 3_Rebuttal Power Costs_Electric Rev Req Model (2009 GRC) Rebuttal REmoval of New  WH Solar AdjustMI_DEM-WP(C) ENERG10C--ctn Mid-C_042010 2010GRC" xfId="13638"/>
    <cellStyle name="_Portfolio SPlan Base Case.xls Chart 3_Rebuttal Power Costs_Electric Rev Req Model (2009 GRC) Rebuttal REmoval of New  WH Solar AdjustMI_DEM-WP(C) ENERG10C--ctn Mid-C_042010 2010GRC 2" xfId="13639"/>
    <cellStyle name="_Portfolio SPlan Base Case.xls Chart 3_Rebuttal Power Costs_Electric Rev Req Model (2009 GRC) Revised 01-18-2010" xfId="13640"/>
    <cellStyle name="_Portfolio SPlan Base Case.xls Chart 3_Rebuttal Power Costs_Electric Rev Req Model (2009 GRC) Revised 01-18-2010 2" xfId="13641"/>
    <cellStyle name="_Portfolio SPlan Base Case.xls Chart 3_Rebuttal Power Costs_Electric Rev Req Model (2009 GRC) Revised 01-18-2010 2 2" xfId="13642"/>
    <cellStyle name="_Portfolio SPlan Base Case.xls Chart 3_Rebuttal Power Costs_Electric Rev Req Model (2009 GRC) Revised 01-18-2010 2 2 2" xfId="13643"/>
    <cellStyle name="_Portfolio SPlan Base Case.xls Chart 3_Rebuttal Power Costs_Electric Rev Req Model (2009 GRC) Revised 01-18-2010 2 2 2 2" xfId="13644"/>
    <cellStyle name="_Portfolio SPlan Base Case.xls Chart 3_Rebuttal Power Costs_Electric Rev Req Model (2009 GRC) Revised 01-18-2010 2 2 3" xfId="13645"/>
    <cellStyle name="_Portfolio SPlan Base Case.xls Chart 3_Rebuttal Power Costs_Electric Rev Req Model (2009 GRC) Revised 01-18-2010 2 2 4" xfId="13646"/>
    <cellStyle name="_Portfolio SPlan Base Case.xls Chart 3_Rebuttal Power Costs_Electric Rev Req Model (2009 GRC) Revised 01-18-2010 2 3" xfId="13647"/>
    <cellStyle name="_Portfolio SPlan Base Case.xls Chart 3_Rebuttal Power Costs_Electric Rev Req Model (2009 GRC) Revised 01-18-2010 2 3 2" xfId="13648"/>
    <cellStyle name="_Portfolio SPlan Base Case.xls Chart 3_Rebuttal Power Costs_Electric Rev Req Model (2009 GRC) Revised 01-18-2010 2 4" xfId="13649"/>
    <cellStyle name="_Portfolio SPlan Base Case.xls Chart 3_Rebuttal Power Costs_Electric Rev Req Model (2009 GRC) Revised 01-18-2010 3" xfId="13650"/>
    <cellStyle name="_Portfolio SPlan Base Case.xls Chart 3_Rebuttal Power Costs_Electric Rev Req Model (2009 GRC) Revised 01-18-2010 3 2" xfId="13651"/>
    <cellStyle name="_Portfolio SPlan Base Case.xls Chart 3_Rebuttal Power Costs_Electric Rev Req Model (2009 GRC) Revised 01-18-2010 3 2 2" xfId="13652"/>
    <cellStyle name="_Portfolio SPlan Base Case.xls Chart 3_Rebuttal Power Costs_Electric Rev Req Model (2009 GRC) Revised 01-18-2010 3 3" xfId="13653"/>
    <cellStyle name="_Portfolio SPlan Base Case.xls Chart 3_Rebuttal Power Costs_Electric Rev Req Model (2009 GRC) Revised 01-18-2010 3 4" xfId="13654"/>
    <cellStyle name="_Portfolio SPlan Base Case.xls Chart 3_Rebuttal Power Costs_Electric Rev Req Model (2009 GRC) Revised 01-18-2010 4" xfId="13655"/>
    <cellStyle name="_Portfolio SPlan Base Case.xls Chart 3_Rebuttal Power Costs_Electric Rev Req Model (2009 GRC) Revised 01-18-2010 4 2" xfId="13656"/>
    <cellStyle name="_Portfolio SPlan Base Case.xls Chart 3_Rebuttal Power Costs_Electric Rev Req Model (2009 GRC) Revised 01-18-2010 5" xfId="13657"/>
    <cellStyle name="_Portfolio SPlan Base Case.xls Chart 3_Rebuttal Power Costs_Electric Rev Req Model (2009 GRC) Revised 01-18-2010_DEM-WP(C) ENERG10C--ctn Mid-C_042010 2010GRC" xfId="13658"/>
    <cellStyle name="_Portfolio SPlan Base Case.xls Chart 3_Rebuttal Power Costs_Electric Rev Req Model (2009 GRC) Revised 01-18-2010_DEM-WP(C) ENERG10C--ctn Mid-C_042010 2010GRC 2" xfId="13659"/>
    <cellStyle name="_Portfolio SPlan Base Case.xls Chart 3_Rebuttal Power Costs_Final Order Electric EXHIBIT A-1" xfId="13660"/>
    <cellStyle name="_Portfolio SPlan Base Case.xls Chart 3_Rebuttal Power Costs_Final Order Electric EXHIBIT A-1 2" xfId="13661"/>
    <cellStyle name="_Portfolio SPlan Base Case.xls Chart 3_Rebuttal Power Costs_Final Order Electric EXHIBIT A-1 2 2" xfId="13662"/>
    <cellStyle name="_Portfolio SPlan Base Case.xls Chart 3_Rebuttal Power Costs_Final Order Electric EXHIBIT A-1 2 2 2" xfId="13663"/>
    <cellStyle name="_Portfolio SPlan Base Case.xls Chart 3_Rebuttal Power Costs_Final Order Electric EXHIBIT A-1 2 3" xfId="13664"/>
    <cellStyle name="_Portfolio SPlan Base Case.xls Chart 3_Rebuttal Power Costs_Final Order Electric EXHIBIT A-1 2 4" xfId="13665"/>
    <cellStyle name="_Portfolio SPlan Base Case.xls Chart 3_Rebuttal Power Costs_Final Order Electric EXHIBIT A-1 3" xfId="13666"/>
    <cellStyle name="_Portfolio SPlan Base Case.xls Chart 3_Rebuttal Power Costs_Final Order Electric EXHIBIT A-1 3 2" xfId="13667"/>
    <cellStyle name="_Portfolio SPlan Base Case.xls Chart 3_Rebuttal Power Costs_Final Order Electric EXHIBIT A-1 4" xfId="13668"/>
    <cellStyle name="_Portfolio SPlan Base Case.xls Chart 3_Rebuttal Power Costs_Final Order Electric EXHIBIT A-1 5" xfId="13669"/>
    <cellStyle name="_Portfolio SPlan Base Case.xls Chart 3_Rebuttal Power Costs_Final Order Electric EXHIBIT A-1 6" xfId="13670"/>
    <cellStyle name="_Portfolio SPlan Base Case.xls Chart 3_TENASKA REGULATORY ASSET" xfId="13671"/>
    <cellStyle name="_Portfolio SPlan Base Case.xls Chart 3_TENASKA REGULATORY ASSET 2" xfId="13672"/>
    <cellStyle name="_Portfolio SPlan Base Case.xls Chart 3_TENASKA REGULATORY ASSET 2 2" xfId="13673"/>
    <cellStyle name="_Portfolio SPlan Base Case.xls Chart 3_TENASKA REGULATORY ASSET 2 2 2" xfId="13674"/>
    <cellStyle name="_Portfolio SPlan Base Case.xls Chart 3_TENASKA REGULATORY ASSET 2 3" xfId="13675"/>
    <cellStyle name="_Portfolio SPlan Base Case.xls Chart 3_TENASKA REGULATORY ASSET 2 4" xfId="13676"/>
    <cellStyle name="_Portfolio SPlan Base Case.xls Chart 3_TENASKA REGULATORY ASSET 3" xfId="13677"/>
    <cellStyle name="_Portfolio SPlan Base Case.xls Chart 3_TENASKA REGULATORY ASSET 3 2" xfId="13678"/>
    <cellStyle name="_Portfolio SPlan Base Case.xls Chart 3_TENASKA REGULATORY ASSET 4" xfId="13679"/>
    <cellStyle name="_Portfolio SPlan Base Case.xls Chart 3_TENASKA REGULATORY ASSET 5" xfId="13680"/>
    <cellStyle name="_Portfolio SPlan Base Case.xls Chart 3_TENASKA REGULATORY ASSET 6" xfId="13681"/>
    <cellStyle name="_Power Cost Value Copy 11.30.05 gas 1.09.06 AURORA at 1.10.06" xfId="106"/>
    <cellStyle name="_Power Cost Value Copy 11.30.05 gas 1.09.06 AURORA at 1.10.06 10" xfId="13682"/>
    <cellStyle name="_Power Cost Value Copy 11.30.05 gas 1.09.06 AURORA at 1.10.06 2" xfId="13683"/>
    <cellStyle name="_Power Cost Value Copy 11.30.05 gas 1.09.06 AURORA at 1.10.06 2 2" xfId="13684"/>
    <cellStyle name="_Power Cost Value Copy 11.30.05 gas 1.09.06 AURORA at 1.10.06 2 2 2" xfId="13685"/>
    <cellStyle name="_Power Cost Value Copy 11.30.05 gas 1.09.06 AURORA at 1.10.06 2 2 2 2" xfId="13686"/>
    <cellStyle name="_Power Cost Value Copy 11.30.05 gas 1.09.06 AURORA at 1.10.06 2 2 2 2 2" xfId="13687"/>
    <cellStyle name="_Power Cost Value Copy 11.30.05 gas 1.09.06 AURORA at 1.10.06 2 2 2 3" xfId="13688"/>
    <cellStyle name="_Power Cost Value Copy 11.30.05 gas 1.09.06 AURORA at 1.10.06 2 2 2 4" xfId="13689"/>
    <cellStyle name="_Power Cost Value Copy 11.30.05 gas 1.09.06 AURORA at 1.10.06 2 2 3" xfId="13690"/>
    <cellStyle name="_Power Cost Value Copy 11.30.05 gas 1.09.06 AURORA at 1.10.06 2 2 3 2" xfId="13691"/>
    <cellStyle name="_Power Cost Value Copy 11.30.05 gas 1.09.06 AURORA at 1.10.06 2 2 4" xfId="13692"/>
    <cellStyle name="_Power Cost Value Copy 11.30.05 gas 1.09.06 AURORA at 1.10.06 2 3" xfId="13693"/>
    <cellStyle name="_Power Cost Value Copy 11.30.05 gas 1.09.06 AURORA at 1.10.06 2 3 2" xfId="13694"/>
    <cellStyle name="_Power Cost Value Copy 11.30.05 gas 1.09.06 AURORA at 1.10.06 2 3 2 2" xfId="13695"/>
    <cellStyle name="_Power Cost Value Copy 11.30.05 gas 1.09.06 AURORA at 1.10.06 2 3 3" xfId="13696"/>
    <cellStyle name="_Power Cost Value Copy 11.30.05 gas 1.09.06 AURORA at 1.10.06 2 3 4" xfId="13697"/>
    <cellStyle name="_Power Cost Value Copy 11.30.05 gas 1.09.06 AURORA at 1.10.06 2 4" xfId="13698"/>
    <cellStyle name="_Power Cost Value Copy 11.30.05 gas 1.09.06 AURORA at 1.10.06 2 4 2" xfId="13699"/>
    <cellStyle name="_Power Cost Value Copy 11.30.05 gas 1.09.06 AURORA at 1.10.06 2 5" xfId="13700"/>
    <cellStyle name="_Power Cost Value Copy 11.30.05 gas 1.09.06 AURORA at 1.10.06 3" xfId="13701"/>
    <cellStyle name="_Power Cost Value Copy 11.30.05 gas 1.09.06 AURORA at 1.10.06 3 2" xfId="13702"/>
    <cellStyle name="_Power Cost Value Copy 11.30.05 gas 1.09.06 AURORA at 1.10.06 3 2 2" xfId="13703"/>
    <cellStyle name="_Power Cost Value Copy 11.30.05 gas 1.09.06 AURORA at 1.10.06 3 2 2 2" xfId="13704"/>
    <cellStyle name="_Power Cost Value Copy 11.30.05 gas 1.09.06 AURORA at 1.10.06 3 2 3" xfId="13705"/>
    <cellStyle name="_Power Cost Value Copy 11.30.05 gas 1.09.06 AURORA at 1.10.06 3 2 4" xfId="13706"/>
    <cellStyle name="_Power Cost Value Copy 11.30.05 gas 1.09.06 AURORA at 1.10.06 3 3" xfId="13707"/>
    <cellStyle name="_Power Cost Value Copy 11.30.05 gas 1.09.06 AURORA at 1.10.06 3 3 2" xfId="13708"/>
    <cellStyle name="_Power Cost Value Copy 11.30.05 gas 1.09.06 AURORA at 1.10.06 3 4" xfId="13709"/>
    <cellStyle name="_Power Cost Value Copy 11.30.05 gas 1.09.06 AURORA at 1.10.06 4" xfId="13710"/>
    <cellStyle name="_Power Cost Value Copy 11.30.05 gas 1.09.06 AURORA at 1.10.06 4 2" xfId="13711"/>
    <cellStyle name="_Power Cost Value Copy 11.30.05 gas 1.09.06 AURORA at 1.10.06 4 2 2" xfId="13712"/>
    <cellStyle name="_Power Cost Value Copy 11.30.05 gas 1.09.06 AURORA at 1.10.06 4 2 2 2" xfId="13713"/>
    <cellStyle name="_Power Cost Value Copy 11.30.05 gas 1.09.06 AURORA at 1.10.06 4 2 2 2 2" xfId="13714"/>
    <cellStyle name="_Power Cost Value Copy 11.30.05 gas 1.09.06 AURORA at 1.10.06 4 2 2 3" xfId="13715"/>
    <cellStyle name="_Power Cost Value Copy 11.30.05 gas 1.09.06 AURORA at 1.10.06 4 2 3" xfId="13716"/>
    <cellStyle name="_Power Cost Value Copy 11.30.05 gas 1.09.06 AURORA at 1.10.06 4 2 3 2" xfId="13717"/>
    <cellStyle name="_Power Cost Value Copy 11.30.05 gas 1.09.06 AURORA at 1.10.06 4 2 4" xfId="13718"/>
    <cellStyle name="_Power Cost Value Copy 11.30.05 gas 1.09.06 AURORA at 1.10.06 4 3" xfId="13719"/>
    <cellStyle name="_Power Cost Value Copy 11.30.05 gas 1.09.06 AURORA at 1.10.06 4 3 2" xfId="13720"/>
    <cellStyle name="_Power Cost Value Copy 11.30.05 gas 1.09.06 AURORA at 1.10.06 4 3 2 2" xfId="13721"/>
    <cellStyle name="_Power Cost Value Copy 11.30.05 gas 1.09.06 AURORA at 1.10.06 4 3 3" xfId="13722"/>
    <cellStyle name="_Power Cost Value Copy 11.30.05 gas 1.09.06 AURORA at 1.10.06 4 3 4" xfId="13723"/>
    <cellStyle name="_Power Cost Value Copy 11.30.05 gas 1.09.06 AURORA at 1.10.06 4 4" xfId="13724"/>
    <cellStyle name="_Power Cost Value Copy 11.30.05 gas 1.09.06 AURORA at 1.10.06 4 4 2" xfId="13725"/>
    <cellStyle name="_Power Cost Value Copy 11.30.05 gas 1.09.06 AURORA at 1.10.06 4 5" xfId="13726"/>
    <cellStyle name="_Power Cost Value Copy 11.30.05 gas 1.09.06 AURORA at 1.10.06 5" xfId="13727"/>
    <cellStyle name="_Power Cost Value Copy 11.30.05 gas 1.09.06 AURORA at 1.10.06 5 2" xfId="13728"/>
    <cellStyle name="_Power Cost Value Copy 11.30.05 gas 1.09.06 AURORA at 1.10.06 5 2 2" xfId="13729"/>
    <cellStyle name="_Power Cost Value Copy 11.30.05 gas 1.09.06 AURORA at 1.10.06 5 2 2 2" xfId="13730"/>
    <cellStyle name="_Power Cost Value Copy 11.30.05 gas 1.09.06 AURORA at 1.10.06 5 2 2 2 2" xfId="13731"/>
    <cellStyle name="_Power Cost Value Copy 11.30.05 gas 1.09.06 AURORA at 1.10.06 5 2 2 3" xfId="13732"/>
    <cellStyle name="_Power Cost Value Copy 11.30.05 gas 1.09.06 AURORA at 1.10.06 5 2 3" xfId="13733"/>
    <cellStyle name="_Power Cost Value Copy 11.30.05 gas 1.09.06 AURORA at 1.10.06 5 2 3 2" xfId="13734"/>
    <cellStyle name="_Power Cost Value Copy 11.30.05 gas 1.09.06 AURORA at 1.10.06 5 2 4" xfId="13735"/>
    <cellStyle name="_Power Cost Value Copy 11.30.05 gas 1.09.06 AURORA at 1.10.06 5 2 5" xfId="13736"/>
    <cellStyle name="_Power Cost Value Copy 11.30.05 gas 1.09.06 AURORA at 1.10.06 5 3" xfId="13737"/>
    <cellStyle name="_Power Cost Value Copy 11.30.05 gas 1.09.06 AURORA at 1.10.06 5 3 2" xfId="13738"/>
    <cellStyle name="_Power Cost Value Copy 11.30.05 gas 1.09.06 AURORA at 1.10.06 5 3 2 2" xfId="13739"/>
    <cellStyle name="_Power Cost Value Copy 11.30.05 gas 1.09.06 AURORA at 1.10.06 5 3 3" xfId="13740"/>
    <cellStyle name="_Power Cost Value Copy 11.30.05 gas 1.09.06 AURORA at 1.10.06 5 4" xfId="13741"/>
    <cellStyle name="_Power Cost Value Copy 11.30.05 gas 1.09.06 AURORA at 1.10.06 5 4 2" xfId="13742"/>
    <cellStyle name="_Power Cost Value Copy 11.30.05 gas 1.09.06 AURORA at 1.10.06 5 5" xfId="13743"/>
    <cellStyle name="_Power Cost Value Copy 11.30.05 gas 1.09.06 AURORA at 1.10.06 6" xfId="13744"/>
    <cellStyle name="_Power Cost Value Copy 11.30.05 gas 1.09.06 AURORA at 1.10.06 6 2" xfId="13745"/>
    <cellStyle name="_Power Cost Value Copy 11.30.05 gas 1.09.06 AURORA at 1.10.06 6 2 2" xfId="13746"/>
    <cellStyle name="_Power Cost Value Copy 11.30.05 gas 1.09.06 AURORA at 1.10.06 6 2 2 2" xfId="13747"/>
    <cellStyle name="_Power Cost Value Copy 11.30.05 gas 1.09.06 AURORA at 1.10.06 6 2 3" xfId="13748"/>
    <cellStyle name="_Power Cost Value Copy 11.30.05 gas 1.09.06 AURORA at 1.10.06 6 3" xfId="13749"/>
    <cellStyle name="_Power Cost Value Copy 11.30.05 gas 1.09.06 AURORA at 1.10.06 6 3 2" xfId="13750"/>
    <cellStyle name="_Power Cost Value Copy 11.30.05 gas 1.09.06 AURORA at 1.10.06 6 4" xfId="13751"/>
    <cellStyle name="_Power Cost Value Copy 11.30.05 gas 1.09.06 AURORA at 1.10.06 7" xfId="13752"/>
    <cellStyle name="_Power Cost Value Copy 11.30.05 gas 1.09.06 AURORA at 1.10.06 7 2" xfId="13753"/>
    <cellStyle name="_Power Cost Value Copy 11.30.05 gas 1.09.06 AURORA at 1.10.06 7 2 2" xfId="13754"/>
    <cellStyle name="_Power Cost Value Copy 11.30.05 gas 1.09.06 AURORA at 1.10.06 7 2 2 2" xfId="13755"/>
    <cellStyle name="_Power Cost Value Copy 11.30.05 gas 1.09.06 AURORA at 1.10.06 7 2 3" xfId="13756"/>
    <cellStyle name="_Power Cost Value Copy 11.30.05 gas 1.09.06 AURORA at 1.10.06 7 3" xfId="13757"/>
    <cellStyle name="_Power Cost Value Copy 11.30.05 gas 1.09.06 AURORA at 1.10.06 7 3 2" xfId="13758"/>
    <cellStyle name="_Power Cost Value Copy 11.30.05 gas 1.09.06 AURORA at 1.10.06 7 4" xfId="13759"/>
    <cellStyle name="_Power Cost Value Copy 11.30.05 gas 1.09.06 AURORA at 1.10.06 8" xfId="13760"/>
    <cellStyle name="_Power Cost Value Copy 11.30.05 gas 1.09.06 AURORA at 1.10.06 8 2" xfId="13761"/>
    <cellStyle name="_Power Cost Value Copy 11.30.05 gas 1.09.06 AURORA at 1.10.06 8 2 2" xfId="13762"/>
    <cellStyle name="_Power Cost Value Copy 11.30.05 gas 1.09.06 AURORA at 1.10.06 8 2 2 2" xfId="13763"/>
    <cellStyle name="_Power Cost Value Copy 11.30.05 gas 1.09.06 AURORA at 1.10.06 8 2 3" xfId="13764"/>
    <cellStyle name="_Power Cost Value Copy 11.30.05 gas 1.09.06 AURORA at 1.10.06 8 3" xfId="13765"/>
    <cellStyle name="_Power Cost Value Copy 11.30.05 gas 1.09.06 AURORA at 1.10.06 8 3 2" xfId="13766"/>
    <cellStyle name="_Power Cost Value Copy 11.30.05 gas 1.09.06 AURORA at 1.10.06 8 4" xfId="13767"/>
    <cellStyle name="_Power Cost Value Copy 11.30.05 gas 1.09.06 AURORA at 1.10.06 9" xfId="13768"/>
    <cellStyle name="_Power Cost Value Copy 11.30.05 gas 1.09.06 AURORA at 1.10.06 9 2" xfId="13769"/>
    <cellStyle name="_Power Cost Value Copy 11.30.05 gas 1.09.06 AURORA at 1.10.06 9 3" xfId="13770"/>
    <cellStyle name="_Power Cost Value Copy 11.30.05 gas 1.09.06 AURORA at 1.10.06_04 07E Wild Horse Wind Expansion (C) (2)" xfId="107"/>
    <cellStyle name="_Power Cost Value Copy 11.30.05 gas 1.09.06 AURORA at 1.10.06_04 07E Wild Horse Wind Expansion (C) (2) 2" xfId="13771"/>
    <cellStyle name="_Power Cost Value Copy 11.30.05 gas 1.09.06 AURORA at 1.10.06_04 07E Wild Horse Wind Expansion (C) (2) 2 2" xfId="13772"/>
    <cellStyle name="_Power Cost Value Copy 11.30.05 gas 1.09.06 AURORA at 1.10.06_04 07E Wild Horse Wind Expansion (C) (2) 2 2 2" xfId="13773"/>
    <cellStyle name="_Power Cost Value Copy 11.30.05 gas 1.09.06 AURORA at 1.10.06_04 07E Wild Horse Wind Expansion (C) (2) 2 2 2 2" xfId="13774"/>
    <cellStyle name="_Power Cost Value Copy 11.30.05 gas 1.09.06 AURORA at 1.10.06_04 07E Wild Horse Wind Expansion (C) (2) 2 2 3" xfId="13775"/>
    <cellStyle name="_Power Cost Value Copy 11.30.05 gas 1.09.06 AURORA at 1.10.06_04 07E Wild Horse Wind Expansion (C) (2) 2 2 4" xfId="13776"/>
    <cellStyle name="_Power Cost Value Copy 11.30.05 gas 1.09.06 AURORA at 1.10.06_04 07E Wild Horse Wind Expansion (C) (2) 2 3" xfId="13777"/>
    <cellStyle name="_Power Cost Value Copy 11.30.05 gas 1.09.06 AURORA at 1.10.06_04 07E Wild Horse Wind Expansion (C) (2) 2 3 2" xfId="13778"/>
    <cellStyle name="_Power Cost Value Copy 11.30.05 gas 1.09.06 AURORA at 1.10.06_04 07E Wild Horse Wind Expansion (C) (2) 2 4" xfId="13779"/>
    <cellStyle name="_Power Cost Value Copy 11.30.05 gas 1.09.06 AURORA at 1.10.06_04 07E Wild Horse Wind Expansion (C) (2) 3" xfId="13780"/>
    <cellStyle name="_Power Cost Value Copy 11.30.05 gas 1.09.06 AURORA at 1.10.06_04 07E Wild Horse Wind Expansion (C) (2) 3 2" xfId="13781"/>
    <cellStyle name="_Power Cost Value Copy 11.30.05 gas 1.09.06 AURORA at 1.10.06_04 07E Wild Horse Wind Expansion (C) (2) 3 2 2" xfId="13782"/>
    <cellStyle name="_Power Cost Value Copy 11.30.05 gas 1.09.06 AURORA at 1.10.06_04 07E Wild Horse Wind Expansion (C) (2) 3 3" xfId="13783"/>
    <cellStyle name="_Power Cost Value Copy 11.30.05 gas 1.09.06 AURORA at 1.10.06_04 07E Wild Horse Wind Expansion (C) (2) 3 4" xfId="13784"/>
    <cellStyle name="_Power Cost Value Copy 11.30.05 gas 1.09.06 AURORA at 1.10.06_04 07E Wild Horse Wind Expansion (C) (2) 4" xfId="13785"/>
    <cellStyle name="_Power Cost Value Copy 11.30.05 gas 1.09.06 AURORA at 1.10.06_04 07E Wild Horse Wind Expansion (C) (2) 4 2" xfId="13786"/>
    <cellStyle name="_Power Cost Value Copy 11.30.05 gas 1.09.06 AURORA at 1.10.06_04 07E Wild Horse Wind Expansion (C) (2) 5" xfId="13787"/>
    <cellStyle name="_Power Cost Value Copy 11.30.05 gas 1.09.06 AURORA at 1.10.06_04 07E Wild Horse Wind Expansion (C) (2)_Adj Bench DR 3 for Initial Briefs (Electric)" xfId="13788"/>
    <cellStyle name="_Power Cost Value Copy 11.30.05 gas 1.09.06 AURORA at 1.10.06_04 07E Wild Horse Wind Expansion (C) (2)_Adj Bench DR 3 for Initial Briefs (Electric) 2" xfId="13789"/>
    <cellStyle name="_Power Cost Value Copy 11.30.05 gas 1.09.06 AURORA at 1.10.06_04 07E Wild Horse Wind Expansion (C) (2)_Adj Bench DR 3 for Initial Briefs (Electric) 2 2" xfId="13790"/>
    <cellStyle name="_Power Cost Value Copy 11.30.05 gas 1.09.06 AURORA at 1.10.06_04 07E Wild Horse Wind Expansion (C) (2)_Adj Bench DR 3 for Initial Briefs (Electric) 2 2 2" xfId="13791"/>
    <cellStyle name="_Power Cost Value Copy 11.30.05 gas 1.09.06 AURORA at 1.10.06_04 07E Wild Horse Wind Expansion (C) (2)_Adj Bench DR 3 for Initial Briefs (Electric) 2 2 2 2" xfId="13792"/>
    <cellStyle name="_Power Cost Value Copy 11.30.05 gas 1.09.06 AURORA at 1.10.06_04 07E Wild Horse Wind Expansion (C) (2)_Adj Bench DR 3 for Initial Briefs (Electric) 2 2 3" xfId="13793"/>
    <cellStyle name="_Power Cost Value Copy 11.30.05 gas 1.09.06 AURORA at 1.10.06_04 07E Wild Horse Wind Expansion (C) (2)_Adj Bench DR 3 for Initial Briefs (Electric) 2 2 4" xfId="13794"/>
    <cellStyle name="_Power Cost Value Copy 11.30.05 gas 1.09.06 AURORA at 1.10.06_04 07E Wild Horse Wind Expansion (C) (2)_Adj Bench DR 3 for Initial Briefs (Electric) 2 3" xfId="13795"/>
    <cellStyle name="_Power Cost Value Copy 11.30.05 gas 1.09.06 AURORA at 1.10.06_04 07E Wild Horse Wind Expansion (C) (2)_Adj Bench DR 3 for Initial Briefs (Electric) 2 3 2" xfId="13796"/>
    <cellStyle name="_Power Cost Value Copy 11.30.05 gas 1.09.06 AURORA at 1.10.06_04 07E Wild Horse Wind Expansion (C) (2)_Adj Bench DR 3 for Initial Briefs (Electric) 2 4" xfId="13797"/>
    <cellStyle name="_Power Cost Value Copy 11.30.05 gas 1.09.06 AURORA at 1.10.06_04 07E Wild Horse Wind Expansion (C) (2)_Adj Bench DR 3 for Initial Briefs (Electric) 3" xfId="13798"/>
    <cellStyle name="_Power Cost Value Copy 11.30.05 gas 1.09.06 AURORA at 1.10.06_04 07E Wild Horse Wind Expansion (C) (2)_Adj Bench DR 3 for Initial Briefs (Electric) 3 2" xfId="13799"/>
    <cellStyle name="_Power Cost Value Copy 11.30.05 gas 1.09.06 AURORA at 1.10.06_04 07E Wild Horse Wind Expansion (C) (2)_Adj Bench DR 3 for Initial Briefs (Electric) 3 2 2" xfId="13800"/>
    <cellStyle name="_Power Cost Value Copy 11.30.05 gas 1.09.06 AURORA at 1.10.06_04 07E Wild Horse Wind Expansion (C) (2)_Adj Bench DR 3 for Initial Briefs (Electric) 3 3" xfId="13801"/>
    <cellStyle name="_Power Cost Value Copy 11.30.05 gas 1.09.06 AURORA at 1.10.06_04 07E Wild Horse Wind Expansion (C) (2)_Adj Bench DR 3 for Initial Briefs (Electric) 3 4" xfId="13802"/>
    <cellStyle name="_Power Cost Value Copy 11.30.05 gas 1.09.06 AURORA at 1.10.06_04 07E Wild Horse Wind Expansion (C) (2)_Adj Bench DR 3 for Initial Briefs (Electric) 4" xfId="13803"/>
    <cellStyle name="_Power Cost Value Copy 11.30.05 gas 1.09.06 AURORA at 1.10.06_04 07E Wild Horse Wind Expansion (C) (2)_Adj Bench DR 3 for Initial Briefs (Electric) 4 2" xfId="13804"/>
    <cellStyle name="_Power Cost Value Copy 11.30.05 gas 1.09.06 AURORA at 1.10.06_04 07E Wild Horse Wind Expansion (C) (2)_Adj Bench DR 3 for Initial Briefs (Electric) 5" xfId="13805"/>
    <cellStyle name="_Power Cost Value Copy 11.30.05 gas 1.09.06 AURORA at 1.10.06_04 07E Wild Horse Wind Expansion (C) (2)_Adj Bench DR 3 for Initial Briefs (Electric)_DEM-WP(C) ENERG10C--ctn Mid-C_042010 2010GRC" xfId="13806"/>
    <cellStyle name="_Power Cost Value Copy 11.30.05 gas 1.09.06 AURORA at 1.10.06_04 07E Wild Horse Wind Expansion (C) (2)_Adj Bench DR 3 for Initial Briefs (Electric)_DEM-WP(C) ENERG10C--ctn Mid-C_042010 2010GRC 2" xfId="13807"/>
    <cellStyle name="_Power Cost Value Copy 11.30.05 gas 1.09.06 AURORA at 1.10.06_04 07E Wild Horse Wind Expansion (C) (2)_Book1" xfId="13808"/>
    <cellStyle name="_Power Cost Value Copy 11.30.05 gas 1.09.06 AURORA at 1.10.06_04 07E Wild Horse Wind Expansion (C) (2)_Book1 2" xfId="13809"/>
    <cellStyle name="_Power Cost Value Copy 11.30.05 gas 1.09.06 AURORA at 1.10.06_04 07E Wild Horse Wind Expansion (C) (2)_DEM-WP(C) ENERG10C--ctn Mid-C_042010 2010GRC" xfId="13810"/>
    <cellStyle name="_Power Cost Value Copy 11.30.05 gas 1.09.06 AURORA at 1.10.06_04 07E Wild Horse Wind Expansion (C) (2)_DEM-WP(C) ENERG10C--ctn Mid-C_042010 2010GRC 2" xfId="13811"/>
    <cellStyle name="_Power Cost Value Copy 11.30.05 gas 1.09.06 AURORA at 1.10.06_04 07E Wild Horse Wind Expansion (C) (2)_Electric Rev Req Model (2009 GRC) " xfId="415"/>
    <cellStyle name="_Power Cost Value Copy 11.30.05 gas 1.09.06 AURORA at 1.10.06_04 07E Wild Horse Wind Expansion (C) (2)_Electric Rev Req Model (2009 GRC)  2" xfId="13812"/>
    <cellStyle name="_Power Cost Value Copy 11.30.05 gas 1.09.06 AURORA at 1.10.06_04 07E Wild Horse Wind Expansion (C) (2)_Electric Rev Req Model (2009 GRC)  2 2" xfId="13813"/>
    <cellStyle name="_Power Cost Value Copy 11.30.05 gas 1.09.06 AURORA at 1.10.06_04 07E Wild Horse Wind Expansion (C) (2)_Electric Rev Req Model (2009 GRC)  2 2 2" xfId="13814"/>
    <cellStyle name="_Power Cost Value Copy 11.30.05 gas 1.09.06 AURORA at 1.10.06_04 07E Wild Horse Wind Expansion (C) (2)_Electric Rev Req Model (2009 GRC)  2 2 2 2" xfId="13815"/>
    <cellStyle name="_Power Cost Value Copy 11.30.05 gas 1.09.06 AURORA at 1.10.06_04 07E Wild Horse Wind Expansion (C) (2)_Electric Rev Req Model (2009 GRC)  2 2 3" xfId="13816"/>
    <cellStyle name="_Power Cost Value Copy 11.30.05 gas 1.09.06 AURORA at 1.10.06_04 07E Wild Horse Wind Expansion (C) (2)_Electric Rev Req Model (2009 GRC)  2 2 4" xfId="13817"/>
    <cellStyle name="_Power Cost Value Copy 11.30.05 gas 1.09.06 AURORA at 1.10.06_04 07E Wild Horse Wind Expansion (C) (2)_Electric Rev Req Model (2009 GRC)  2 3" xfId="13818"/>
    <cellStyle name="_Power Cost Value Copy 11.30.05 gas 1.09.06 AURORA at 1.10.06_04 07E Wild Horse Wind Expansion (C) (2)_Electric Rev Req Model (2009 GRC)  2 3 2" xfId="13819"/>
    <cellStyle name="_Power Cost Value Copy 11.30.05 gas 1.09.06 AURORA at 1.10.06_04 07E Wild Horse Wind Expansion (C) (2)_Electric Rev Req Model (2009 GRC)  2 4" xfId="13820"/>
    <cellStyle name="_Power Cost Value Copy 11.30.05 gas 1.09.06 AURORA at 1.10.06_04 07E Wild Horse Wind Expansion (C) (2)_Electric Rev Req Model (2009 GRC)  3" xfId="13821"/>
    <cellStyle name="_Power Cost Value Copy 11.30.05 gas 1.09.06 AURORA at 1.10.06_04 07E Wild Horse Wind Expansion (C) (2)_Electric Rev Req Model (2009 GRC)  3 2" xfId="13822"/>
    <cellStyle name="_Power Cost Value Copy 11.30.05 gas 1.09.06 AURORA at 1.10.06_04 07E Wild Horse Wind Expansion (C) (2)_Electric Rev Req Model (2009 GRC)  3 2 2" xfId="13823"/>
    <cellStyle name="_Power Cost Value Copy 11.30.05 gas 1.09.06 AURORA at 1.10.06_04 07E Wild Horse Wind Expansion (C) (2)_Electric Rev Req Model (2009 GRC)  3 3" xfId="13824"/>
    <cellStyle name="_Power Cost Value Copy 11.30.05 gas 1.09.06 AURORA at 1.10.06_04 07E Wild Horse Wind Expansion (C) (2)_Electric Rev Req Model (2009 GRC)  3 4" xfId="13825"/>
    <cellStyle name="_Power Cost Value Copy 11.30.05 gas 1.09.06 AURORA at 1.10.06_04 07E Wild Horse Wind Expansion (C) (2)_Electric Rev Req Model (2009 GRC)  4" xfId="13826"/>
    <cellStyle name="_Power Cost Value Copy 11.30.05 gas 1.09.06 AURORA at 1.10.06_04 07E Wild Horse Wind Expansion (C) (2)_Electric Rev Req Model (2009 GRC)  4 2" xfId="13827"/>
    <cellStyle name="_Power Cost Value Copy 11.30.05 gas 1.09.06 AURORA at 1.10.06_04 07E Wild Horse Wind Expansion (C) (2)_Electric Rev Req Model (2009 GRC)  5" xfId="13828"/>
    <cellStyle name="_Power Cost Value Copy 11.30.05 gas 1.09.06 AURORA at 1.10.06_04 07E Wild Horse Wind Expansion (C) (2)_Electric Rev Req Model (2009 GRC) _DEM-WP(C) ENERG10C--ctn Mid-C_042010 2010GRC" xfId="13829"/>
    <cellStyle name="_Power Cost Value Copy 11.30.05 gas 1.09.06 AURORA at 1.10.06_04 07E Wild Horse Wind Expansion (C) (2)_Electric Rev Req Model (2009 GRC) _DEM-WP(C) ENERG10C--ctn Mid-C_042010 2010GRC 2" xfId="13830"/>
    <cellStyle name="_Power Cost Value Copy 11.30.05 gas 1.09.06 AURORA at 1.10.06_04 07E Wild Horse Wind Expansion (C) (2)_Electric Rev Req Model (2009 GRC) Rebuttal" xfId="13831"/>
    <cellStyle name="_Power Cost Value Copy 11.30.05 gas 1.09.06 AURORA at 1.10.06_04 07E Wild Horse Wind Expansion (C) (2)_Electric Rev Req Model (2009 GRC) Rebuttal 2" xfId="13832"/>
    <cellStyle name="_Power Cost Value Copy 11.30.05 gas 1.09.06 AURORA at 1.10.06_04 07E Wild Horse Wind Expansion (C) (2)_Electric Rev Req Model (2009 GRC) Rebuttal 2 2" xfId="13833"/>
    <cellStyle name="_Power Cost Value Copy 11.30.05 gas 1.09.06 AURORA at 1.10.06_04 07E Wild Horse Wind Expansion (C) (2)_Electric Rev Req Model (2009 GRC) Rebuttal 2 2 2" xfId="13834"/>
    <cellStyle name="_Power Cost Value Copy 11.30.05 gas 1.09.06 AURORA at 1.10.06_04 07E Wild Horse Wind Expansion (C) (2)_Electric Rev Req Model (2009 GRC) Rebuttal 2 3" xfId="13835"/>
    <cellStyle name="_Power Cost Value Copy 11.30.05 gas 1.09.06 AURORA at 1.10.06_04 07E Wild Horse Wind Expansion (C) (2)_Electric Rev Req Model (2009 GRC) Rebuttal 3" xfId="13836"/>
    <cellStyle name="_Power Cost Value Copy 11.30.05 gas 1.09.06 AURORA at 1.10.06_04 07E Wild Horse Wind Expansion (C) (2)_Electric Rev Req Model (2009 GRC) Rebuttal 3 2" xfId="13837"/>
    <cellStyle name="_Power Cost Value Copy 11.30.05 gas 1.09.06 AURORA at 1.10.06_04 07E Wild Horse Wind Expansion (C) (2)_Electric Rev Req Model (2009 GRC) Rebuttal 4" xfId="13838"/>
    <cellStyle name="_Power Cost Value Copy 11.30.05 gas 1.09.06 AURORA at 1.10.06_04 07E Wild Horse Wind Expansion (C) (2)_Electric Rev Req Model (2009 GRC) Rebuttal REmoval of New  WH Solar AdjustMI" xfId="13839"/>
    <cellStyle name="_Power Cost Value Copy 11.30.05 gas 1.09.06 AURORA at 1.10.06_04 07E Wild Horse Wind Expansion (C) (2)_Electric Rev Req Model (2009 GRC) Rebuttal REmoval of New  WH Solar AdjustMI 2" xfId="13840"/>
    <cellStyle name="_Power Cost Value Copy 11.30.05 gas 1.09.06 AURORA at 1.10.06_04 07E Wild Horse Wind Expansion (C) (2)_Electric Rev Req Model (2009 GRC) Rebuttal REmoval of New  WH Solar AdjustMI 2 2" xfId="13841"/>
    <cellStyle name="_Power Cost Value Copy 11.30.05 gas 1.09.06 AURORA at 1.10.06_04 07E Wild Horse Wind Expansion (C) (2)_Electric Rev Req Model (2009 GRC) Rebuttal REmoval of New  WH Solar AdjustMI 2 2 2" xfId="13842"/>
    <cellStyle name="_Power Cost Value Copy 11.30.05 gas 1.09.06 AURORA at 1.10.06_04 07E Wild Horse Wind Expansion (C) (2)_Electric Rev Req Model (2009 GRC) Rebuttal REmoval of New  WH Solar AdjustMI 2 2 2 2" xfId="13843"/>
    <cellStyle name="_Power Cost Value Copy 11.30.05 gas 1.09.06 AURORA at 1.10.06_04 07E Wild Horse Wind Expansion (C) (2)_Electric Rev Req Model (2009 GRC) Rebuttal REmoval of New  WH Solar AdjustMI 2 2 3" xfId="13844"/>
    <cellStyle name="_Power Cost Value Copy 11.30.05 gas 1.09.06 AURORA at 1.10.06_04 07E Wild Horse Wind Expansion (C) (2)_Electric Rev Req Model (2009 GRC) Rebuttal REmoval of New  WH Solar AdjustMI 2 3" xfId="13845"/>
    <cellStyle name="_Power Cost Value Copy 11.30.05 gas 1.09.06 AURORA at 1.10.06_04 07E Wild Horse Wind Expansion (C) (2)_Electric Rev Req Model (2009 GRC) Rebuttal REmoval of New  WH Solar AdjustMI 2 3 2" xfId="13846"/>
    <cellStyle name="_Power Cost Value Copy 11.30.05 gas 1.09.06 AURORA at 1.10.06_04 07E Wild Horse Wind Expansion (C) (2)_Electric Rev Req Model (2009 GRC) Rebuttal REmoval of New  WH Solar AdjustMI 2 4" xfId="13847"/>
    <cellStyle name="_Power Cost Value Copy 11.30.05 gas 1.09.06 AURORA at 1.10.06_04 07E Wild Horse Wind Expansion (C) (2)_Electric Rev Req Model (2009 GRC) Rebuttal REmoval of New  WH Solar AdjustMI 3" xfId="13848"/>
    <cellStyle name="_Power Cost Value Copy 11.30.05 gas 1.09.06 AURORA at 1.10.06_04 07E Wild Horse Wind Expansion (C) (2)_Electric Rev Req Model (2009 GRC) Rebuttal REmoval of New  WH Solar AdjustMI 3 2" xfId="13849"/>
    <cellStyle name="_Power Cost Value Copy 11.30.05 gas 1.09.06 AURORA at 1.10.06_04 07E Wild Horse Wind Expansion (C) (2)_Electric Rev Req Model (2009 GRC) Rebuttal REmoval of New  WH Solar AdjustMI 3 2 2" xfId="13850"/>
    <cellStyle name="_Power Cost Value Copy 11.30.05 gas 1.09.06 AURORA at 1.10.06_04 07E Wild Horse Wind Expansion (C) (2)_Electric Rev Req Model (2009 GRC) Rebuttal REmoval of New  WH Solar AdjustMI 3 3" xfId="13851"/>
    <cellStyle name="_Power Cost Value Copy 11.30.05 gas 1.09.06 AURORA at 1.10.06_04 07E Wild Horse Wind Expansion (C) (2)_Electric Rev Req Model (2009 GRC) Rebuttal REmoval of New  WH Solar AdjustMI 3 4" xfId="13852"/>
    <cellStyle name="_Power Cost Value Copy 11.30.05 gas 1.09.06 AURORA at 1.10.06_04 07E Wild Horse Wind Expansion (C) (2)_Electric Rev Req Model (2009 GRC) Rebuttal REmoval of New  WH Solar AdjustMI 4" xfId="13853"/>
    <cellStyle name="_Power Cost Value Copy 11.30.05 gas 1.09.06 AURORA at 1.10.06_04 07E Wild Horse Wind Expansion (C) (2)_Electric Rev Req Model (2009 GRC) Rebuttal REmoval of New  WH Solar AdjustMI 4 2" xfId="13854"/>
    <cellStyle name="_Power Cost Value Copy 11.30.05 gas 1.09.06 AURORA at 1.10.06_04 07E Wild Horse Wind Expansion (C) (2)_Electric Rev Req Model (2009 GRC) Rebuttal REmoval of New  WH Solar AdjustMI 5" xfId="13855"/>
    <cellStyle name="_Power Cost Value Copy 11.30.05 gas 1.09.06 AURORA at 1.10.06_04 07E Wild Horse Wind Expansion (C) (2)_Electric Rev Req Model (2009 GRC) Rebuttal REmoval of New  WH Solar AdjustMI_DEM-WP(C) ENERG10C--ctn Mid-C_042010 2010GRC" xfId="13856"/>
    <cellStyle name="_Power Cost Value Copy 11.30.05 gas 1.09.06 AURORA at 1.10.06_04 07E Wild Horse Wind Expansion (C) (2)_Electric Rev Req Model (2009 GRC) Rebuttal REmoval of New  WH Solar AdjustMI_DEM-WP(C) ENERG10C--ctn Mid-C_042010 2010GRC 2" xfId="13857"/>
    <cellStyle name="_Power Cost Value Copy 11.30.05 gas 1.09.06 AURORA at 1.10.06_04 07E Wild Horse Wind Expansion (C) (2)_Electric Rev Req Model (2009 GRC) Revised 01-18-2010" xfId="13858"/>
    <cellStyle name="_Power Cost Value Copy 11.30.05 gas 1.09.06 AURORA at 1.10.06_04 07E Wild Horse Wind Expansion (C) (2)_Electric Rev Req Model (2009 GRC) Revised 01-18-2010 2" xfId="13859"/>
    <cellStyle name="_Power Cost Value Copy 11.30.05 gas 1.09.06 AURORA at 1.10.06_04 07E Wild Horse Wind Expansion (C) (2)_Electric Rev Req Model (2009 GRC) Revised 01-18-2010 2 2" xfId="13860"/>
    <cellStyle name="_Power Cost Value Copy 11.30.05 gas 1.09.06 AURORA at 1.10.06_04 07E Wild Horse Wind Expansion (C) (2)_Electric Rev Req Model (2009 GRC) Revised 01-18-2010 2 2 2" xfId="13861"/>
    <cellStyle name="_Power Cost Value Copy 11.30.05 gas 1.09.06 AURORA at 1.10.06_04 07E Wild Horse Wind Expansion (C) (2)_Electric Rev Req Model (2009 GRC) Revised 01-18-2010 2 2 2 2" xfId="13862"/>
    <cellStyle name="_Power Cost Value Copy 11.30.05 gas 1.09.06 AURORA at 1.10.06_04 07E Wild Horse Wind Expansion (C) (2)_Electric Rev Req Model (2009 GRC) Revised 01-18-2010 2 2 3" xfId="13863"/>
    <cellStyle name="_Power Cost Value Copy 11.30.05 gas 1.09.06 AURORA at 1.10.06_04 07E Wild Horse Wind Expansion (C) (2)_Electric Rev Req Model (2009 GRC) Revised 01-18-2010 2 3" xfId="13864"/>
    <cellStyle name="_Power Cost Value Copy 11.30.05 gas 1.09.06 AURORA at 1.10.06_04 07E Wild Horse Wind Expansion (C) (2)_Electric Rev Req Model (2009 GRC) Revised 01-18-2010 2 3 2" xfId="13865"/>
    <cellStyle name="_Power Cost Value Copy 11.30.05 gas 1.09.06 AURORA at 1.10.06_04 07E Wild Horse Wind Expansion (C) (2)_Electric Rev Req Model (2009 GRC) Revised 01-18-2010 2 4" xfId="13866"/>
    <cellStyle name="_Power Cost Value Copy 11.30.05 gas 1.09.06 AURORA at 1.10.06_04 07E Wild Horse Wind Expansion (C) (2)_Electric Rev Req Model (2009 GRC) Revised 01-18-2010 3" xfId="13867"/>
    <cellStyle name="_Power Cost Value Copy 11.30.05 gas 1.09.06 AURORA at 1.10.06_04 07E Wild Horse Wind Expansion (C) (2)_Electric Rev Req Model (2009 GRC) Revised 01-18-2010 3 2" xfId="13868"/>
    <cellStyle name="_Power Cost Value Copy 11.30.05 gas 1.09.06 AURORA at 1.10.06_04 07E Wild Horse Wind Expansion (C) (2)_Electric Rev Req Model (2009 GRC) Revised 01-18-2010 3 2 2" xfId="13869"/>
    <cellStyle name="_Power Cost Value Copy 11.30.05 gas 1.09.06 AURORA at 1.10.06_04 07E Wild Horse Wind Expansion (C) (2)_Electric Rev Req Model (2009 GRC) Revised 01-18-2010 3 3" xfId="13870"/>
    <cellStyle name="_Power Cost Value Copy 11.30.05 gas 1.09.06 AURORA at 1.10.06_04 07E Wild Horse Wind Expansion (C) (2)_Electric Rev Req Model (2009 GRC) Revised 01-18-2010 3 4" xfId="13871"/>
    <cellStyle name="_Power Cost Value Copy 11.30.05 gas 1.09.06 AURORA at 1.10.06_04 07E Wild Horse Wind Expansion (C) (2)_Electric Rev Req Model (2009 GRC) Revised 01-18-2010 4" xfId="13872"/>
    <cellStyle name="_Power Cost Value Copy 11.30.05 gas 1.09.06 AURORA at 1.10.06_04 07E Wild Horse Wind Expansion (C) (2)_Electric Rev Req Model (2009 GRC) Revised 01-18-2010 4 2" xfId="13873"/>
    <cellStyle name="_Power Cost Value Copy 11.30.05 gas 1.09.06 AURORA at 1.10.06_04 07E Wild Horse Wind Expansion (C) (2)_Electric Rev Req Model (2009 GRC) Revised 01-18-2010 5" xfId="13874"/>
    <cellStyle name="_Power Cost Value Copy 11.30.05 gas 1.09.06 AURORA at 1.10.06_04 07E Wild Horse Wind Expansion (C) (2)_Electric Rev Req Model (2009 GRC) Revised 01-18-2010_DEM-WP(C) ENERG10C--ctn Mid-C_042010 2010GRC" xfId="13875"/>
    <cellStyle name="_Power Cost Value Copy 11.30.05 gas 1.09.06 AURORA at 1.10.06_04 07E Wild Horse Wind Expansion (C) (2)_Electric Rev Req Model (2009 GRC) Revised 01-18-2010_DEM-WP(C) ENERG10C--ctn Mid-C_042010 2010GRC 2" xfId="13876"/>
    <cellStyle name="_Power Cost Value Copy 11.30.05 gas 1.09.06 AURORA at 1.10.06_04 07E Wild Horse Wind Expansion (C) (2)_Electric Rev Req Model (2010 GRC)" xfId="13877"/>
    <cellStyle name="_Power Cost Value Copy 11.30.05 gas 1.09.06 AURORA at 1.10.06_04 07E Wild Horse Wind Expansion (C) (2)_Electric Rev Req Model (2010 GRC) 2" xfId="13878"/>
    <cellStyle name="_Power Cost Value Copy 11.30.05 gas 1.09.06 AURORA at 1.10.06_04 07E Wild Horse Wind Expansion (C) (2)_Electric Rev Req Model (2010 GRC) SF" xfId="13879"/>
    <cellStyle name="_Power Cost Value Copy 11.30.05 gas 1.09.06 AURORA at 1.10.06_04 07E Wild Horse Wind Expansion (C) (2)_Electric Rev Req Model (2010 GRC) SF 2" xfId="13880"/>
    <cellStyle name="_Power Cost Value Copy 11.30.05 gas 1.09.06 AURORA at 1.10.06_04 07E Wild Horse Wind Expansion (C) (2)_Final Order Electric EXHIBIT A-1" xfId="13881"/>
    <cellStyle name="_Power Cost Value Copy 11.30.05 gas 1.09.06 AURORA at 1.10.06_04 07E Wild Horse Wind Expansion (C) (2)_Final Order Electric EXHIBIT A-1 2" xfId="13882"/>
    <cellStyle name="_Power Cost Value Copy 11.30.05 gas 1.09.06 AURORA at 1.10.06_04 07E Wild Horse Wind Expansion (C) (2)_Final Order Electric EXHIBIT A-1 2 2" xfId="13883"/>
    <cellStyle name="_Power Cost Value Copy 11.30.05 gas 1.09.06 AURORA at 1.10.06_04 07E Wild Horse Wind Expansion (C) (2)_Final Order Electric EXHIBIT A-1 2 2 2" xfId="13884"/>
    <cellStyle name="_Power Cost Value Copy 11.30.05 gas 1.09.06 AURORA at 1.10.06_04 07E Wild Horse Wind Expansion (C) (2)_Final Order Electric EXHIBIT A-1 2 3" xfId="13885"/>
    <cellStyle name="_Power Cost Value Copy 11.30.05 gas 1.09.06 AURORA at 1.10.06_04 07E Wild Horse Wind Expansion (C) (2)_Final Order Electric EXHIBIT A-1 2 4" xfId="13886"/>
    <cellStyle name="_Power Cost Value Copy 11.30.05 gas 1.09.06 AURORA at 1.10.06_04 07E Wild Horse Wind Expansion (C) (2)_Final Order Electric EXHIBIT A-1 3" xfId="13887"/>
    <cellStyle name="_Power Cost Value Copy 11.30.05 gas 1.09.06 AURORA at 1.10.06_04 07E Wild Horse Wind Expansion (C) (2)_Final Order Electric EXHIBIT A-1 3 2" xfId="13888"/>
    <cellStyle name="_Power Cost Value Copy 11.30.05 gas 1.09.06 AURORA at 1.10.06_04 07E Wild Horse Wind Expansion (C) (2)_Final Order Electric EXHIBIT A-1 4" xfId="13889"/>
    <cellStyle name="_Power Cost Value Copy 11.30.05 gas 1.09.06 AURORA at 1.10.06_04 07E Wild Horse Wind Expansion (C) (2)_Final Order Electric EXHIBIT A-1 5" xfId="13890"/>
    <cellStyle name="_Power Cost Value Copy 11.30.05 gas 1.09.06 AURORA at 1.10.06_04 07E Wild Horse Wind Expansion (C) (2)_Final Order Electric EXHIBIT A-1 6" xfId="13891"/>
    <cellStyle name="_Power Cost Value Copy 11.30.05 gas 1.09.06 AURORA at 1.10.06_04 07E Wild Horse Wind Expansion (C) (2)_TENASKA REGULATORY ASSET" xfId="13892"/>
    <cellStyle name="_Power Cost Value Copy 11.30.05 gas 1.09.06 AURORA at 1.10.06_04 07E Wild Horse Wind Expansion (C) (2)_TENASKA REGULATORY ASSET 2" xfId="13893"/>
    <cellStyle name="_Power Cost Value Copy 11.30.05 gas 1.09.06 AURORA at 1.10.06_04 07E Wild Horse Wind Expansion (C) (2)_TENASKA REGULATORY ASSET 2 2" xfId="13894"/>
    <cellStyle name="_Power Cost Value Copy 11.30.05 gas 1.09.06 AURORA at 1.10.06_04 07E Wild Horse Wind Expansion (C) (2)_TENASKA REGULATORY ASSET 2 2 2" xfId="13895"/>
    <cellStyle name="_Power Cost Value Copy 11.30.05 gas 1.09.06 AURORA at 1.10.06_04 07E Wild Horse Wind Expansion (C) (2)_TENASKA REGULATORY ASSET 2 3" xfId="13896"/>
    <cellStyle name="_Power Cost Value Copy 11.30.05 gas 1.09.06 AURORA at 1.10.06_04 07E Wild Horse Wind Expansion (C) (2)_TENASKA REGULATORY ASSET 2 4" xfId="13897"/>
    <cellStyle name="_Power Cost Value Copy 11.30.05 gas 1.09.06 AURORA at 1.10.06_04 07E Wild Horse Wind Expansion (C) (2)_TENASKA REGULATORY ASSET 3" xfId="13898"/>
    <cellStyle name="_Power Cost Value Copy 11.30.05 gas 1.09.06 AURORA at 1.10.06_04 07E Wild Horse Wind Expansion (C) (2)_TENASKA REGULATORY ASSET 3 2" xfId="13899"/>
    <cellStyle name="_Power Cost Value Copy 11.30.05 gas 1.09.06 AURORA at 1.10.06_04 07E Wild Horse Wind Expansion (C) (2)_TENASKA REGULATORY ASSET 4" xfId="13900"/>
    <cellStyle name="_Power Cost Value Copy 11.30.05 gas 1.09.06 AURORA at 1.10.06_04 07E Wild Horse Wind Expansion (C) (2)_TENASKA REGULATORY ASSET 5" xfId="13901"/>
    <cellStyle name="_Power Cost Value Copy 11.30.05 gas 1.09.06 AURORA at 1.10.06_04 07E Wild Horse Wind Expansion (C) (2)_TENASKA REGULATORY ASSET 6" xfId="13902"/>
    <cellStyle name="_Power Cost Value Copy 11.30.05 gas 1.09.06 AURORA at 1.10.06_16.37E Wild Horse Expansion DeferralRevwrkingfile SF" xfId="13903"/>
    <cellStyle name="_Power Cost Value Copy 11.30.05 gas 1.09.06 AURORA at 1.10.06_16.37E Wild Horse Expansion DeferralRevwrkingfile SF 2" xfId="13904"/>
    <cellStyle name="_Power Cost Value Copy 11.30.05 gas 1.09.06 AURORA at 1.10.06_16.37E Wild Horse Expansion DeferralRevwrkingfile SF 2 2" xfId="13905"/>
    <cellStyle name="_Power Cost Value Copy 11.30.05 gas 1.09.06 AURORA at 1.10.06_16.37E Wild Horse Expansion DeferralRevwrkingfile SF 2 2 2" xfId="13906"/>
    <cellStyle name="_Power Cost Value Copy 11.30.05 gas 1.09.06 AURORA at 1.10.06_16.37E Wild Horse Expansion DeferralRevwrkingfile SF 2 2 2 2" xfId="13907"/>
    <cellStyle name="_Power Cost Value Copy 11.30.05 gas 1.09.06 AURORA at 1.10.06_16.37E Wild Horse Expansion DeferralRevwrkingfile SF 2 2 3" xfId="13908"/>
    <cellStyle name="_Power Cost Value Copy 11.30.05 gas 1.09.06 AURORA at 1.10.06_16.37E Wild Horse Expansion DeferralRevwrkingfile SF 2 3" xfId="13909"/>
    <cellStyle name="_Power Cost Value Copy 11.30.05 gas 1.09.06 AURORA at 1.10.06_16.37E Wild Horse Expansion DeferralRevwrkingfile SF 2 3 2" xfId="13910"/>
    <cellStyle name="_Power Cost Value Copy 11.30.05 gas 1.09.06 AURORA at 1.10.06_16.37E Wild Horse Expansion DeferralRevwrkingfile SF 2 4" xfId="13911"/>
    <cellStyle name="_Power Cost Value Copy 11.30.05 gas 1.09.06 AURORA at 1.10.06_16.37E Wild Horse Expansion DeferralRevwrkingfile SF 3" xfId="13912"/>
    <cellStyle name="_Power Cost Value Copy 11.30.05 gas 1.09.06 AURORA at 1.10.06_16.37E Wild Horse Expansion DeferralRevwrkingfile SF 3 2" xfId="13913"/>
    <cellStyle name="_Power Cost Value Copy 11.30.05 gas 1.09.06 AURORA at 1.10.06_16.37E Wild Horse Expansion DeferralRevwrkingfile SF 3 2 2" xfId="13914"/>
    <cellStyle name="_Power Cost Value Copy 11.30.05 gas 1.09.06 AURORA at 1.10.06_16.37E Wild Horse Expansion DeferralRevwrkingfile SF 3 3" xfId="13915"/>
    <cellStyle name="_Power Cost Value Copy 11.30.05 gas 1.09.06 AURORA at 1.10.06_16.37E Wild Horse Expansion DeferralRevwrkingfile SF 3 4" xfId="13916"/>
    <cellStyle name="_Power Cost Value Copy 11.30.05 gas 1.09.06 AURORA at 1.10.06_16.37E Wild Horse Expansion DeferralRevwrkingfile SF 4" xfId="13917"/>
    <cellStyle name="_Power Cost Value Copy 11.30.05 gas 1.09.06 AURORA at 1.10.06_16.37E Wild Horse Expansion DeferralRevwrkingfile SF 4 2" xfId="13918"/>
    <cellStyle name="_Power Cost Value Copy 11.30.05 gas 1.09.06 AURORA at 1.10.06_16.37E Wild Horse Expansion DeferralRevwrkingfile SF 5" xfId="13919"/>
    <cellStyle name="_Power Cost Value Copy 11.30.05 gas 1.09.06 AURORA at 1.10.06_16.37E Wild Horse Expansion DeferralRevwrkingfile SF_DEM-WP(C) ENERG10C--ctn Mid-C_042010 2010GRC" xfId="13920"/>
    <cellStyle name="_Power Cost Value Copy 11.30.05 gas 1.09.06 AURORA at 1.10.06_16.37E Wild Horse Expansion DeferralRevwrkingfile SF_DEM-WP(C) ENERG10C--ctn Mid-C_042010 2010GRC 2" xfId="13921"/>
    <cellStyle name="_Power Cost Value Copy 11.30.05 gas 1.09.06 AURORA at 1.10.06_2009 Compliance Filing PCA Exhibits for GRC" xfId="13922"/>
    <cellStyle name="_Power Cost Value Copy 11.30.05 gas 1.09.06 AURORA at 1.10.06_2009 Compliance Filing PCA Exhibits for GRC 2" xfId="13923"/>
    <cellStyle name="_Power Cost Value Copy 11.30.05 gas 1.09.06 AURORA at 1.10.06_2009 Compliance Filing PCA Exhibits for GRC 2 2" xfId="13924"/>
    <cellStyle name="_Power Cost Value Copy 11.30.05 gas 1.09.06 AURORA at 1.10.06_2009 Compliance Filing PCA Exhibits for GRC 3" xfId="13925"/>
    <cellStyle name="_Power Cost Value Copy 11.30.05 gas 1.09.06 AURORA at 1.10.06_2009 GRC Compl Filing - Exhibit D" xfId="13926"/>
    <cellStyle name="_Power Cost Value Copy 11.30.05 gas 1.09.06 AURORA at 1.10.06_2009 GRC Compl Filing - Exhibit D 2" xfId="13927"/>
    <cellStyle name="_Power Cost Value Copy 11.30.05 gas 1.09.06 AURORA at 1.10.06_2009 GRC Compl Filing - Exhibit D 2 2" xfId="13928"/>
    <cellStyle name="_Power Cost Value Copy 11.30.05 gas 1.09.06 AURORA at 1.10.06_2009 GRC Compl Filing - Exhibit D 2 2 2" xfId="13929"/>
    <cellStyle name="_Power Cost Value Copy 11.30.05 gas 1.09.06 AURORA at 1.10.06_2009 GRC Compl Filing - Exhibit D 2 2 2 2" xfId="13930"/>
    <cellStyle name="_Power Cost Value Copy 11.30.05 gas 1.09.06 AURORA at 1.10.06_2009 GRC Compl Filing - Exhibit D 2 2 3" xfId="13931"/>
    <cellStyle name="_Power Cost Value Copy 11.30.05 gas 1.09.06 AURORA at 1.10.06_2009 GRC Compl Filing - Exhibit D 2 3" xfId="13932"/>
    <cellStyle name="_Power Cost Value Copy 11.30.05 gas 1.09.06 AURORA at 1.10.06_2009 GRC Compl Filing - Exhibit D 2 3 2" xfId="13933"/>
    <cellStyle name="_Power Cost Value Copy 11.30.05 gas 1.09.06 AURORA at 1.10.06_2009 GRC Compl Filing - Exhibit D 2 4" xfId="13934"/>
    <cellStyle name="_Power Cost Value Copy 11.30.05 gas 1.09.06 AURORA at 1.10.06_2009 GRC Compl Filing - Exhibit D 3" xfId="13935"/>
    <cellStyle name="_Power Cost Value Copy 11.30.05 gas 1.09.06 AURORA at 1.10.06_2009 GRC Compl Filing - Exhibit D 3 2" xfId="13936"/>
    <cellStyle name="_Power Cost Value Copy 11.30.05 gas 1.09.06 AURORA at 1.10.06_2009 GRC Compl Filing - Exhibit D 3 2 2" xfId="13937"/>
    <cellStyle name="_Power Cost Value Copy 11.30.05 gas 1.09.06 AURORA at 1.10.06_2009 GRC Compl Filing - Exhibit D 3 3" xfId="13938"/>
    <cellStyle name="_Power Cost Value Copy 11.30.05 gas 1.09.06 AURORA at 1.10.06_2009 GRC Compl Filing - Exhibit D 3 4" xfId="13939"/>
    <cellStyle name="_Power Cost Value Copy 11.30.05 gas 1.09.06 AURORA at 1.10.06_2009 GRC Compl Filing - Exhibit D 4" xfId="13940"/>
    <cellStyle name="_Power Cost Value Copy 11.30.05 gas 1.09.06 AURORA at 1.10.06_2009 GRC Compl Filing - Exhibit D 4 2" xfId="13941"/>
    <cellStyle name="_Power Cost Value Copy 11.30.05 gas 1.09.06 AURORA at 1.10.06_2009 GRC Compl Filing - Exhibit D 5" xfId="13942"/>
    <cellStyle name="_Power Cost Value Copy 11.30.05 gas 1.09.06 AURORA at 1.10.06_2009 GRC Compl Filing - Exhibit D_DEM-WP(C) ENERG10C--ctn Mid-C_042010 2010GRC" xfId="13943"/>
    <cellStyle name="_Power Cost Value Copy 11.30.05 gas 1.09.06 AURORA at 1.10.06_2009 GRC Compl Filing - Exhibit D_DEM-WP(C) ENERG10C--ctn Mid-C_042010 2010GRC 2" xfId="13944"/>
    <cellStyle name="_Power Cost Value Copy 11.30.05 gas 1.09.06 AURORA at 1.10.06_2010 PTC's July1_Dec31 2010 " xfId="13945"/>
    <cellStyle name="_Power Cost Value Copy 11.30.05 gas 1.09.06 AURORA at 1.10.06_2010 PTC's Sept10_Aug11 (Version 4)" xfId="13946"/>
    <cellStyle name="_Power Cost Value Copy 11.30.05 gas 1.09.06 AURORA at 1.10.06_3.01 Income Statement" xfId="13947"/>
    <cellStyle name="_Power Cost Value Copy 11.30.05 gas 1.09.06 AURORA at 1.10.06_4 31 Regulatory Assets and Liabilities  7 06- Exhibit D" xfId="13948"/>
    <cellStyle name="_Power Cost Value Copy 11.30.05 gas 1.09.06 AURORA at 1.10.06_4 31 Regulatory Assets and Liabilities  7 06- Exhibit D 2" xfId="13949"/>
    <cellStyle name="_Power Cost Value Copy 11.30.05 gas 1.09.06 AURORA at 1.10.06_4 31 Regulatory Assets and Liabilities  7 06- Exhibit D 2 2" xfId="13950"/>
    <cellStyle name="_Power Cost Value Copy 11.30.05 gas 1.09.06 AURORA at 1.10.06_4 31 Regulatory Assets and Liabilities  7 06- Exhibit D 2 2 2" xfId="13951"/>
    <cellStyle name="_Power Cost Value Copy 11.30.05 gas 1.09.06 AURORA at 1.10.06_4 31 Regulatory Assets and Liabilities  7 06- Exhibit D 2 2 2 2" xfId="13952"/>
    <cellStyle name="_Power Cost Value Copy 11.30.05 gas 1.09.06 AURORA at 1.10.06_4 31 Regulatory Assets and Liabilities  7 06- Exhibit D 2 2 3" xfId="13953"/>
    <cellStyle name="_Power Cost Value Copy 11.30.05 gas 1.09.06 AURORA at 1.10.06_4 31 Regulatory Assets and Liabilities  7 06- Exhibit D 2 3" xfId="13954"/>
    <cellStyle name="_Power Cost Value Copy 11.30.05 gas 1.09.06 AURORA at 1.10.06_4 31 Regulatory Assets and Liabilities  7 06- Exhibit D 2 3 2" xfId="13955"/>
    <cellStyle name="_Power Cost Value Copy 11.30.05 gas 1.09.06 AURORA at 1.10.06_4 31 Regulatory Assets and Liabilities  7 06- Exhibit D 2 4" xfId="13956"/>
    <cellStyle name="_Power Cost Value Copy 11.30.05 gas 1.09.06 AURORA at 1.10.06_4 31 Regulatory Assets and Liabilities  7 06- Exhibit D 3" xfId="13957"/>
    <cellStyle name="_Power Cost Value Copy 11.30.05 gas 1.09.06 AURORA at 1.10.06_4 31 Regulatory Assets and Liabilities  7 06- Exhibit D 3 2" xfId="13958"/>
    <cellStyle name="_Power Cost Value Copy 11.30.05 gas 1.09.06 AURORA at 1.10.06_4 31 Regulatory Assets and Liabilities  7 06- Exhibit D 3 2 2" xfId="13959"/>
    <cellStyle name="_Power Cost Value Copy 11.30.05 gas 1.09.06 AURORA at 1.10.06_4 31 Regulatory Assets and Liabilities  7 06- Exhibit D 3 3" xfId="13960"/>
    <cellStyle name="_Power Cost Value Copy 11.30.05 gas 1.09.06 AURORA at 1.10.06_4 31 Regulatory Assets and Liabilities  7 06- Exhibit D 3 4" xfId="13961"/>
    <cellStyle name="_Power Cost Value Copy 11.30.05 gas 1.09.06 AURORA at 1.10.06_4 31 Regulatory Assets and Liabilities  7 06- Exhibit D 4" xfId="13962"/>
    <cellStyle name="_Power Cost Value Copy 11.30.05 gas 1.09.06 AURORA at 1.10.06_4 31 Regulatory Assets and Liabilities  7 06- Exhibit D 4 2" xfId="13963"/>
    <cellStyle name="_Power Cost Value Copy 11.30.05 gas 1.09.06 AURORA at 1.10.06_4 31 Regulatory Assets and Liabilities  7 06- Exhibit D 5" xfId="13964"/>
    <cellStyle name="_Power Cost Value Copy 11.30.05 gas 1.09.06 AURORA at 1.10.06_4 31 Regulatory Assets and Liabilities  7 06- Exhibit D_DEM-WP(C) ENERG10C--ctn Mid-C_042010 2010GRC" xfId="13965"/>
    <cellStyle name="_Power Cost Value Copy 11.30.05 gas 1.09.06 AURORA at 1.10.06_4 31 Regulatory Assets and Liabilities  7 06- Exhibit D_DEM-WP(C) ENERG10C--ctn Mid-C_042010 2010GRC 2" xfId="13966"/>
    <cellStyle name="_Power Cost Value Copy 11.30.05 gas 1.09.06 AURORA at 1.10.06_4 31 Regulatory Assets and Liabilities  7 06- Exhibit D_NIM Summary" xfId="13967"/>
    <cellStyle name="_Power Cost Value Copy 11.30.05 gas 1.09.06 AURORA at 1.10.06_4 31 Regulatory Assets and Liabilities  7 06- Exhibit D_NIM Summary 2" xfId="13968"/>
    <cellStyle name="_Power Cost Value Copy 11.30.05 gas 1.09.06 AURORA at 1.10.06_4 31 Regulatory Assets and Liabilities  7 06- Exhibit D_NIM Summary 2 2" xfId="13969"/>
    <cellStyle name="_Power Cost Value Copy 11.30.05 gas 1.09.06 AURORA at 1.10.06_4 31 Regulatory Assets and Liabilities  7 06- Exhibit D_NIM Summary 2 2 2" xfId="13970"/>
    <cellStyle name="_Power Cost Value Copy 11.30.05 gas 1.09.06 AURORA at 1.10.06_4 31 Regulatory Assets and Liabilities  7 06- Exhibit D_NIM Summary 2 2 2 2" xfId="13971"/>
    <cellStyle name="_Power Cost Value Copy 11.30.05 gas 1.09.06 AURORA at 1.10.06_4 31 Regulatory Assets and Liabilities  7 06- Exhibit D_NIM Summary 2 2 3" xfId="13972"/>
    <cellStyle name="_Power Cost Value Copy 11.30.05 gas 1.09.06 AURORA at 1.10.06_4 31 Regulatory Assets and Liabilities  7 06- Exhibit D_NIM Summary 2 3" xfId="13973"/>
    <cellStyle name="_Power Cost Value Copy 11.30.05 gas 1.09.06 AURORA at 1.10.06_4 31 Regulatory Assets and Liabilities  7 06- Exhibit D_NIM Summary 2 3 2" xfId="13974"/>
    <cellStyle name="_Power Cost Value Copy 11.30.05 gas 1.09.06 AURORA at 1.10.06_4 31 Regulatory Assets and Liabilities  7 06- Exhibit D_NIM Summary 2 4" xfId="13975"/>
    <cellStyle name="_Power Cost Value Copy 11.30.05 gas 1.09.06 AURORA at 1.10.06_4 31 Regulatory Assets and Liabilities  7 06- Exhibit D_NIM Summary 3" xfId="13976"/>
    <cellStyle name="_Power Cost Value Copy 11.30.05 gas 1.09.06 AURORA at 1.10.06_4 31 Regulatory Assets and Liabilities  7 06- Exhibit D_NIM Summary 3 2" xfId="13977"/>
    <cellStyle name="_Power Cost Value Copy 11.30.05 gas 1.09.06 AURORA at 1.10.06_4 31 Regulatory Assets and Liabilities  7 06- Exhibit D_NIM Summary 3 2 2" xfId="13978"/>
    <cellStyle name="_Power Cost Value Copy 11.30.05 gas 1.09.06 AURORA at 1.10.06_4 31 Regulatory Assets and Liabilities  7 06- Exhibit D_NIM Summary 3 3" xfId="13979"/>
    <cellStyle name="_Power Cost Value Copy 11.30.05 gas 1.09.06 AURORA at 1.10.06_4 31 Regulatory Assets and Liabilities  7 06- Exhibit D_NIM Summary 3 4" xfId="13980"/>
    <cellStyle name="_Power Cost Value Copy 11.30.05 gas 1.09.06 AURORA at 1.10.06_4 31 Regulatory Assets and Liabilities  7 06- Exhibit D_NIM Summary 4" xfId="13981"/>
    <cellStyle name="_Power Cost Value Copy 11.30.05 gas 1.09.06 AURORA at 1.10.06_4 31 Regulatory Assets and Liabilities  7 06- Exhibit D_NIM Summary 4 2" xfId="13982"/>
    <cellStyle name="_Power Cost Value Copy 11.30.05 gas 1.09.06 AURORA at 1.10.06_4 31 Regulatory Assets and Liabilities  7 06- Exhibit D_NIM Summary 5" xfId="13983"/>
    <cellStyle name="_Power Cost Value Copy 11.30.05 gas 1.09.06 AURORA at 1.10.06_4 31 Regulatory Assets and Liabilities  7 06- Exhibit D_NIM Summary_DEM-WP(C) ENERG10C--ctn Mid-C_042010 2010GRC" xfId="13984"/>
    <cellStyle name="_Power Cost Value Copy 11.30.05 gas 1.09.06 AURORA at 1.10.06_4 31 Regulatory Assets and Liabilities  7 06- Exhibit D_NIM Summary_DEM-WP(C) ENERG10C--ctn Mid-C_042010 2010GRC 2" xfId="13985"/>
    <cellStyle name="_Power Cost Value Copy 11.30.05 gas 1.09.06 AURORA at 1.10.06_4 31E Reg Asset  Liab and EXH D" xfId="13986"/>
    <cellStyle name="_Power Cost Value Copy 11.30.05 gas 1.09.06 AURORA at 1.10.06_4 31E Reg Asset  Liab and EXH D _ Aug 10 Filing (2)" xfId="13987"/>
    <cellStyle name="_Power Cost Value Copy 11.30.05 gas 1.09.06 AURORA at 1.10.06_4 31E Reg Asset  Liab and EXH D _ Aug 10 Filing (2) 2" xfId="13988"/>
    <cellStyle name="_Power Cost Value Copy 11.30.05 gas 1.09.06 AURORA at 1.10.06_4 31E Reg Asset  Liab and EXH D _ Aug 10 Filing (2) 2 2" xfId="13989"/>
    <cellStyle name="_Power Cost Value Copy 11.30.05 gas 1.09.06 AURORA at 1.10.06_4 31E Reg Asset  Liab and EXH D _ Aug 10 Filing (2) 2 2 2" xfId="13990"/>
    <cellStyle name="_Power Cost Value Copy 11.30.05 gas 1.09.06 AURORA at 1.10.06_4 31E Reg Asset  Liab and EXH D _ Aug 10 Filing (2) 2 3" xfId="13991"/>
    <cellStyle name="_Power Cost Value Copy 11.30.05 gas 1.09.06 AURORA at 1.10.06_4 31E Reg Asset  Liab and EXH D _ Aug 10 Filing (2) 2 4" xfId="13992"/>
    <cellStyle name="_Power Cost Value Copy 11.30.05 gas 1.09.06 AURORA at 1.10.06_4 31E Reg Asset  Liab and EXH D _ Aug 10 Filing (2) 3" xfId="13993"/>
    <cellStyle name="_Power Cost Value Copy 11.30.05 gas 1.09.06 AURORA at 1.10.06_4 31E Reg Asset  Liab and EXH D _ Aug 10 Filing (2) 3 2" xfId="13994"/>
    <cellStyle name="_Power Cost Value Copy 11.30.05 gas 1.09.06 AURORA at 1.10.06_4 31E Reg Asset  Liab and EXH D _ Aug 10 Filing (2) 4" xfId="13995"/>
    <cellStyle name="_Power Cost Value Copy 11.30.05 gas 1.09.06 AURORA at 1.10.06_4 31E Reg Asset  Liab and EXH D 10" xfId="13996"/>
    <cellStyle name="_Power Cost Value Copy 11.30.05 gas 1.09.06 AURORA at 1.10.06_4 31E Reg Asset  Liab and EXH D 10 2" xfId="13997"/>
    <cellStyle name="_Power Cost Value Copy 11.30.05 gas 1.09.06 AURORA at 1.10.06_4 31E Reg Asset  Liab and EXH D 10 2 2" xfId="13998"/>
    <cellStyle name="_Power Cost Value Copy 11.30.05 gas 1.09.06 AURORA at 1.10.06_4 31E Reg Asset  Liab and EXH D 10 3" xfId="13999"/>
    <cellStyle name="_Power Cost Value Copy 11.30.05 gas 1.09.06 AURORA at 1.10.06_4 31E Reg Asset  Liab and EXH D 11" xfId="14000"/>
    <cellStyle name="_Power Cost Value Copy 11.30.05 gas 1.09.06 AURORA at 1.10.06_4 31E Reg Asset  Liab and EXH D 11 2" xfId="14001"/>
    <cellStyle name="_Power Cost Value Copy 11.30.05 gas 1.09.06 AURORA at 1.10.06_4 31E Reg Asset  Liab and EXH D 11 2 2" xfId="14002"/>
    <cellStyle name="_Power Cost Value Copy 11.30.05 gas 1.09.06 AURORA at 1.10.06_4 31E Reg Asset  Liab and EXH D 11 3" xfId="14003"/>
    <cellStyle name="_Power Cost Value Copy 11.30.05 gas 1.09.06 AURORA at 1.10.06_4 31E Reg Asset  Liab and EXH D 12" xfId="14004"/>
    <cellStyle name="_Power Cost Value Copy 11.30.05 gas 1.09.06 AURORA at 1.10.06_4 31E Reg Asset  Liab and EXH D 12 2" xfId="14005"/>
    <cellStyle name="_Power Cost Value Copy 11.30.05 gas 1.09.06 AURORA at 1.10.06_4 31E Reg Asset  Liab and EXH D 12 2 2" xfId="14006"/>
    <cellStyle name="_Power Cost Value Copy 11.30.05 gas 1.09.06 AURORA at 1.10.06_4 31E Reg Asset  Liab and EXH D 12 3" xfId="14007"/>
    <cellStyle name="_Power Cost Value Copy 11.30.05 gas 1.09.06 AURORA at 1.10.06_4 31E Reg Asset  Liab and EXH D 13" xfId="14008"/>
    <cellStyle name="_Power Cost Value Copy 11.30.05 gas 1.09.06 AURORA at 1.10.06_4 31E Reg Asset  Liab and EXH D 13 2" xfId="14009"/>
    <cellStyle name="_Power Cost Value Copy 11.30.05 gas 1.09.06 AURORA at 1.10.06_4 31E Reg Asset  Liab and EXH D 13 2 2" xfId="14010"/>
    <cellStyle name="_Power Cost Value Copy 11.30.05 gas 1.09.06 AURORA at 1.10.06_4 31E Reg Asset  Liab and EXH D 13 3" xfId="14011"/>
    <cellStyle name="_Power Cost Value Copy 11.30.05 gas 1.09.06 AURORA at 1.10.06_4 31E Reg Asset  Liab and EXH D 14" xfId="14012"/>
    <cellStyle name="_Power Cost Value Copy 11.30.05 gas 1.09.06 AURORA at 1.10.06_4 31E Reg Asset  Liab and EXH D 14 2" xfId="14013"/>
    <cellStyle name="_Power Cost Value Copy 11.30.05 gas 1.09.06 AURORA at 1.10.06_4 31E Reg Asset  Liab and EXH D 14 2 2" xfId="14014"/>
    <cellStyle name="_Power Cost Value Copy 11.30.05 gas 1.09.06 AURORA at 1.10.06_4 31E Reg Asset  Liab and EXH D 14 3" xfId="14015"/>
    <cellStyle name="_Power Cost Value Copy 11.30.05 gas 1.09.06 AURORA at 1.10.06_4 31E Reg Asset  Liab and EXH D 15" xfId="14016"/>
    <cellStyle name="_Power Cost Value Copy 11.30.05 gas 1.09.06 AURORA at 1.10.06_4 31E Reg Asset  Liab and EXH D 15 2" xfId="14017"/>
    <cellStyle name="_Power Cost Value Copy 11.30.05 gas 1.09.06 AURORA at 1.10.06_4 31E Reg Asset  Liab and EXH D 15 2 2" xfId="14018"/>
    <cellStyle name="_Power Cost Value Copy 11.30.05 gas 1.09.06 AURORA at 1.10.06_4 31E Reg Asset  Liab and EXH D 15 3" xfId="14019"/>
    <cellStyle name="_Power Cost Value Copy 11.30.05 gas 1.09.06 AURORA at 1.10.06_4 31E Reg Asset  Liab and EXH D 16" xfId="14020"/>
    <cellStyle name="_Power Cost Value Copy 11.30.05 gas 1.09.06 AURORA at 1.10.06_4 31E Reg Asset  Liab and EXH D 16 2" xfId="14021"/>
    <cellStyle name="_Power Cost Value Copy 11.30.05 gas 1.09.06 AURORA at 1.10.06_4 31E Reg Asset  Liab and EXH D 16 2 2" xfId="14022"/>
    <cellStyle name="_Power Cost Value Copy 11.30.05 gas 1.09.06 AURORA at 1.10.06_4 31E Reg Asset  Liab and EXH D 16 3" xfId="14023"/>
    <cellStyle name="_Power Cost Value Copy 11.30.05 gas 1.09.06 AURORA at 1.10.06_4 31E Reg Asset  Liab and EXH D 17" xfId="14024"/>
    <cellStyle name="_Power Cost Value Copy 11.30.05 gas 1.09.06 AURORA at 1.10.06_4 31E Reg Asset  Liab and EXH D 17 2" xfId="14025"/>
    <cellStyle name="_Power Cost Value Copy 11.30.05 gas 1.09.06 AURORA at 1.10.06_4 31E Reg Asset  Liab and EXH D 17 2 2" xfId="14026"/>
    <cellStyle name="_Power Cost Value Copy 11.30.05 gas 1.09.06 AURORA at 1.10.06_4 31E Reg Asset  Liab and EXH D 17 3" xfId="14027"/>
    <cellStyle name="_Power Cost Value Copy 11.30.05 gas 1.09.06 AURORA at 1.10.06_4 31E Reg Asset  Liab and EXH D 18" xfId="14028"/>
    <cellStyle name="_Power Cost Value Copy 11.30.05 gas 1.09.06 AURORA at 1.10.06_4 31E Reg Asset  Liab and EXH D 18 2" xfId="14029"/>
    <cellStyle name="_Power Cost Value Copy 11.30.05 gas 1.09.06 AURORA at 1.10.06_4 31E Reg Asset  Liab and EXH D 18 2 2" xfId="14030"/>
    <cellStyle name="_Power Cost Value Copy 11.30.05 gas 1.09.06 AURORA at 1.10.06_4 31E Reg Asset  Liab and EXH D 18 3" xfId="14031"/>
    <cellStyle name="_Power Cost Value Copy 11.30.05 gas 1.09.06 AURORA at 1.10.06_4 31E Reg Asset  Liab and EXH D 19" xfId="14032"/>
    <cellStyle name="_Power Cost Value Copy 11.30.05 gas 1.09.06 AURORA at 1.10.06_4 31E Reg Asset  Liab and EXH D 19 2" xfId="14033"/>
    <cellStyle name="_Power Cost Value Copy 11.30.05 gas 1.09.06 AURORA at 1.10.06_4 31E Reg Asset  Liab and EXH D 2" xfId="14034"/>
    <cellStyle name="_Power Cost Value Copy 11.30.05 gas 1.09.06 AURORA at 1.10.06_4 31E Reg Asset  Liab and EXH D 2 2" xfId="14035"/>
    <cellStyle name="_Power Cost Value Copy 11.30.05 gas 1.09.06 AURORA at 1.10.06_4 31E Reg Asset  Liab and EXH D 2 2 2" xfId="14036"/>
    <cellStyle name="_Power Cost Value Copy 11.30.05 gas 1.09.06 AURORA at 1.10.06_4 31E Reg Asset  Liab and EXH D 2 3" xfId="14037"/>
    <cellStyle name="_Power Cost Value Copy 11.30.05 gas 1.09.06 AURORA at 1.10.06_4 31E Reg Asset  Liab and EXH D 2 4" xfId="14038"/>
    <cellStyle name="_Power Cost Value Copy 11.30.05 gas 1.09.06 AURORA at 1.10.06_4 31E Reg Asset  Liab and EXH D 20" xfId="14039"/>
    <cellStyle name="_Power Cost Value Copy 11.30.05 gas 1.09.06 AURORA at 1.10.06_4 31E Reg Asset  Liab and EXH D 20 2" xfId="14040"/>
    <cellStyle name="_Power Cost Value Copy 11.30.05 gas 1.09.06 AURORA at 1.10.06_4 31E Reg Asset  Liab and EXH D 21" xfId="14041"/>
    <cellStyle name="_Power Cost Value Copy 11.30.05 gas 1.09.06 AURORA at 1.10.06_4 31E Reg Asset  Liab and EXH D 21 2" xfId="14042"/>
    <cellStyle name="_Power Cost Value Copy 11.30.05 gas 1.09.06 AURORA at 1.10.06_4 31E Reg Asset  Liab and EXH D 22" xfId="14043"/>
    <cellStyle name="_Power Cost Value Copy 11.30.05 gas 1.09.06 AURORA at 1.10.06_4 31E Reg Asset  Liab and EXH D 22 2" xfId="14044"/>
    <cellStyle name="_Power Cost Value Copy 11.30.05 gas 1.09.06 AURORA at 1.10.06_4 31E Reg Asset  Liab and EXH D 23" xfId="14045"/>
    <cellStyle name="_Power Cost Value Copy 11.30.05 gas 1.09.06 AURORA at 1.10.06_4 31E Reg Asset  Liab and EXH D 23 2" xfId="14046"/>
    <cellStyle name="_Power Cost Value Copy 11.30.05 gas 1.09.06 AURORA at 1.10.06_4 31E Reg Asset  Liab and EXH D 24" xfId="14047"/>
    <cellStyle name="_Power Cost Value Copy 11.30.05 gas 1.09.06 AURORA at 1.10.06_4 31E Reg Asset  Liab and EXH D 24 2" xfId="14048"/>
    <cellStyle name="_Power Cost Value Copy 11.30.05 gas 1.09.06 AURORA at 1.10.06_4 31E Reg Asset  Liab and EXH D 25" xfId="14049"/>
    <cellStyle name="_Power Cost Value Copy 11.30.05 gas 1.09.06 AURORA at 1.10.06_4 31E Reg Asset  Liab and EXH D 25 2" xfId="14050"/>
    <cellStyle name="_Power Cost Value Copy 11.30.05 gas 1.09.06 AURORA at 1.10.06_4 31E Reg Asset  Liab and EXH D 26" xfId="14051"/>
    <cellStyle name="_Power Cost Value Copy 11.30.05 gas 1.09.06 AURORA at 1.10.06_4 31E Reg Asset  Liab and EXH D 26 2" xfId="14052"/>
    <cellStyle name="_Power Cost Value Copy 11.30.05 gas 1.09.06 AURORA at 1.10.06_4 31E Reg Asset  Liab and EXH D 27" xfId="14053"/>
    <cellStyle name="_Power Cost Value Copy 11.30.05 gas 1.09.06 AURORA at 1.10.06_4 31E Reg Asset  Liab and EXH D 27 2" xfId="14054"/>
    <cellStyle name="_Power Cost Value Copy 11.30.05 gas 1.09.06 AURORA at 1.10.06_4 31E Reg Asset  Liab and EXH D 28" xfId="14055"/>
    <cellStyle name="_Power Cost Value Copy 11.30.05 gas 1.09.06 AURORA at 1.10.06_4 31E Reg Asset  Liab and EXH D 28 2" xfId="14056"/>
    <cellStyle name="_Power Cost Value Copy 11.30.05 gas 1.09.06 AURORA at 1.10.06_4 31E Reg Asset  Liab and EXH D 29" xfId="14057"/>
    <cellStyle name="_Power Cost Value Copy 11.30.05 gas 1.09.06 AURORA at 1.10.06_4 31E Reg Asset  Liab and EXH D 29 2" xfId="14058"/>
    <cellStyle name="_Power Cost Value Copy 11.30.05 gas 1.09.06 AURORA at 1.10.06_4 31E Reg Asset  Liab and EXH D 3" xfId="14059"/>
    <cellStyle name="_Power Cost Value Copy 11.30.05 gas 1.09.06 AURORA at 1.10.06_4 31E Reg Asset  Liab and EXH D 3 2" xfId="14060"/>
    <cellStyle name="_Power Cost Value Copy 11.30.05 gas 1.09.06 AURORA at 1.10.06_4 31E Reg Asset  Liab and EXH D 3 2 2" xfId="14061"/>
    <cellStyle name="_Power Cost Value Copy 11.30.05 gas 1.09.06 AURORA at 1.10.06_4 31E Reg Asset  Liab and EXH D 3 3" xfId="14062"/>
    <cellStyle name="_Power Cost Value Copy 11.30.05 gas 1.09.06 AURORA at 1.10.06_4 31E Reg Asset  Liab and EXH D 3 4" xfId="14063"/>
    <cellStyle name="_Power Cost Value Copy 11.30.05 gas 1.09.06 AURORA at 1.10.06_4 31E Reg Asset  Liab and EXH D 30" xfId="14064"/>
    <cellStyle name="_Power Cost Value Copy 11.30.05 gas 1.09.06 AURORA at 1.10.06_4 31E Reg Asset  Liab and EXH D 30 2" xfId="14065"/>
    <cellStyle name="_Power Cost Value Copy 11.30.05 gas 1.09.06 AURORA at 1.10.06_4 31E Reg Asset  Liab and EXH D 31" xfId="14066"/>
    <cellStyle name="_Power Cost Value Copy 11.30.05 gas 1.09.06 AURORA at 1.10.06_4 31E Reg Asset  Liab and EXH D 32" xfId="14067"/>
    <cellStyle name="_Power Cost Value Copy 11.30.05 gas 1.09.06 AURORA at 1.10.06_4 31E Reg Asset  Liab and EXH D 33" xfId="14068"/>
    <cellStyle name="_Power Cost Value Copy 11.30.05 gas 1.09.06 AURORA at 1.10.06_4 31E Reg Asset  Liab and EXH D 34" xfId="14069"/>
    <cellStyle name="_Power Cost Value Copy 11.30.05 gas 1.09.06 AURORA at 1.10.06_4 31E Reg Asset  Liab and EXH D 35" xfId="14070"/>
    <cellStyle name="_Power Cost Value Copy 11.30.05 gas 1.09.06 AURORA at 1.10.06_4 31E Reg Asset  Liab and EXH D 36" xfId="14071"/>
    <cellStyle name="_Power Cost Value Copy 11.30.05 gas 1.09.06 AURORA at 1.10.06_4 31E Reg Asset  Liab and EXH D 4" xfId="14072"/>
    <cellStyle name="_Power Cost Value Copy 11.30.05 gas 1.09.06 AURORA at 1.10.06_4 31E Reg Asset  Liab and EXH D 4 2" xfId="14073"/>
    <cellStyle name="_Power Cost Value Copy 11.30.05 gas 1.09.06 AURORA at 1.10.06_4 31E Reg Asset  Liab and EXH D 4 2 2" xfId="14074"/>
    <cellStyle name="_Power Cost Value Copy 11.30.05 gas 1.09.06 AURORA at 1.10.06_4 31E Reg Asset  Liab and EXH D 4 3" xfId="14075"/>
    <cellStyle name="_Power Cost Value Copy 11.30.05 gas 1.09.06 AURORA at 1.10.06_4 31E Reg Asset  Liab and EXH D 5" xfId="14076"/>
    <cellStyle name="_Power Cost Value Copy 11.30.05 gas 1.09.06 AURORA at 1.10.06_4 31E Reg Asset  Liab and EXH D 5 2" xfId="14077"/>
    <cellStyle name="_Power Cost Value Copy 11.30.05 gas 1.09.06 AURORA at 1.10.06_4 31E Reg Asset  Liab and EXH D 5 2 2" xfId="14078"/>
    <cellStyle name="_Power Cost Value Copy 11.30.05 gas 1.09.06 AURORA at 1.10.06_4 31E Reg Asset  Liab and EXH D 5 3" xfId="14079"/>
    <cellStyle name="_Power Cost Value Copy 11.30.05 gas 1.09.06 AURORA at 1.10.06_4 31E Reg Asset  Liab and EXH D 6" xfId="14080"/>
    <cellStyle name="_Power Cost Value Copy 11.30.05 gas 1.09.06 AURORA at 1.10.06_4 31E Reg Asset  Liab and EXH D 6 2" xfId="14081"/>
    <cellStyle name="_Power Cost Value Copy 11.30.05 gas 1.09.06 AURORA at 1.10.06_4 31E Reg Asset  Liab and EXH D 6 2 2" xfId="14082"/>
    <cellStyle name="_Power Cost Value Copy 11.30.05 gas 1.09.06 AURORA at 1.10.06_4 31E Reg Asset  Liab and EXH D 6 3" xfId="14083"/>
    <cellStyle name="_Power Cost Value Copy 11.30.05 gas 1.09.06 AURORA at 1.10.06_4 31E Reg Asset  Liab and EXH D 7" xfId="14084"/>
    <cellStyle name="_Power Cost Value Copy 11.30.05 gas 1.09.06 AURORA at 1.10.06_4 31E Reg Asset  Liab and EXH D 7 2" xfId="14085"/>
    <cellStyle name="_Power Cost Value Copy 11.30.05 gas 1.09.06 AURORA at 1.10.06_4 31E Reg Asset  Liab and EXH D 7 2 2" xfId="14086"/>
    <cellStyle name="_Power Cost Value Copy 11.30.05 gas 1.09.06 AURORA at 1.10.06_4 31E Reg Asset  Liab and EXH D 7 3" xfId="14087"/>
    <cellStyle name="_Power Cost Value Copy 11.30.05 gas 1.09.06 AURORA at 1.10.06_4 31E Reg Asset  Liab and EXH D 8" xfId="14088"/>
    <cellStyle name="_Power Cost Value Copy 11.30.05 gas 1.09.06 AURORA at 1.10.06_4 31E Reg Asset  Liab and EXH D 8 2" xfId="14089"/>
    <cellStyle name="_Power Cost Value Copy 11.30.05 gas 1.09.06 AURORA at 1.10.06_4 31E Reg Asset  Liab and EXH D 8 2 2" xfId="14090"/>
    <cellStyle name="_Power Cost Value Copy 11.30.05 gas 1.09.06 AURORA at 1.10.06_4 31E Reg Asset  Liab and EXH D 8 3" xfId="14091"/>
    <cellStyle name="_Power Cost Value Copy 11.30.05 gas 1.09.06 AURORA at 1.10.06_4 31E Reg Asset  Liab and EXH D 9" xfId="14092"/>
    <cellStyle name="_Power Cost Value Copy 11.30.05 gas 1.09.06 AURORA at 1.10.06_4 31E Reg Asset  Liab and EXH D 9 2" xfId="14093"/>
    <cellStyle name="_Power Cost Value Copy 11.30.05 gas 1.09.06 AURORA at 1.10.06_4 31E Reg Asset  Liab and EXH D 9 2 2" xfId="14094"/>
    <cellStyle name="_Power Cost Value Copy 11.30.05 gas 1.09.06 AURORA at 1.10.06_4 31E Reg Asset  Liab and EXH D 9 3" xfId="14095"/>
    <cellStyle name="_Power Cost Value Copy 11.30.05 gas 1.09.06 AURORA at 1.10.06_4 32 Regulatory Assets and Liabilities  7 06- Exhibit D" xfId="14096"/>
    <cellStyle name="_Power Cost Value Copy 11.30.05 gas 1.09.06 AURORA at 1.10.06_4 32 Regulatory Assets and Liabilities  7 06- Exhibit D 2" xfId="14097"/>
    <cellStyle name="_Power Cost Value Copy 11.30.05 gas 1.09.06 AURORA at 1.10.06_4 32 Regulatory Assets and Liabilities  7 06- Exhibit D 2 2" xfId="14098"/>
    <cellStyle name="_Power Cost Value Copy 11.30.05 gas 1.09.06 AURORA at 1.10.06_4 32 Regulatory Assets and Liabilities  7 06- Exhibit D 2 2 2" xfId="14099"/>
    <cellStyle name="_Power Cost Value Copy 11.30.05 gas 1.09.06 AURORA at 1.10.06_4 32 Regulatory Assets and Liabilities  7 06- Exhibit D 2 2 2 2" xfId="14100"/>
    <cellStyle name="_Power Cost Value Copy 11.30.05 gas 1.09.06 AURORA at 1.10.06_4 32 Regulatory Assets and Liabilities  7 06- Exhibit D 2 2 3" xfId="14101"/>
    <cellStyle name="_Power Cost Value Copy 11.30.05 gas 1.09.06 AURORA at 1.10.06_4 32 Regulatory Assets and Liabilities  7 06- Exhibit D 2 3" xfId="14102"/>
    <cellStyle name="_Power Cost Value Copy 11.30.05 gas 1.09.06 AURORA at 1.10.06_4 32 Regulatory Assets and Liabilities  7 06- Exhibit D 2 3 2" xfId="14103"/>
    <cellStyle name="_Power Cost Value Copy 11.30.05 gas 1.09.06 AURORA at 1.10.06_4 32 Regulatory Assets and Liabilities  7 06- Exhibit D 2 4" xfId="14104"/>
    <cellStyle name="_Power Cost Value Copy 11.30.05 gas 1.09.06 AURORA at 1.10.06_4 32 Regulatory Assets and Liabilities  7 06- Exhibit D 3" xfId="14105"/>
    <cellStyle name="_Power Cost Value Copy 11.30.05 gas 1.09.06 AURORA at 1.10.06_4 32 Regulatory Assets and Liabilities  7 06- Exhibit D 3 2" xfId="14106"/>
    <cellStyle name="_Power Cost Value Copy 11.30.05 gas 1.09.06 AURORA at 1.10.06_4 32 Regulatory Assets and Liabilities  7 06- Exhibit D 3 2 2" xfId="14107"/>
    <cellStyle name="_Power Cost Value Copy 11.30.05 gas 1.09.06 AURORA at 1.10.06_4 32 Regulatory Assets and Liabilities  7 06- Exhibit D 3 3" xfId="14108"/>
    <cellStyle name="_Power Cost Value Copy 11.30.05 gas 1.09.06 AURORA at 1.10.06_4 32 Regulatory Assets and Liabilities  7 06- Exhibit D 3 4" xfId="14109"/>
    <cellStyle name="_Power Cost Value Copy 11.30.05 gas 1.09.06 AURORA at 1.10.06_4 32 Regulatory Assets and Liabilities  7 06- Exhibit D 4" xfId="14110"/>
    <cellStyle name="_Power Cost Value Copy 11.30.05 gas 1.09.06 AURORA at 1.10.06_4 32 Regulatory Assets and Liabilities  7 06- Exhibit D 4 2" xfId="14111"/>
    <cellStyle name="_Power Cost Value Copy 11.30.05 gas 1.09.06 AURORA at 1.10.06_4 32 Regulatory Assets and Liabilities  7 06- Exhibit D 5" xfId="14112"/>
    <cellStyle name="_Power Cost Value Copy 11.30.05 gas 1.09.06 AURORA at 1.10.06_4 32 Regulatory Assets and Liabilities  7 06- Exhibit D_DEM-WP(C) ENERG10C--ctn Mid-C_042010 2010GRC" xfId="14113"/>
    <cellStyle name="_Power Cost Value Copy 11.30.05 gas 1.09.06 AURORA at 1.10.06_4 32 Regulatory Assets and Liabilities  7 06- Exhibit D_DEM-WP(C) ENERG10C--ctn Mid-C_042010 2010GRC 2" xfId="14114"/>
    <cellStyle name="_Power Cost Value Copy 11.30.05 gas 1.09.06 AURORA at 1.10.06_4 32 Regulatory Assets and Liabilities  7 06- Exhibit D_NIM Summary" xfId="14115"/>
    <cellStyle name="_Power Cost Value Copy 11.30.05 gas 1.09.06 AURORA at 1.10.06_4 32 Regulatory Assets and Liabilities  7 06- Exhibit D_NIM Summary 2" xfId="14116"/>
    <cellStyle name="_Power Cost Value Copy 11.30.05 gas 1.09.06 AURORA at 1.10.06_4 32 Regulatory Assets and Liabilities  7 06- Exhibit D_NIM Summary 2 2" xfId="14117"/>
    <cellStyle name="_Power Cost Value Copy 11.30.05 gas 1.09.06 AURORA at 1.10.06_4 32 Regulatory Assets and Liabilities  7 06- Exhibit D_NIM Summary 2 2 2" xfId="14118"/>
    <cellStyle name="_Power Cost Value Copy 11.30.05 gas 1.09.06 AURORA at 1.10.06_4 32 Regulatory Assets and Liabilities  7 06- Exhibit D_NIM Summary 2 2 2 2" xfId="14119"/>
    <cellStyle name="_Power Cost Value Copy 11.30.05 gas 1.09.06 AURORA at 1.10.06_4 32 Regulatory Assets and Liabilities  7 06- Exhibit D_NIM Summary 2 2 3" xfId="14120"/>
    <cellStyle name="_Power Cost Value Copy 11.30.05 gas 1.09.06 AURORA at 1.10.06_4 32 Regulatory Assets and Liabilities  7 06- Exhibit D_NIM Summary 2 3" xfId="14121"/>
    <cellStyle name="_Power Cost Value Copy 11.30.05 gas 1.09.06 AURORA at 1.10.06_4 32 Regulatory Assets and Liabilities  7 06- Exhibit D_NIM Summary 2 3 2" xfId="14122"/>
    <cellStyle name="_Power Cost Value Copy 11.30.05 gas 1.09.06 AURORA at 1.10.06_4 32 Regulatory Assets and Liabilities  7 06- Exhibit D_NIM Summary 2 4" xfId="14123"/>
    <cellStyle name="_Power Cost Value Copy 11.30.05 gas 1.09.06 AURORA at 1.10.06_4 32 Regulatory Assets and Liabilities  7 06- Exhibit D_NIM Summary 3" xfId="14124"/>
    <cellStyle name="_Power Cost Value Copy 11.30.05 gas 1.09.06 AURORA at 1.10.06_4 32 Regulatory Assets and Liabilities  7 06- Exhibit D_NIM Summary 3 2" xfId="14125"/>
    <cellStyle name="_Power Cost Value Copy 11.30.05 gas 1.09.06 AURORA at 1.10.06_4 32 Regulatory Assets and Liabilities  7 06- Exhibit D_NIM Summary 3 2 2" xfId="14126"/>
    <cellStyle name="_Power Cost Value Copy 11.30.05 gas 1.09.06 AURORA at 1.10.06_4 32 Regulatory Assets and Liabilities  7 06- Exhibit D_NIM Summary 3 3" xfId="14127"/>
    <cellStyle name="_Power Cost Value Copy 11.30.05 gas 1.09.06 AURORA at 1.10.06_4 32 Regulatory Assets and Liabilities  7 06- Exhibit D_NIM Summary 3 4" xfId="14128"/>
    <cellStyle name="_Power Cost Value Copy 11.30.05 gas 1.09.06 AURORA at 1.10.06_4 32 Regulatory Assets and Liabilities  7 06- Exhibit D_NIM Summary 4" xfId="14129"/>
    <cellStyle name="_Power Cost Value Copy 11.30.05 gas 1.09.06 AURORA at 1.10.06_4 32 Regulatory Assets and Liabilities  7 06- Exhibit D_NIM Summary 4 2" xfId="14130"/>
    <cellStyle name="_Power Cost Value Copy 11.30.05 gas 1.09.06 AURORA at 1.10.06_4 32 Regulatory Assets and Liabilities  7 06- Exhibit D_NIM Summary 5" xfId="14131"/>
    <cellStyle name="_Power Cost Value Copy 11.30.05 gas 1.09.06 AURORA at 1.10.06_4 32 Regulatory Assets and Liabilities  7 06- Exhibit D_NIM Summary_DEM-WP(C) ENERG10C--ctn Mid-C_042010 2010GRC" xfId="14132"/>
    <cellStyle name="_Power Cost Value Copy 11.30.05 gas 1.09.06 AURORA at 1.10.06_4 32 Regulatory Assets and Liabilities  7 06- Exhibit D_NIM Summary_DEM-WP(C) ENERG10C--ctn Mid-C_042010 2010GRC 2" xfId="14133"/>
    <cellStyle name="_Power Cost Value Copy 11.30.05 gas 1.09.06 AURORA at 1.10.06_ACCOUNTS" xfId="14134"/>
    <cellStyle name="_Power Cost Value Copy 11.30.05 gas 1.09.06 AURORA at 1.10.06_Att B to RECs proceeds proposal" xfId="14135"/>
    <cellStyle name="_Power Cost Value Copy 11.30.05 gas 1.09.06 AURORA at 1.10.06_AURORA Total New" xfId="14136"/>
    <cellStyle name="_Power Cost Value Copy 11.30.05 gas 1.09.06 AURORA at 1.10.06_AURORA Total New 2" xfId="14137"/>
    <cellStyle name="_Power Cost Value Copy 11.30.05 gas 1.09.06 AURORA at 1.10.06_AURORA Total New 2 2" xfId="14138"/>
    <cellStyle name="_Power Cost Value Copy 11.30.05 gas 1.09.06 AURORA at 1.10.06_AURORA Total New 2 2 2" xfId="14139"/>
    <cellStyle name="_Power Cost Value Copy 11.30.05 gas 1.09.06 AURORA at 1.10.06_AURORA Total New 2 2 2 2" xfId="14140"/>
    <cellStyle name="_Power Cost Value Copy 11.30.05 gas 1.09.06 AURORA at 1.10.06_AURORA Total New 2 2 3" xfId="14141"/>
    <cellStyle name="_Power Cost Value Copy 11.30.05 gas 1.09.06 AURORA at 1.10.06_AURORA Total New 2 3" xfId="14142"/>
    <cellStyle name="_Power Cost Value Copy 11.30.05 gas 1.09.06 AURORA at 1.10.06_AURORA Total New 2 3 2" xfId="14143"/>
    <cellStyle name="_Power Cost Value Copy 11.30.05 gas 1.09.06 AURORA at 1.10.06_AURORA Total New 2 4" xfId="14144"/>
    <cellStyle name="_Power Cost Value Copy 11.30.05 gas 1.09.06 AURORA at 1.10.06_AURORA Total New 3" xfId="14145"/>
    <cellStyle name="_Power Cost Value Copy 11.30.05 gas 1.09.06 AURORA at 1.10.06_AURORA Total New 3 2" xfId="14146"/>
    <cellStyle name="_Power Cost Value Copy 11.30.05 gas 1.09.06 AURORA at 1.10.06_AURORA Total New 3 2 2" xfId="14147"/>
    <cellStyle name="_Power Cost Value Copy 11.30.05 gas 1.09.06 AURORA at 1.10.06_AURORA Total New 3 3" xfId="14148"/>
    <cellStyle name="_Power Cost Value Copy 11.30.05 gas 1.09.06 AURORA at 1.10.06_AURORA Total New 4" xfId="14149"/>
    <cellStyle name="_Power Cost Value Copy 11.30.05 gas 1.09.06 AURORA at 1.10.06_AURORA Total New 4 2" xfId="14150"/>
    <cellStyle name="_Power Cost Value Copy 11.30.05 gas 1.09.06 AURORA at 1.10.06_AURORA Total New 5" xfId="14151"/>
    <cellStyle name="_Power Cost Value Copy 11.30.05 gas 1.09.06 AURORA at 1.10.06_Backup for Attachment B 2010-09-09" xfId="14152"/>
    <cellStyle name="_Power Cost Value Copy 11.30.05 gas 1.09.06 AURORA at 1.10.06_Bench Request - Attachment B" xfId="14153"/>
    <cellStyle name="_Power Cost Value Copy 11.30.05 gas 1.09.06 AURORA at 1.10.06_Book2" xfId="14154"/>
    <cellStyle name="_Power Cost Value Copy 11.30.05 gas 1.09.06 AURORA at 1.10.06_Book2 2" xfId="14155"/>
    <cellStyle name="_Power Cost Value Copy 11.30.05 gas 1.09.06 AURORA at 1.10.06_Book2 2 2" xfId="14156"/>
    <cellStyle name="_Power Cost Value Copy 11.30.05 gas 1.09.06 AURORA at 1.10.06_Book2 2 2 2" xfId="14157"/>
    <cellStyle name="_Power Cost Value Copy 11.30.05 gas 1.09.06 AURORA at 1.10.06_Book2 2 2 2 2" xfId="14158"/>
    <cellStyle name="_Power Cost Value Copy 11.30.05 gas 1.09.06 AURORA at 1.10.06_Book2 2 2 3" xfId="14159"/>
    <cellStyle name="_Power Cost Value Copy 11.30.05 gas 1.09.06 AURORA at 1.10.06_Book2 2 3" xfId="14160"/>
    <cellStyle name="_Power Cost Value Copy 11.30.05 gas 1.09.06 AURORA at 1.10.06_Book2 2 3 2" xfId="14161"/>
    <cellStyle name="_Power Cost Value Copy 11.30.05 gas 1.09.06 AURORA at 1.10.06_Book2 2 4" xfId="14162"/>
    <cellStyle name="_Power Cost Value Copy 11.30.05 gas 1.09.06 AURORA at 1.10.06_Book2 3" xfId="14163"/>
    <cellStyle name="_Power Cost Value Copy 11.30.05 gas 1.09.06 AURORA at 1.10.06_Book2 3 2" xfId="14164"/>
    <cellStyle name="_Power Cost Value Copy 11.30.05 gas 1.09.06 AURORA at 1.10.06_Book2 3 2 2" xfId="14165"/>
    <cellStyle name="_Power Cost Value Copy 11.30.05 gas 1.09.06 AURORA at 1.10.06_Book2 3 3" xfId="14166"/>
    <cellStyle name="_Power Cost Value Copy 11.30.05 gas 1.09.06 AURORA at 1.10.06_Book2 3 4" xfId="14167"/>
    <cellStyle name="_Power Cost Value Copy 11.30.05 gas 1.09.06 AURORA at 1.10.06_Book2 4" xfId="14168"/>
    <cellStyle name="_Power Cost Value Copy 11.30.05 gas 1.09.06 AURORA at 1.10.06_Book2 4 2" xfId="14169"/>
    <cellStyle name="_Power Cost Value Copy 11.30.05 gas 1.09.06 AURORA at 1.10.06_Book2 5" xfId="14170"/>
    <cellStyle name="_Power Cost Value Copy 11.30.05 gas 1.09.06 AURORA at 1.10.06_Book2_Adj Bench DR 3 for Initial Briefs (Electric)" xfId="14171"/>
    <cellStyle name="_Power Cost Value Copy 11.30.05 gas 1.09.06 AURORA at 1.10.06_Book2_Adj Bench DR 3 for Initial Briefs (Electric) 2" xfId="14172"/>
    <cellStyle name="_Power Cost Value Copy 11.30.05 gas 1.09.06 AURORA at 1.10.06_Book2_Adj Bench DR 3 for Initial Briefs (Electric) 2 2" xfId="14173"/>
    <cellStyle name="_Power Cost Value Copy 11.30.05 gas 1.09.06 AURORA at 1.10.06_Book2_Adj Bench DR 3 for Initial Briefs (Electric) 2 2 2" xfId="14174"/>
    <cellStyle name="_Power Cost Value Copy 11.30.05 gas 1.09.06 AURORA at 1.10.06_Book2_Adj Bench DR 3 for Initial Briefs (Electric) 2 2 2 2" xfId="14175"/>
    <cellStyle name="_Power Cost Value Copy 11.30.05 gas 1.09.06 AURORA at 1.10.06_Book2_Adj Bench DR 3 for Initial Briefs (Electric) 2 2 3" xfId="14176"/>
    <cellStyle name="_Power Cost Value Copy 11.30.05 gas 1.09.06 AURORA at 1.10.06_Book2_Adj Bench DR 3 for Initial Briefs (Electric) 2 3" xfId="14177"/>
    <cellStyle name="_Power Cost Value Copy 11.30.05 gas 1.09.06 AURORA at 1.10.06_Book2_Adj Bench DR 3 for Initial Briefs (Electric) 2 3 2" xfId="14178"/>
    <cellStyle name="_Power Cost Value Copy 11.30.05 gas 1.09.06 AURORA at 1.10.06_Book2_Adj Bench DR 3 for Initial Briefs (Electric) 2 4" xfId="14179"/>
    <cellStyle name="_Power Cost Value Copy 11.30.05 gas 1.09.06 AURORA at 1.10.06_Book2_Adj Bench DR 3 for Initial Briefs (Electric) 3" xfId="14180"/>
    <cellStyle name="_Power Cost Value Copy 11.30.05 gas 1.09.06 AURORA at 1.10.06_Book2_Adj Bench DR 3 for Initial Briefs (Electric) 3 2" xfId="14181"/>
    <cellStyle name="_Power Cost Value Copy 11.30.05 gas 1.09.06 AURORA at 1.10.06_Book2_Adj Bench DR 3 for Initial Briefs (Electric) 3 2 2" xfId="14182"/>
    <cellStyle name="_Power Cost Value Copy 11.30.05 gas 1.09.06 AURORA at 1.10.06_Book2_Adj Bench DR 3 for Initial Briefs (Electric) 3 3" xfId="14183"/>
    <cellStyle name="_Power Cost Value Copy 11.30.05 gas 1.09.06 AURORA at 1.10.06_Book2_Adj Bench DR 3 for Initial Briefs (Electric) 3 4" xfId="14184"/>
    <cellStyle name="_Power Cost Value Copy 11.30.05 gas 1.09.06 AURORA at 1.10.06_Book2_Adj Bench DR 3 for Initial Briefs (Electric) 4" xfId="14185"/>
    <cellStyle name="_Power Cost Value Copy 11.30.05 gas 1.09.06 AURORA at 1.10.06_Book2_Adj Bench DR 3 for Initial Briefs (Electric) 4 2" xfId="14186"/>
    <cellStyle name="_Power Cost Value Copy 11.30.05 gas 1.09.06 AURORA at 1.10.06_Book2_Adj Bench DR 3 for Initial Briefs (Electric) 5" xfId="14187"/>
    <cellStyle name="_Power Cost Value Copy 11.30.05 gas 1.09.06 AURORA at 1.10.06_Book2_Adj Bench DR 3 for Initial Briefs (Electric)_DEM-WP(C) ENERG10C--ctn Mid-C_042010 2010GRC" xfId="14188"/>
    <cellStyle name="_Power Cost Value Copy 11.30.05 gas 1.09.06 AURORA at 1.10.06_Book2_Adj Bench DR 3 for Initial Briefs (Electric)_DEM-WP(C) ENERG10C--ctn Mid-C_042010 2010GRC 2" xfId="14189"/>
    <cellStyle name="_Power Cost Value Copy 11.30.05 gas 1.09.06 AURORA at 1.10.06_Book2_DEM-WP(C) ENERG10C--ctn Mid-C_042010 2010GRC" xfId="14190"/>
    <cellStyle name="_Power Cost Value Copy 11.30.05 gas 1.09.06 AURORA at 1.10.06_Book2_DEM-WP(C) ENERG10C--ctn Mid-C_042010 2010GRC 2" xfId="14191"/>
    <cellStyle name="_Power Cost Value Copy 11.30.05 gas 1.09.06 AURORA at 1.10.06_Book2_Electric Rev Req Model (2009 GRC) Rebuttal" xfId="14192"/>
    <cellStyle name="_Power Cost Value Copy 11.30.05 gas 1.09.06 AURORA at 1.10.06_Book2_Electric Rev Req Model (2009 GRC) Rebuttal 2" xfId="14193"/>
    <cellStyle name="_Power Cost Value Copy 11.30.05 gas 1.09.06 AURORA at 1.10.06_Book2_Electric Rev Req Model (2009 GRC) Rebuttal 2 2" xfId="14194"/>
    <cellStyle name="_Power Cost Value Copy 11.30.05 gas 1.09.06 AURORA at 1.10.06_Book2_Electric Rev Req Model (2009 GRC) Rebuttal 2 2 2" xfId="14195"/>
    <cellStyle name="_Power Cost Value Copy 11.30.05 gas 1.09.06 AURORA at 1.10.06_Book2_Electric Rev Req Model (2009 GRC) Rebuttal 2 3" xfId="14196"/>
    <cellStyle name="_Power Cost Value Copy 11.30.05 gas 1.09.06 AURORA at 1.10.06_Book2_Electric Rev Req Model (2009 GRC) Rebuttal 3" xfId="14197"/>
    <cellStyle name="_Power Cost Value Copy 11.30.05 gas 1.09.06 AURORA at 1.10.06_Book2_Electric Rev Req Model (2009 GRC) Rebuttal 3 2" xfId="14198"/>
    <cellStyle name="_Power Cost Value Copy 11.30.05 gas 1.09.06 AURORA at 1.10.06_Book2_Electric Rev Req Model (2009 GRC) Rebuttal 4" xfId="14199"/>
    <cellStyle name="_Power Cost Value Copy 11.30.05 gas 1.09.06 AURORA at 1.10.06_Book2_Electric Rev Req Model (2009 GRC) Rebuttal REmoval of New  WH Solar AdjustMI" xfId="14200"/>
    <cellStyle name="_Power Cost Value Copy 11.30.05 gas 1.09.06 AURORA at 1.10.06_Book2_Electric Rev Req Model (2009 GRC) Rebuttal REmoval of New  WH Solar AdjustMI 2" xfId="14201"/>
    <cellStyle name="_Power Cost Value Copy 11.30.05 gas 1.09.06 AURORA at 1.10.06_Book2_Electric Rev Req Model (2009 GRC) Rebuttal REmoval of New  WH Solar AdjustMI 2 2" xfId="14202"/>
    <cellStyle name="_Power Cost Value Copy 11.30.05 gas 1.09.06 AURORA at 1.10.06_Book2_Electric Rev Req Model (2009 GRC) Rebuttal REmoval of New  WH Solar AdjustMI 2 2 2" xfId="14203"/>
    <cellStyle name="_Power Cost Value Copy 11.30.05 gas 1.09.06 AURORA at 1.10.06_Book2_Electric Rev Req Model (2009 GRC) Rebuttal REmoval of New  WH Solar AdjustMI 2 2 2 2" xfId="14204"/>
    <cellStyle name="_Power Cost Value Copy 11.30.05 gas 1.09.06 AURORA at 1.10.06_Book2_Electric Rev Req Model (2009 GRC) Rebuttal REmoval of New  WH Solar AdjustMI 2 2 3" xfId="14205"/>
    <cellStyle name="_Power Cost Value Copy 11.30.05 gas 1.09.06 AURORA at 1.10.06_Book2_Electric Rev Req Model (2009 GRC) Rebuttal REmoval of New  WH Solar AdjustMI 2 3" xfId="14206"/>
    <cellStyle name="_Power Cost Value Copy 11.30.05 gas 1.09.06 AURORA at 1.10.06_Book2_Electric Rev Req Model (2009 GRC) Rebuttal REmoval of New  WH Solar AdjustMI 2 3 2" xfId="14207"/>
    <cellStyle name="_Power Cost Value Copy 11.30.05 gas 1.09.06 AURORA at 1.10.06_Book2_Electric Rev Req Model (2009 GRC) Rebuttal REmoval of New  WH Solar AdjustMI 2 4" xfId="14208"/>
    <cellStyle name="_Power Cost Value Copy 11.30.05 gas 1.09.06 AURORA at 1.10.06_Book2_Electric Rev Req Model (2009 GRC) Rebuttal REmoval of New  WH Solar AdjustMI 3" xfId="14209"/>
    <cellStyle name="_Power Cost Value Copy 11.30.05 gas 1.09.06 AURORA at 1.10.06_Book2_Electric Rev Req Model (2009 GRC) Rebuttal REmoval of New  WH Solar AdjustMI 3 2" xfId="14210"/>
    <cellStyle name="_Power Cost Value Copy 11.30.05 gas 1.09.06 AURORA at 1.10.06_Book2_Electric Rev Req Model (2009 GRC) Rebuttal REmoval of New  WH Solar AdjustMI 3 2 2" xfId="14211"/>
    <cellStyle name="_Power Cost Value Copy 11.30.05 gas 1.09.06 AURORA at 1.10.06_Book2_Electric Rev Req Model (2009 GRC) Rebuttal REmoval of New  WH Solar AdjustMI 3 3" xfId="14212"/>
    <cellStyle name="_Power Cost Value Copy 11.30.05 gas 1.09.06 AURORA at 1.10.06_Book2_Electric Rev Req Model (2009 GRC) Rebuttal REmoval of New  WH Solar AdjustMI 3 4" xfId="14213"/>
    <cellStyle name="_Power Cost Value Copy 11.30.05 gas 1.09.06 AURORA at 1.10.06_Book2_Electric Rev Req Model (2009 GRC) Rebuttal REmoval of New  WH Solar AdjustMI 4" xfId="14214"/>
    <cellStyle name="_Power Cost Value Copy 11.30.05 gas 1.09.06 AURORA at 1.10.06_Book2_Electric Rev Req Model (2009 GRC) Rebuttal REmoval of New  WH Solar AdjustMI 4 2" xfId="14215"/>
    <cellStyle name="_Power Cost Value Copy 11.30.05 gas 1.09.06 AURORA at 1.10.06_Book2_Electric Rev Req Model (2009 GRC) Rebuttal REmoval of New  WH Solar AdjustMI 5" xfId="14216"/>
    <cellStyle name="_Power Cost Value Copy 11.30.05 gas 1.09.06 AURORA at 1.10.06_Book2_Electric Rev Req Model (2009 GRC) Rebuttal REmoval of New  WH Solar AdjustMI_DEM-WP(C) ENERG10C--ctn Mid-C_042010 2010GRC" xfId="14217"/>
    <cellStyle name="_Power Cost Value Copy 11.30.05 gas 1.09.06 AURORA at 1.10.06_Book2_Electric Rev Req Model (2009 GRC) Rebuttal REmoval of New  WH Solar AdjustMI_DEM-WP(C) ENERG10C--ctn Mid-C_042010 2010GRC 2" xfId="14218"/>
    <cellStyle name="_Power Cost Value Copy 11.30.05 gas 1.09.06 AURORA at 1.10.06_Book2_Electric Rev Req Model (2009 GRC) Revised 01-18-2010" xfId="14219"/>
    <cellStyle name="_Power Cost Value Copy 11.30.05 gas 1.09.06 AURORA at 1.10.06_Book2_Electric Rev Req Model (2009 GRC) Revised 01-18-2010 2" xfId="14220"/>
    <cellStyle name="_Power Cost Value Copy 11.30.05 gas 1.09.06 AURORA at 1.10.06_Book2_Electric Rev Req Model (2009 GRC) Revised 01-18-2010 2 2" xfId="14221"/>
    <cellStyle name="_Power Cost Value Copy 11.30.05 gas 1.09.06 AURORA at 1.10.06_Book2_Electric Rev Req Model (2009 GRC) Revised 01-18-2010 2 2 2" xfId="14222"/>
    <cellStyle name="_Power Cost Value Copy 11.30.05 gas 1.09.06 AURORA at 1.10.06_Book2_Electric Rev Req Model (2009 GRC) Revised 01-18-2010 2 2 2 2" xfId="14223"/>
    <cellStyle name="_Power Cost Value Copy 11.30.05 gas 1.09.06 AURORA at 1.10.06_Book2_Electric Rev Req Model (2009 GRC) Revised 01-18-2010 2 2 3" xfId="14224"/>
    <cellStyle name="_Power Cost Value Copy 11.30.05 gas 1.09.06 AURORA at 1.10.06_Book2_Electric Rev Req Model (2009 GRC) Revised 01-18-2010 2 3" xfId="14225"/>
    <cellStyle name="_Power Cost Value Copy 11.30.05 gas 1.09.06 AURORA at 1.10.06_Book2_Electric Rev Req Model (2009 GRC) Revised 01-18-2010 2 3 2" xfId="14226"/>
    <cellStyle name="_Power Cost Value Copy 11.30.05 gas 1.09.06 AURORA at 1.10.06_Book2_Electric Rev Req Model (2009 GRC) Revised 01-18-2010 2 4" xfId="14227"/>
    <cellStyle name="_Power Cost Value Copy 11.30.05 gas 1.09.06 AURORA at 1.10.06_Book2_Electric Rev Req Model (2009 GRC) Revised 01-18-2010 3" xfId="14228"/>
    <cellStyle name="_Power Cost Value Copy 11.30.05 gas 1.09.06 AURORA at 1.10.06_Book2_Electric Rev Req Model (2009 GRC) Revised 01-18-2010 3 2" xfId="14229"/>
    <cellStyle name="_Power Cost Value Copy 11.30.05 gas 1.09.06 AURORA at 1.10.06_Book2_Electric Rev Req Model (2009 GRC) Revised 01-18-2010 3 2 2" xfId="14230"/>
    <cellStyle name="_Power Cost Value Copy 11.30.05 gas 1.09.06 AURORA at 1.10.06_Book2_Electric Rev Req Model (2009 GRC) Revised 01-18-2010 3 3" xfId="14231"/>
    <cellStyle name="_Power Cost Value Copy 11.30.05 gas 1.09.06 AURORA at 1.10.06_Book2_Electric Rev Req Model (2009 GRC) Revised 01-18-2010 3 4" xfId="14232"/>
    <cellStyle name="_Power Cost Value Copy 11.30.05 gas 1.09.06 AURORA at 1.10.06_Book2_Electric Rev Req Model (2009 GRC) Revised 01-18-2010 4" xfId="14233"/>
    <cellStyle name="_Power Cost Value Copy 11.30.05 gas 1.09.06 AURORA at 1.10.06_Book2_Electric Rev Req Model (2009 GRC) Revised 01-18-2010 4 2" xfId="14234"/>
    <cellStyle name="_Power Cost Value Copy 11.30.05 gas 1.09.06 AURORA at 1.10.06_Book2_Electric Rev Req Model (2009 GRC) Revised 01-18-2010 5" xfId="14235"/>
    <cellStyle name="_Power Cost Value Copy 11.30.05 gas 1.09.06 AURORA at 1.10.06_Book2_Electric Rev Req Model (2009 GRC) Revised 01-18-2010_DEM-WP(C) ENERG10C--ctn Mid-C_042010 2010GRC" xfId="14236"/>
    <cellStyle name="_Power Cost Value Copy 11.30.05 gas 1.09.06 AURORA at 1.10.06_Book2_Electric Rev Req Model (2009 GRC) Revised 01-18-2010_DEM-WP(C) ENERG10C--ctn Mid-C_042010 2010GRC 2" xfId="14237"/>
    <cellStyle name="_Power Cost Value Copy 11.30.05 gas 1.09.06 AURORA at 1.10.06_Book2_Final Order Electric EXHIBIT A-1" xfId="14238"/>
    <cellStyle name="_Power Cost Value Copy 11.30.05 gas 1.09.06 AURORA at 1.10.06_Book2_Final Order Electric EXHIBIT A-1 2" xfId="14239"/>
    <cellStyle name="_Power Cost Value Copy 11.30.05 gas 1.09.06 AURORA at 1.10.06_Book2_Final Order Electric EXHIBIT A-1 2 2" xfId="14240"/>
    <cellStyle name="_Power Cost Value Copy 11.30.05 gas 1.09.06 AURORA at 1.10.06_Book2_Final Order Electric EXHIBIT A-1 2 2 2" xfId="14241"/>
    <cellStyle name="_Power Cost Value Copy 11.30.05 gas 1.09.06 AURORA at 1.10.06_Book2_Final Order Electric EXHIBIT A-1 2 3" xfId="14242"/>
    <cellStyle name="_Power Cost Value Copy 11.30.05 gas 1.09.06 AURORA at 1.10.06_Book2_Final Order Electric EXHIBIT A-1 2 4" xfId="14243"/>
    <cellStyle name="_Power Cost Value Copy 11.30.05 gas 1.09.06 AURORA at 1.10.06_Book2_Final Order Electric EXHIBIT A-1 3" xfId="14244"/>
    <cellStyle name="_Power Cost Value Copy 11.30.05 gas 1.09.06 AURORA at 1.10.06_Book2_Final Order Electric EXHIBIT A-1 3 2" xfId="14245"/>
    <cellStyle name="_Power Cost Value Copy 11.30.05 gas 1.09.06 AURORA at 1.10.06_Book2_Final Order Electric EXHIBIT A-1 4" xfId="14246"/>
    <cellStyle name="_Power Cost Value Copy 11.30.05 gas 1.09.06 AURORA at 1.10.06_Book2_Final Order Electric EXHIBIT A-1 5" xfId="14247"/>
    <cellStyle name="_Power Cost Value Copy 11.30.05 gas 1.09.06 AURORA at 1.10.06_Book2_Final Order Electric EXHIBIT A-1 6" xfId="14248"/>
    <cellStyle name="_Power Cost Value Copy 11.30.05 gas 1.09.06 AURORA at 1.10.06_Book4" xfId="14249"/>
    <cellStyle name="_Power Cost Value Copy 11.30.05 gas 1.09.06 AURORA at 1.10.06_Book4 2" xfId="14250"/>
    <cellStyle name="_Power Cost Value Copy 11.30.05 gas 1.09.06 AURORA at 1.10.06_Book4 2 2" xfId="14251"/>
    <cellStyle name="_Power Cost Value Copy 11.30.05 gas 1.09.06 AURORA at 1.10.06_Book4 2 2 2" xfId="14252"/>
    <cellStyle name="_Power Cost Value Copy 11.30.05 gas 1.09.06 AURORA at 1.10.06_Book4 2 2 2 2" xfId="14253"/>
    <cellStyle name="_Power Cost Value Copy 11.30.05 gas 1.09.06 AURORA at 1.10.06_Book4 2 2 3" xfId="14254"/>
    <cellStyle name="_Power Cost Value Copy 11.30.05 gas 1.09.06 AURORA at 1.10.06_Book4 2 3" xfId="14255"/>
    <cellStyle name="_Power Cost Value Copy 11.30.05 gas 1.09.06 AURORA at 1.10.06_Book4 2 3 2" xfId="14256"/>
    <cellStyle name="_Power Cost Value Copy 11.30.05 gas 1.09.06 AURORA at 1.10.06_Book4 2 4" xfId="14257"/>
    <cellStyle name="_Power Cost Value Copy 11.30.05 gas 1.09.06 AURORA at 1.10.06_Book4 3" xfId="14258"/>
    <cellStyle name="_Power Cost Value Copy 11.30.05 gas 1.09.06 AURORA at 1.10.06_Book4 3 2" xfId="14259"/>
    <cellStyle name="_Power Cost Value Copy 11.30.05 gas 1.09.06 AURORA at 1.10.06_Book4 3 2 2" xfId="14260"/>
    <cellStyle name="_Power Cost Value Copy 11.30.05 gas 1.09.06 AURORA at 1.10.06_Book4 3 3" xfId="14261"/>
    <cellStyle name="_Power Cost Value Copy 11.30.05 gas 1.09.06 AURORA at 1.10.06_Book4 3 4" xfId="14262"/>
    <cellStyle name="_Power Cost Value Copy 11.30.05 gas 1.09.06 AURORA at 1.10.06_Book4 4" xfId="14263"/>
    <cellStyle name="_Power Cost Value Copy 11.30.05 gas 1.09.06 AURORA at 1.10.06_Book4 4 2" xfId="14264"/>
    <cellStyle name="_Power Cost Value Copy 11.30.05 gas 1.09.06 AURORA at 1.10.06_Book4 5" xfId="14265"/>
    <cellStyle name="_Power Cost Value Copy 11.30.05 gas 1.09.06 AURORA at 1.10.06_Book4_DEM-WP(C) ENERG10C--ctn Mid-C_042010 2010GRC" xfId="14266"/>
    <cellStyle name="_Power Cost Value Copy 11.30.05 gas 1.09.06 AURORA at 1.10.06_Book4_DEM-WP(C) ENERG10C--ctn Mid-C_042010 2010GRC 2" xfId="14267"/>
    <cellStyle name="_Power Cost Value Copy 11.30.05 gas 1.09.06 AURORA at 1.10.06_Book9" xfId="14268"/>
    <cellStyle name="_Power Cost Value Copy 11.30.05 gas 1.09.06 AURORA at 1.10.06_Book9 2" xfId="14269"/>
    <cellStyle name="_Power Cost Value Copy 11.30.05 gas 1.09.06 AURORA at 1.10.06_Book9 2 2" xfId="14270"/>
    <cellStyle name="_Power Cost Value Copy 11.30.05 gas 1.09.06 AURORA at 1.10.06_Book9 2 2 2" xfId="14271"/>
    <cellStyle name="_Power Cost Value Copy 11.30.05 gas 1.09.06 AURORA at 1.10.06_Book9 2 2 2 2" xfId="14272"/>
    <cellStyle name="_Power Cost Value Copy 11.30.05 gas 1.09.06 AURORA at 1.10.06_Book9 2 2 3" xfId="14273"/>
    <cellStyle name="_Power Cost Value Copy 11.30.05 gas 1.09.06 AURORA at 1.10.06_Book9 2 3" xfId="14274"/>
    <cellStyle name="_Power Cost Value Copy 11.30.05 gas 1.09.06 AURORA at 1.10.06_Book9 2 3 2" xfId="14275"/>
    <cellStyle name="_Power Cost Value Copy 11.30.05 gas 1.09.06 AURORA at 1.10.06_Book9 2 4" xfId="14276"/>
    <cellStyle name="_Power Cost Value Copy 11.30.05 gas 1.09.06 AURORA at 1.10.06_Book9 3" xfId="14277"/>
    <cellStyle name="_Power Cost Value Copy 11.30.05 gas 1.09.06 AURORA at 1.10.06_Book9 3 2" xfId="14278"/>
    <cellStyle name="_Power Cost Value Copy 11.30.05 gas 1.09.06 AURORA at 1.10.06_Book9 3 2 2" xfId="14279"/>
    <cellStyle name="_Power Cost Value Copy 11.30.05 gas 1.09.06 AURORA at 1.10.06_Book9 3 3" xfId="14280"/>
    <cellStyle name="_Power Cost Value Copy 11.30.05 gas 1.09.06 AURORA at 1.10.06_Book9 3 4" xfId="14281"/>
    <cellStyle name="_Power Cost Value Copy 11.30.05 gas 1.09.06 AURORA at 1.10.06_Book9 4" xfId="14282"/>
    <cellStyle name="_Power Cost Value Copy 11.30.05 gas 1.09.06 AURORA at 1.10.06_Book9 4 2" xfId="14283"/>
    <cellStyle name="_Power Cost Value Copy 11.30.05 gas 1.09.06 AURORA at 1.10.06_Book9 5" xfId="14284"/>
    <cellStyle name="_Power Cost Value Copy 11.30.05 gas 1.09.06 AURORA at 1.10.06_Book9_DEM-WP(C) ENERG10C--ctn Mid-C_042010 2010GRC" xfId="14285"/>
    <cellStyle name="_Power Cost Value Copy 11.30.05 gas 1.09.06 AURORA at 1.10.06_Book9_DEM-WP(C) ENERG10C--ctn Mid-C_042010 2010GRC 2" xfId="14286"/>
    <cellStyle name="_Power Cost Value Copy 11.30.05 gas 1.09.06 AURORA at 1.10.06_Check the Interest Calculation" xfId="14287"/>
    <cellStyle name="_Power Cost Value Copy 11.30.05 gas 1.09.06 AURORA at 1.10.06_Check the Interest Calculation 2" xfId="14288"/>
    <cellStyle name="_Power Cost Value Copy 11.30.05 gas 1.09.06 AURORA at 1.10.06_Check the Interest Calculation_Scenario 1 REC vs PTC Offset" xfId="14289"/>
    <cellStyle name="_Power Cost Value Copy 11.30.05 gas 1.09.06 AURORA at 1.10.06_Check the Interest Calculation_Scenario 1 REC vs PTC Offset 2" xfId="14290"/>
    <cellStyle name="_Power Cost Value Copy 11.30.05 gas 1.09.06 AURORA at 1.10.06_Check the Interest Calculation_Scenario 3" xfId="14291"/>
    <cellStyle name="_Power Cost Value Copy 11.30.05 gas 1.09.06 AURORA at 1.10.06_Check the Interest Calculation_Scenario 3 2" xfId="14292"/>
    <cellStyle name="_Power Cost Value Copy 11.30.05 gas 1.09.06 AURORA at 1.10.06_Chelan PUD Power Costs (8-10)" xfId="14293"/>
    <cellStyle name="_Power Cost Value Copy 11.30.05 gas 1.09.06 AURORA at 1.10.06_Chelan PUD Power Costs (8-10) 2" xfId="14294"/>
    <cellStyle name="_Power Cost Value Copy 11.30.05 gas 1.09.06 AURORA at 1.10.06_DEM-WP(C) Chelan Power Costs" xfId="14295"/>
    <cellStyle name="_Power Cost Value Copy 11.30.05 gas 1.09.06 AURORA at 1.10.06_DEM-WP(C) Chelan Power Costs 2" xfId="14296"/>
    <cellStyle name="_Power Cost Value Copy 11.30.05 gas 1.09.06 AURORA at 1.10.06_DEM-WP(C) Chelan Power Costs 2 2" xfId="14297"/>
    <cellStyle name="_Power Cost Value Copy 11.30.05 gas 1.09.06 AURORA at 1.10.06_DEM-WP(C) Chelan Power Costs 2 2 2" xfId="14298"/>
    <cellStyle name="_Power Cost Value Copy 11.30.05 gas 1.09.06 AURORA at 1.10.06_DEM-WP(C) Chelan Power Costs 2 3" xfId="14299"/>
    <cellStyle name="_Power Cost Value Copy 11.30.05 gas 1.09.06 AURORA at 1.10.06_DEM-WP(C) Chelan Power Costs 2 4" xfId="14300"/>
    <cellStyle name="_Power Cost Value Copy 11.30.05 gas 1.09.06 AURORA at 1.10.06_DEM-WP(C) Chelan Power Costs 3" xfId="14301"/>
    <cellStyle name="_Power Cost Value Copy 11.30.05 gas 1.09.06 AURORA at 1.10.06_DEM-WP(C) Chelan Power Costs 3 2" xfId="14302"/>
    <cellStyle name="_Power Cost Value Copy 11.30.05 gas 1.09.06 AURORA at 1.10.06_DEM-WP(C) Chelan Power Costs 4" xfId="14303"/>
    <cellStyle name="_Power Cost Value Copy 11.30.05 gas 1.09.06 AURORA at 1.10.06_DEM-WP(C) ENERG10C--ctn Mid-C_042010 2010GRC" xfId="14304"/>
    <cellStyle name="_Power Cost Value Copy 11.30.05 gas 1.09.06 AURORA at 1.10.06_DEM-WP(C) ENERG10C--ctn Mid-C_042010 2010GRC 2" xfId="14305"/>
    <cellStyle name="_Power Cost Value Copy 11.30.05 gas 1.09.06 AURORA at 1.10.06_DEM-WP(C) Gas Transport 2010GRC" xfId="14306"/>
    <cellStyle name="_Power Cost Value Copy 11.30.05 gas 1.09.06 AURORA at 1.10.06_DEM-WP(C) Gas Transport 2010GRC 2" xfId="14307"/>
    <cellStyle name="_Power Cost Value Copy 11.30.05 gas 1.09.06 AURORA at 1.10.06_DEM-WP(C) Gas Transport 2010GRC 2 2" xfId="14308"/>
    <cellStyle name="_Power Cost Value Copy 11.30.05 gas 1.09.06 AURORA at 1.10.06_DEM-WP(C) Gas Transport 2010GRC 2 2 2" xfId="14309"/>
    <cellStyle name="_Power Cost Value Copy 11.30.05 gas 1.09.06 AURORA at 1.10.06_DEM-WP(C) Gas Transport 2010GRC 2 3" xfId="14310"/>
    <cellStyle name="_Power Cost Value Copy 11.30.05 gas 1.09.06 AURORA at 1.10.06_DEM-WP(C) Gas Transport 2010GRC 2 4" xfId="14311"/>
    <cellStyle name="_Power Cost Value Copy 11.30.05 gas 1.09.06 AURORA at 1.10.06_DEM-WP(C) Gas Transport 2010GRC 3" xfId="14312"/>
    <cellStyle name="_Power Cost Value Copy 11.30.05 gas 1.09.06 AURORA at 1.10.06_DEM-WP(C) Gas Transport 2010GRC 3 2" xfId="14313"/>
    <cellStyle name="_Power Cost Value Copy 11.30.05 gas 1.09.06 AURORA at 1.10.06_DEM-WP(C) Gas Transport 2010GRC 4" xfId="14314"/>
    <cellStyle name="_Power Cost Value Copy 11.30.05 gas 1.09.06 AURORA at 1.10.06_Direct Assignment Distribution Plant 2008" xfId="108"/>
    <cellStyle name="_Power Cost Value Copy 11.30.05 gas 1.09.06 AURORA at 1.10.06_Direct Assignment Distribution Plant 2008 2" xfId="14315"/>
    <cellStyle name="_Power Cost Value Copy 11.30.05 gas 1.09.06 AURORA at 1.10.06_Direct Assignment Distribution Plant 2008 2 2" xfId="14316"/>
    <cellStyle name="_Power Cost Value Copy 11.30.05 gas 1.09.06 AURORA at 1.10.06_Direct Assignment Distribution Plant 2008 2 2 2" xfId="14317"/>
    <cellStyle name="_Power Cost Value Copy 11.30.05 gas 1.09.06 AURORA at 1.10.06_Direct Assignment Distribution Plant 2008 2 2 2 2" xfId="14318"/>
    <cellStyle name="_Power Cost Value Copy 11.30.05 gas 1.09.06 AURORA at 1.10.06_Direct Assignment Distribution Plant 2008 2 2 3" xfId="14319"/>
    <cellStyle name="_Power Cost Value Copy 11.30.05 gas 1.09.06 AURORA at 1.10.06_Direct Assignment Distribution Plant 2008 2 3" xfId="14320"/>
    <cellStyle name="_Power Cost Value Copy 11.30.05 gas 1.09.06 AURORA at 1.10.06_Direct Assignment Distribution Plant 2008 2 3 2" xfId="14321"/>
    <cellStyle name="_Power Cost Value Copy 11.30.05 gas 1.09.06 AURORA at 1.10.06_Direct Assignment Distribution Plant 2008 2 3 2 2" xfId="14322"/>
    <cellStyle name="_Power Cost Value Copy 11.30.05 gas 1.09.06 AURORA at 1.10.06_Direct Assignment Distribution Plant 2008 2 3 3" xfId="14323"/>
    <cellStyle name="_Power Cost Value Copy 11.30.05 gas 1.09.06 AURORA at 1.10.06_Direct Assignment Distribution Plant 2008 2 4" xfId="14324"/>
    <cellStyle name="_Power Cost Value Copy 11.30.05 gas 1.09.06 AURORA at 1.10.06_Direct Assignment Distribution Plant 2008 2 4 2" xfId="14325"/>
    <cellStyle name="_Power Cost Value Copy 11.30.05 gas 1.09.06 AURORA at 1.10.06_Direct Assignment Distribution Plant 2008 2 4 2 2" xfId="14326"/>
    <cellStyle name="_Power Cost Value Copy 11.30.05 gas 1.09.06 AURORA at 1.10.06_Direct Assignment Distribution Plant 2008 2 4 3" xfId="14327"/>
    <cellStyle name="_Power Cost Value Copy 11.30.05 gas 1.09.06 AURORA at 1.10.06_Direct Assignment Distribution Plant 2008 2 5" xfId="14328"/>
    <cellStyle name="_Power Cost Value Copy 11.30.05 gas 1.09.06 AURORA at 1.10.06_Direct Assignment Distribution Plant 2008 3" xfId="14329"/>
    <cellStyle name="_Power Cost Value Copy 11.30.05 gas 1.09.06 AURORA at 1.10.06_Direct Assignment Distribution Plant 2008 3 2" xfId="14330"/>
    <cellStyle name="_Power Cost Value Copy 11.30.05 gas 1.09.06 AURORA at 1.10.06_Direct Assignment Distribution Plant 2008 3 2 2" xfId="14331"/>
    <cellStyle name="_Power Cost Value Copy 11.30.05 gas 1.09.06 AURORA at 1.10.06_Direct Assignment Distribution Plant 2008 3 3" xfId="14332"/>
    <cellStyle name="_Power Cost Value Copy 11.30.05 gas 1.09.06 AURORA at 1.10.06_Direct Assignment Distribution Plant 2008 4" xfId="14333"/>
    <cellStyle name="_Power Cost Value Copy 11.30.05 gas 1.09.06 AURORA at 1.10.06_Direct Assignment Distribution Plant 2008 4 2" xfId="14334"/>
    <cellStyle name="_Power Cost Value Copy 11.30.05 gas 1.09.06 AURORA at 1.10.06_Direct Assignment Distribution Plant 2008 4 2 2" xfId="14335"/>
    <cellStyle name="_Power Cost Value Copy 11.30.05 gas 1.09.06 AURORA at 1.10.06_Direct Assignment Distribution Plant 2008 4 3" xfId="14336"/>
    <cellStyle name="_Power Cost Value Copy 11.30.05 gas 1.09.06 AURORA at 1.10.06_Direct Assignment Distribution Plant 2008 5" xfId="14337"/>
    <cellStyle name="_Power Cost Value Copy 11.30.05 gas 1.09.06 AURORA at 1.10.06_Direct Assignment Distribution Plant 2008 5 2" xfId="14338"/>
    <cellStyle name="_Power Cost Value Copy 11.30.05 gas 1.09.06 AURORA at 1.10.06_Direct Assignment Distribution Plant 2008 6" xfId="14339"/>
    <cellStyle name="_Power Cost Value Copy 11.30.05 gas 1.09.06 AURORA at 1.10.06_DWH-03 (Electric Cost of Service 4-22-09)" xfId="109"/>
    <cellStyle name="_Power Cost Value Copy 11.30.05 gas 1.09.06 AURORA at 1.10.06_DWH-08 (Rate Spread &amp; Design Workpapers)" xfId="14340"/>
    <cellStyle name="_Power Cost Value Copy 11.30.05 gas 1.09.06 AURORA at 1.10.06_Electric COS Inputs" xfId="110"/>
    <cellStyle name="_Power Cost Value Copy 11.30.05 gas 1.09.06 AURORA at 1.10.06_Electric COS Inputs 2" xfId="14341"/>
    <cellStyle name="_Power Cost Value Copy 11.30.05 gas 1.09.06 AURORA at 1.10.06_Electric COS Inputs 2 2" xfId="14342"/>
    <cellStyle name="_Power Cost Value Copy 11.30.05 gas 1.09.06 AURORA at 1.10.06_Electric COS Inputs 2 2 2" xfId="14343"/>
    <cellStyle name="_Power Cost Value Copy 11.30.05 gas 1.09.06 AURORA at 1.10.06_Electric COS Inputs 2 2 2 2" xfId="14344"/>
    <cellStyle name="_Power Cost Value Copy 11.30.05 gas 1.09.06 AURORA at 1.10.06_Electric COS Inputs 2 2 3" xfId="14345"/>
    <cellStyle name="_Power Cost Value Copy 11.30.05 gas 1.09.06 AURORA at 1.10.06_Electric COS Inputs 2 3" xfId="14346"/>
    <cellStyle name="_Power Cost Value Copy 11.30.05 gas 1.09.06 AURORA at 1.10.06_Electric COS Inputs 2 3 2" xfId="14347"/>
    <cellStyle name="_Power Cost Value Copy 11.30.05 gas 1.09.06 AURORA at 1.10.06_Electric COS Inputs 2 3 2 2" xfId="14348"/>
    <cellStyle name="_Power Cost Value Copy 11.30.05 gas 1.09.06 AURORA at 1.10.06_Electric COS Inputs 2 3 3" xfId="14349"/>
    <cellStyle name="_Power Cost Value Copy 11.30.05 gas 1.09.06 AURORA at 1.10.06_Electric COS Inputs 2 4" xfId="14350"/>
    <cellStyle name="_Power Cost Value Copy 11.30.05 gas 1.09.06 AURORA at 1.10.06_Electric COS Inputs 2 4 2" xfId="14351"/>
    <cellStyle name="_Power Cost Value Copy 11.30.05 gas 1.09.06 AURORA at 1.10.06_Electric COS Inputs 2 4 2 2" xfId="14352"/>
    <cellStyle name="_Power Cost Value Copy 11.30.05 gas 1.09.06 AURORA at 1.10.06_Electric COS Inputs 2 4 3" xfId="14353"/>
    <cellStyle name="_Power Cost Value Copy 11.30.05 gas 1.09.06 AURORA at 1.10.06_Electric COS Inputs 2 5" xfId="14354"/>
    <cellStyle name="_Power Cost Value Copy 11.30.05 gas 1.09.06 AURORA at 1.10.06_Electric COS Inputs 3" xfId="14355"/>
    <cellStyle name="_Power Cost Value Copy 11.30.05 gas 1.09.06 AURORA at 1.10.06_Electric COS Inputs 3 2" xfId="14356"/>
    <cellStyle name="_Power Cost Value Copy 11.30.05 gas 1.09.06 AURORA at 1.10.06_Electric COS Inputs 3 2 2" xfId="14357"/>
    <cellStyle name="_Power Cost Value Copy 11.30.05 gas 1.09.06 AURORA at 1.10.06_Electric COS Inputs 3 3" xfId="14358"/>
    <cellStyle name="_Power Cost Value Copy 11.30.05 gas 1.09.06 AURORA at 1.10.06_Electric COS Inputs 4" xfId="14359"/>
    <cellStyle name="_Power Cost Value Copy 11.30.05 gas 1.09.06 AURORA at 1.10.06_Electric COS Inputs 4 2" xfId="14360"/>
    <cellStyle name="_Power Cost Value Copy 11.30.05 gas 1.09.06 AURORA at 1.10.06_Electric COS Inputs 4 2 2" xfId="14361"/>
    <cellStyle name="_Power Cost Value Copy 11.30.05 gas 1.09.06 AURORA at 1.10.06_Electric COS Inputs 4 3" xfId="14362"/>
    <cellStyle name="_Power Cost Value Copy 11.30.05 gas 1.09.06 AURORA at 1.10.06_Electric COS Inputs 5" xfId="14363"/>
    <cellStyle name="_Power Cost Value Copy 11.30.05 gas 1.09.06 AURORA at 1.10.06_Electric COS Inputs 5 2" xfId="14364"/>
    <cellStyle name="_Power Cost Value Copy 11.30.05 gas 1.09.06 AURORA at 1.10.06_Electric COS Inputs 6" xfId="14365"/>
    <cellStyle name="_Power Cost Value Copy 11.30.05 gas 1.09.06 AURORA at 1.10.06_Electric Rate Spread and Rate Design 3.23.09" xfId="111"/>
    <cellStyle name="_Power Cost Value Copy 11.30.05 gas 1.09.06 AURORA at 1.10.06_Electric Rate Spread and Rate Design 3.23.09 2" xfId="14366"/>
    <cellStyle name="_Power Cost Value Copy 11.30.05 gas 1.09.06 AURORA at 1.10.06_Electric Rate Spread and Rate Design 3.23.09 2 2" xfId="14367"/>
    <cellStyle name="_Power Cost Value Copy 11.30.05 gas 1.09.06 AURORA at 1.10.06_Electric Rate Spread and Rate Design 3.23.09 2 2 2" xfId="14368"/>
    <cellStyle name="_Power Cost Value Copy 11.30.05 gas 1.09.06 AURORA at 1.10.06_Electric Rate Spread and Rate Design 3.23.09 2 2 2 2" xfId="14369"/>
    <cellStyle name="_Power Cost Value Copy 11.30.05 gas 1.09.06 AURORA at 1.10.06_Electric Rate Spread and Rate Design 3.23.09 2 2 3" xfId="14370"/>
    <cellStyle name="_Power Cost Value Copy 11.30.05 gas 1.09.06 AURORA at 1.10.06_Electric Rate Spread and Rate Design 3.23.09 2 3" xfId="14371"/>
    <cellStyle name="_Power Cost Value Copy 11.30.05 gas 1.09.06 AURORA at 1.10.06_Electric Rate Spread and Rate Design 3.23.09 2 3 2" xfId="14372"/>
    <cellStyle name="_Power Cost Value Copy 11.30.05 gas 1.09.06 AURORA at 1.10.06_Electric Rate Spread and Rate Design 3.23.09 2 3 2 2" xfId="14373"/>
    <cellStyle name="_Power Cost Value Copy 11.30.05 gas 1.09.06 AURORA at 1.10.06_Electric Rate Spread and Rate Design 3.23.09 2 3 3" xfId="14374"/>
    <cellStyle name="_Power Cost Value Copy 11.30.05 gas 1.09.06 AURORA at 1.10.06_Electric Rate Spread and Rate Design 3.23.09 2 4" xfId="14375"/>
    <cellStyle name="_Power Cost Value Copy 11.30.05 gas 1.09.06 AURORA at 1.10.06_Electric Rate Spread and Rate Design 3.23.09 2 4 2" xfId="14376"/>
    <cellStyle name="_Power Cost Value Copy 11.30.05 gas 1.09.06 AURORA at 1.10.06_Electric Rate Spread and Rate Design 3.23.09 2 4 2 2" xfId="14377"/>
    <cellStyle name="_Power Cost Value Copy 11.30.05 gas 1.09.06 AURORA at 1.10.06_Electric Rate Spread and Rate Design 3.23.09 2 4 3" xfId="14378"/>
    <cellStyle name="_Power Cost Value Copy 11.30.05 gas 1.09.06 AURORA at 1.10.06_Electric Rate Spread and Rate Design 3.23.09 2 5" xfId="14379"/>
    <cellStyle name="_Power Cost Value Copy 11.30.05 gas 1.09.06 AURORA at 1.10.06_Electric Rate Spread and Rate Design 3.23.09 3" xfId="14380"/>
    <cellStyle name="_Power Cost Value Copy 11.30.05 gas 1.09.06 AURORA at 1.10.06_Electric Rate Spread and Rate Design 3.23.09 3 2" xfId="14381"/>
    <cellStyle name="_Power Cost Value Copy 11.30.05 gas 1.09.06 AURORA at 1.10.06_Electric Rate Spread and Rate Design 3.23.09 3 2 2" xfId="14382"/>
    <cellStyle name="_Power Cost Value Copy 11.30.05 gas 1.09.06 AURORA at 1.10.06_Electric Rate Spread and Rate Design 3.23.09 3 3" xfId="14383"/>
    <cellStyle name="_Power Cost Value Copy 11.30.05 gas 1.09.06 AURORA at 1.10.06_Electric Rate Spread and Rate Design 3.23.09 4" xfId="14384"/>
    <cellStyle name="_Power Cost Value Copy 11.30.05 gas 1.09.06 AURORA at 1.10.06_Electric Rate Spread and Rate Design 3.23.09 4 2" xfId="14385"/>
    <cellStyle name="_Power Cost Value Copy 11.30.05 gas 1.09.06 AURORA at 1.10.06_Electric Rate Spread and Rate Design 3.23.09 4 2 2" xfId="14386"/>
    <cellStyle name="_Power Cost Value Copy 11.30.05 gas 1.09.06 AURORA at 1.10.06_Electric Rate Spread and Rate Design 3.23.09 4 3" xfId="14387"/>
    <cellStyle name="_Power Cost Value Copy 11.30.05 gas 1.09.06 AURORA at 1.10.06_Electric Rate Spread and Rate Design 3.23.09 5" xfId="14388"/>
    <cellStyle name="_Power Cost Value Copy 11.30.05 gas 1.09.06 AURORA at 1.10.06_Electric Rate Spread and Rate Design 3.23.09 5 2" xfId="14389"/>
    <cellStyle name="_Power Cost Value Copy 11.30.05 gas 1.09.06 AURORA at 1.10.06_Electric Rate Spread and Rate Design 3.23.09 6" xfId="14390"/>
    <cellStyle name="_Power Cost Value Copy 11.30.05 gas 1.09.06 AURORA at 1.10.06_Exh A-1 resulting from UE-112050 effective Jan 1 2012" xfId="14391"/>
    <cellStyle name="_Power Cost Value Copy 11.30.05 gas 1.09.06 AURORA at 1.10.06_Exh A-1 resulting from UE-112050 effective Jan 1 2012 2" xfId="14392"/>
    <cellStyle name="_Power Cost Value Copy 11.30.05 gas 1.09.06 AURORA at 1.10.06_Exh G - Klamath Peaker PPA fr C Locke 2-12" xfId="14393"/>
    <cellStyle name="_Power Cost Value Copy 11.30.05 gas 1.09.06 AURORA at 1.10.06_Exh G - Klamath Peaker PPA fr C Locke 2-12 2" xfId="14394"/>
    <cellStyle name="_Power Cost Value Copy 11.30.05 gas 1.09.06 AURORA at 1.10.06_Exhibit A-1 effective 4-1-11 fr S Free 12-11" xfId="14395"/>
    <cellStyle name="_Power Cost Value Copy 11.30.05 gas 1.09.06 AURORA at 1.10.06_Exhibit A-1 effective 4-1-11 fr S Free 12-11 2" xfId="14396"/>
    <cellStyle name="_Power Cost Value Copy 11.30.05 gas 1.09.06 AURORA at 1.10.06_Exhibit D fr R Gho 12-31-08" xfId="14397"/>
    <cellStyle name="_Power Cost Value Copy 11.30.05 gas 1.09.06 AURORA at 1.10.06_Exhibit D fr R Gho 12-31-08 2" xfId="14398"/>
    <cellStyle name="_Power Cost Value Copy 11.30.05 gas 1.09.06 AURORA at 1.10.06_Exhibit D fr R Gho 12-31-08 2 2" xfId="14399"/>
    <cellStyle name="_Power Cost Value Copy 11.30.05 gas 1.09.06 AURORA at 1.10.06_Exhibit D fr R Gho 12-31-08 2 2 2" xfId="14400"/>
    <cellStyle name="_Power Cost Value Copy 11.30.05 gas 1.09.06 AURORA at 1.10.06_Exhibit D fr R Gho 12-31-08 2 2 2 2" xfId="14401"/>
    <cellStyle name="_Power Cost Value Copy 11.30.05 gas 1.09.06 AURORA at 1.10.06_Exhibit D fr R Gho 12-31-08 2 2 3" xfId="14402"/>
    <cellStyle name="_Power Cost Value Copy 11.30.05 gas 1.09.06 AURORA at 1.10.06_Exhibit D fr R Gho 12-31-08 2 3" xfId="14403"/>
    <cellStyle name="_Power Cost Value Copy 11.30.05 gas 1.09.06 AURORA at 1.10.06_Exhibit D fr R Gho 12-31-08 2 3 2" xfId="14404"/>
    <cellStyle name="_Power Cost Value Copy 11.30.05 gas 1.09.06 AURORA at 1.10.06_Exhibit D fr R Gho 12-31-08 2 4" xfId="14405"/>
    <cellStyle name="_Power Cost Value Copy 11.30.05 gas 1.09.06 AURORA at 1.10.06_Exhibit D fr R Gho 12-31-08 3" xfId="14406"/>
    <cellStyle name="_Power Cost Value Copy 11.30.05 gas 1.09.06 AURORA at 1.10.06_Exhibit D fr R Gho 12-31-08 3 2" xfId="14407"/>
    <cellStyle name="_Power Cost Value Copy 11.30.05 gas 1.09.06 AURORA at 1.10.06_Exhibit D fr R Gho 12-31-08 3 2 2" xfId="14408"/>
    <cellStyle name="_Power Cost Value Copy 11.30.05 gas 1.09.06 AURORA at 1.10.06_Exhibit D fr R Gho 12-31-08 3 3" xfId="14409"/>
    <cellStyle name="_Power Cost Value Copy 11.30.05 gas 1.09.06 AURORA at 1.10.06_Exhibit D fr R Gho 12-31-08 3 4" xfId="14410"/>
    <cellStyle name="_Power Cost Value Copy 11.30.05 gas 1.09.06 AURORA at 1.10.06_Exhibit D fr R Gho 12-31-08 4" xfId="14411"/>
    <cellStyle name="_Power Cost Value Copy 11.30.05 gas 1.09.06 AURORA at 1.10.06_Exhibit D fr R Gho 12-31-08 4 2" xfId="14412"/>
    <cellStyle name="_Power Cost Value Copy 11.30.05 gas 1.09.06 AURORA at 1.10.06_Exhibit D fr R Gho 12-31-08 5" xfId="14413"/>
    <cellStyle name="_Power Cost Value Copy 11.30.05 gas 1.09.06 AURORA at 1.10.06_Exhibit D fr R Gho 12-31-08 v2" xfId="14414"/>
    <cellStyle name="_Power Cost Value Copy 11.30.05 gas 1.09.06 AURORA at 1.10.06_Exhibit D fr R Gho 12-31-08 v2 2" xfId="14415"/>
    <cellStyle name="_Power Cost Value Copy 11.30.05 gas 1.09.06 AURORA at 1.10.06_Exhibit D fr R Gho 12-31-08 v2 2 2" xfId="14416"/>
    <cellStyle name="_Power Cost Value Copy 11.30.05 gas 1.09.06 AURORA at 1.10.06_Exhibit D fr R Gho 12-31-08 v2 2 2 2" xfId="14417"/>
    <cellStyle name="_Power Cost Value Copy 11.30.05 gas 1.09.06 AURORA at 1.10.06_Exhibit D fr R Gho 12-31-08 v2 2 2 2 2" xfId="14418"/>
    <cellStyle name="_Power Cost Value Copy 11.30.05 gas 1.09.06 AURORA at 1.10.06_Exhibit D fr R Gho 12-31-08 v2 2 2 3" xfId="14419"/>
    <cellStyle name="_Power Cost Value Copy 11.30.05 gas 1.09.06 AURORA at 1.10.06_Exhibit D fr R Gho 12-31-08 v2 2 3" xfId="14420"/>
    <cellStyle name="_Power Cost Value Copy 11.30.05 gas 1.09.06 AURORA at 1.10.06_Exhibit D fr R Gho 12-31-08 v2 2 3 2" xfId="14421"/>
    <cellStyle name="_Power Cost Value Copy 11.30.05 gas 1.09.06 AURORA at 1.10.06_Exhibit D fr R Gho 12-31-08 v2 2 4" xfId="14422"/>
    <cellStyle name="_Power Cost Value Copy 11.30.05 gas 1.09.06 AURORA at 1.10.06_Exhibit D fr R Gho 12-31-08 v2 3" xfId="14423"/>
    <cellStyle name="_Power Cost Value Copy 11.30.05 gas 1.09.06 AURORA at 1.10.06_Exhibit D fr R Gho 12-31-08 v2 3 2" xfId="14424"/>
    <cellStyle name="_Power Cost Value Copy 11.30.05 gas 1.09.06 AURORA at 1.10.06_Exhibit D fr R Gho 12-31-08 v2 3 2 2" xfId="14425"/>
    <cellStyle name="_Power Cost Value Copy 11.30.05 gas 1.09.06 AURORA at 1.10.06_Exhibit D fr R Gho 12-31-08 v2 3 3" xfId="14426"/>
    <cellStyle name="_Power Cost Value Copy 11.30.05 gas 1.09.06 AURORA at 1.10.06_Exhibit D fr R Gho 12-31-08 v2 3 4" xfId="14427"/>
    <cellStyle name="_Power Cost Value Copy 11.30.05 gas 1.09.06 AURORA at 1.10.06_Exhibit D fr R Gho 12-31-08 v2 4" xfId="14428"/>
    <cellStyle name="_Power Cost Value Copy 11.30.05 gas 1.09.06 AURORA at 1.10.06_Exhibit D fr R Gho 12-31-08 v2 4 2" xfId="14429"/>
    <cellStyle name="_Power Cost Value Copy 11.30.05 gas 1.09.06 AURORA at 1.10.06_Exhibit D fr R Gho 12-31-08 v2 5" xfId="14430"/>
    <cellStyle name="_Power Cost Value Copy 11.30.05 gas 1.09.06 AURORA at 1.10.06_Exhibit D fr R Gho 12-31-08 v2_DEM-WP(C) ENERG10C--ctn Mid-C_042010 2010GRC" xfId="14431"/>
    <cellStyle name="_Power Cost Value Copy 11.30.05 gas 1.09.06 AURORA at 1.10.06_Exhibit D fr R Gho 12-31-08 v2_DEM-WP(C) ENERG10C--ctn Mid-C_042010 2010GRC 2" xfId="14432"/>
    <cellStyle name="_Power Cost Value Copy 11.30.05 gas 1.09.06 AURORA at 1.10.06_Exhibit D fr R Gho 12-31-08 v2_NIM Summary" xfId="14433"/>
    <cellStyle name="_Power Cost Value Copy 11.30.05 gas 1.09.06 AURORA at 1.10.06_Exhibit D fr R Gho 12-31-08 v2_NIM Summary 2" xfId="14434"/>
    <cellStyle name="_Power Cost Value Copy 11.30.05 gas 1.09.06 AURORA at 1.10.06_Exhibit D fr R Gho 12-31-08 v2_NIM Summary 2 2" xfId="14435"/>
    <cellStyle name="_Power Cost Value Copy 11.30.05 gas 1.09.06 AURORA at 1.10.06_Exhibit D fr R Gho 12-31-08 v2_NIM Summary 2 2 2" xfId="14436"/>
    <cellStyle name="_Power Cost Value Copy 11.30.05 gas 1.09.06 AURORA at 1.10.06_Exhibit D fr R Gho 12-31-08 v2_NIM Summary 2 2 2 2" xfId="14437"/>
    <cellStyle name="_Power Cost Value Copy 11.30.05 gas 1.09.06 AURORA at 1.10.06_Exhibit D fr R Gho 12-31-08 v2_NIM Summary 2 2 3" xfId="14438"/>
    <cellStyle name="_Power Cost Value Copy 11.30.05 gas 1.09.06 AURORA at 1.10.06_Exhibit D fr R Gho 12-31-08 v2_NIM Summary 2 3" xfId="14439"/>
    <cellStyle name="_Power Cost Value Copy 11.30.05 gas 1.09.06 AURORA at 1.10.06_Exhibit D fr R Gho 12-31-08 v2_NIM Summary 2 3 2" xfId="14440"/>
    <cellStyle name="_Power Cost Value Copy 11.30.05 gas 1.09.06 AURORA at 1.10.06_Exhibit D fr R Gho 12-31-08 v2_NIM Summary 2 4" xfId="14441"/>
    <cellStyle name="_Power Cost Value Copy 11.30.05 gas 1.09.06 AURORA at 1.10.06_Exhibit D fr R Gho 12-31-08 v2_NIM Summary 3" xfId="14442"/>
    <cellStyle name="_Power Cost Value Copy 11.30.05 gas 1.09.06 AURORA at 1.10.06_Exhibit D fr R Gho 12-31-08 v2_NIM Summary 3 2" xfId="14443"/>
    <cellStyle name="_Power Cost Value Copy 11.30.05 gas 1.09.06 AURORA at 1.10.06_Exhibit D fr R Gho 12-31-08 v2_NIM Summary 3 2 2" xfId="14444"/>
    <cellStyle name="_Power Cost Value Copy 11.30.05 gas 1.09.06 AURORA at 1.10.06_Exhibit D fr R Gho 12-31-08 v2_NIM Summary 3 3" xfId="14445"/>
    <cellStyle name="_Power Cost Value Copy 11.30.05 gas 1.09.06 AURORA at 1.10.06_Exhibit D fr R Gho 12-31-08 v2_NIM Summary 3 4" xfId="14446"/>
    <cellStyle name="_Power Cost Value Copy 11.30.05 gas 1.09.06 AURORA at 1.10.06_Exhibit D fr R Gho 12-31-08 v2_NIM Summary 4" xfId="14447"/>
    <cellStyle name="_Power Cost Value Copy 11.30.05 gas 1.09.06 AURORA at 1.10.06_Exhibit D fr R Gho 12-31-08 v2_NIM Summary 4 2" xfId="14448"/>
    <cellStyle name="_Power Cost Value Copy 11.30.05 gas 1.09.06 AURORA at 1.10.06_Exhibit D fr R Gho 12-31-08 v2_NIM Summary 5" xfId="14449"/>
    <cellStyle name="_Power Cost Value Copy 11.30.05 gas 1.09.06 AURORA at 1.10.06_Exhibit D fr R Gho 12-31-08 v2_NIM Summary_DEM-WP(C) ENERG10C--ctn Mid-C_042010 2010GRC" xfId="14450"/>
    <cellStyle name="_Power Cost Value Copy 11.30.05 gas 1.09.06 AURORA at 1.10.06_Exhibit D fr R Gho 12-31-08 v2_NIM Summary_DEM-WP(C) ENERG10C--ctn Mid-C_042010 2010GRC 2" xfId="14451"/>
    <cellStyle name="_Power Cost Value Copy 11.30.05 gas 1.09.06 AURORA at 1.10.06_Exhibit D fr R Gho 12-31-08_DEM-WP(C) ENERG10C--ctn Mid-C_042010 2010GRC" xfId="14452"/>
    <cellStyle name="_Power Cost Value Copy 11.30.05 gas 1.09.06 AURORA at 1.10.06_Exhibit D fr R Gho 12-31-08_DEM-WP(C) ENERG10C--ctn Mid-C_042010 2010GRC 2" xfId="14453"/>
    <cellStyle name="_Power Cost Value Copy 11.30.05 gas 1.09.06 AURORA at 1.10.06_Exhibit D fr R Gho 12-31-08_NIM Summary" xfId="14454"/>
    <cellStyle name="_Power Cost Value Copy 11.30.05 gas 1.09.06 AURORA at 1.10.06_Exhibit D fr R Gho 12-31-08_NIM Summary 2" xfId="14455"/>
    <cellStyle name="_Power Cost Value Copy 11.30.05 gas 1.09.06 AURORA at 1.10.06_Exhibit D fr R Gho 12-31-08_NIM Summary 2 2" xfId="14456"/>
    <cellStyle name="_Power Cost Value Copy 11.30.05 gas 1.09.06 AURORA at 1.10.06_Exhibit D fr R Gho 12-31-08_NIM Summary 2 2 2" xfId="14457"/>
    <cellStyle name="_Power Cost Value Copy 11.30.05 gas 1.09.06 AURORA at 1.10.06_Exhibit D fr R Gho 12-31-08_NIM Summary 2 2 2 2" xfId="14458"/>
    <cellStyle name="_Power Cost Value Copy 11.30.05 gas 1.09.06 AURORA at 1.10.06_Exhibit D fr R Gho 12-31-08_NIM Summary 2 2 3" xfId="14459"/>
    <cellStyle name="_Power Cost Value Copy 11.30.05 gas 1.09.06 AURORA at 1.10.06_Exhibit D fr R Gho 12-31-08_NIM Summary 2 3" xfId="14460"/>
    <cellStyle name="_Power Cost Value Copy 11.30.05 gas 1.09.06 AURORA at 1.10.06_Exhibit D fr R Gho 12-31-08_NIM Summary 2 3 2" xfId="14461"/>
    <cellStyle name="_Power Cost Value Copy 11.30.05 gas 1.09.06 AURORA at 1.10.06_Exhibit D fr R Gho 12-31-08_NIM Summary 2 4" xfId="14462"/>
    <cellStyle name="_Power Cost Value Copy 11.30.05 gas 1.09.06 AURORA at 1.10.06_Exhibit D fr R Gho 12-31-08_NIM Summary 3" xfId="14463"/>
    <cellStyle name="_Power Cost Value Copy 11.30.05 gas 1.09.06 AURORA at 1.10.06_Exhibit D fr R Gho 12-31-08_NIM Summary 3 2" xfId="14464"/>
    <cellStyle name="_Power Cost Value Copy 11.30.05 gas 1.09.06 AURORA at 1.10.06_Exhibit D fr R Gho 12-31-08_NIM Summary 3 2 2" xfId="14465"/>
    <cellStyle name="_Power Cost Value Copy 11.30.05 gas 1.09.06 AURORA at 1.10.06_Exhibit D fr R Gho 12-31-08_NIM Summary 3 3" xfId="14466"/>
    <cellStyle name="_Power Cost Value Copy 11.30.05 gas 1.09.06 AURORA at 1.10.06_Exhibit D fr R Gho 12-31-08_NIM Summary 3 4" xfId="14467"/>
    <cellStyle name="_Power Cost Value Copy 11.30.05 gas 1.09.06 AURORA at 1.10.06_Exhibit D fr R Gho 12-31-08_NIM Summary 4" xfId="14468"/>
    <cellStyle name="_Power Cost Value Copy 11.30.05 gas 1.09.06 AURORA at 1.10.06_Exhibit D fr R Gho 12-31-08_NIM Summary 4 2" xfId="14469"/>
    <cellStyle name="_Power Cost Value Copy 11.30.05 gas 1.09.06 AURORA at 1.10.06_Exhibit D fr R Gho 12-31-08_NIM Summary 5" xfId="14470"/>
    <cellStyle name="_Power Cost Value Copy 11.30.05 gas 1.09.06 AURORA at 1.10.06_Exhibit D fr R Gho 12-31-08_NIM Summary_DEM-WP(C) ENERG10C--ctn Mid-C_042010 2010GRC" xfId="14471"/>
    <cellStyle name="_Power Cost Value Copy 11.30.05 gas 1.09.06 AURORA at 1.10.06_Exhibit D fr R Gho 12-31-08_NIM Summary_DEM-WP(C) ENERG10C--ctn Mid-C_042010 2010GRC 2" xfId="14472"/>
    <cellStyle name="_Power Cost Value Copy 11.30.05 gas 1.09.06 AURORA at 1.10.06_Final 2008 PTC Rate Design Workpapers 10.27.08" xfId="14473"/>
    <cellStyle name="_Power Cost Value Copy 11.30.05 gas 1.09.06 AURORA at 1.10.06_Final 2009 Electric Low Income Workpapers" xfId="14474"/>
    <cellStyle name="_Power Cost Value Copy 11.30.05 gas 1.09.06 AURORA at 1.10.06_Gas Rev Req Model (2010 GRC)" xfId="14475"/>
    <cellStyle name="_Power Cost Value Copy 11.30.05 gas 1.09.06 AURORA at 1.10.06_Hopkins Ridge Prepaid Tran - Interest Earned RY 12ME Feb  '11" xfId="14476"/>
    <cellStyle name="_Power Cost Value Copy 11.30.05 gas 1.09.06 AURORA at 1.10.06_Hopkins Ridge Prepaid Tran - Interest Earned RY 12ME Feb  '11 2" xfId="14477"/>
    <cellStyle name="_Power Cost Value Copy 11.30.05 gas 1.09.06 AURORA at 1.10.06_Hopkins Ridge Prepaid Tran - Interest Earned RY 12ME Feb  '11 2 2" xfId="14478"/>
    <cellStyle name="_Power Cost Value Copy 11.30.05 gas 1.09.06 AURORA at 1.10.06_Hopkins Ridge Prepaid Tran - Interest Earned RY 12ME Feb  '11 2 2 2" xfId="14479"/>
    <cellStyle name="_Power Cost Value Copy 11.30.05 gas 1.09.06 AURORA at 1.10.06_Hopkins Ridge Prepaid Tran - Interest Earned RY 12ME Feb  '11 2 2 2 2" xfId="14480"/>
    <cellStyle name="_Power Cost Value Copy 11.30.05 gas 1.09.06 AURORA at 1.10.06_Hopkins Ridge Prepaid Tran - Interest Earned RY 12ME Feb  '11 2 2 3" xfId="14481"/>
    <cellStyle name="_Power Cost Value Copy 11.30.05 gas 1.09.06 AURORA at 1.10.06_Hopkins Ridge Prepaid Tran - Interest Earned RY 12ME Feb  '11 2 3" xfId="14482"/>
    <cellStyle name="_Power Cost Value Copy 11.30.05 gas 1.09.06 AURORA at 1.10.06_Hopkins Ridge Prepaid Tran - Interest Earned RY 12ME Feb  '11 2 3 2" xfId="14483"/>
    <cellStyle name="_Power Cost Value Copy 11.30.05 gas 1.09.06 AURORA at 1.10.06_Hopkins Ridge Prepaid Tran - Interest Earned RY 12ME Feb  '11 2 4" xfId="14484"/>
    <cellStyle name="_Power Cost Value Copy 11.30.05 gas 1.09.06 AURORA at 1.10.06_Hopkins Ridge Prepaid Tran - Interest Earned RY 12ME Feb  '11 3" xfId="14485"/>
    <cellStyle name="_Power Cost Value Copy 11.30.05 gas 1.09.06 AURORA at 1.10.06_Hopkins Ridge Prepaid Tran - Interest Earned RY 12ME Feb  '11 3 2" xfId="14486"/>
    <cellStyle name="_Power Cost Value Copy 11.30.05 gas 1.09.06 AURORA at 1.10.06_Hopkins Ridge Prepaid Tran - Interest Earned RY 12ME Feb  '11 3 2 2" xfId="14487"/>
    <cellStyle name="_Power Cost Value Copy 11.30.05 gas 1.09.06 AURORA at 1.10.06_Hopkins Ridge Prepaid Tran - Interest Earned RY 12ME Feb  '11 3 3" xfId="14488"/>
    <cellStyle name="_Power Cost Value Copy 11.30.05 gas 1.09.06 AURORA at 1.10.06_Hopkins Ridge Prepaid Tran - Interest Earned RY 12ME Feb  '11 3 4" xfId="14489"/>
    <cellStyle name="_Power Cost Value Copy 11.30.05 gas 1.09.06 AURORA at 1.10.06_Hopkins Ridge Prepaid Tran - Interest Earned RY 12ME Feb  '11 4" xfId="14490"/>
    <cellStyle name="_Power Cost Value Copy 11.30.05 gas 1.09.06 AURORA at 1.10.06_Hopkins Ridge Prepaid Tran - Interest Earned RY 12ME Feb  '11 4 2" xfId="14491"/>
    <cellStyle name="_Power Cost Value Copy 11.30.05 gas 1.09.06 AURORA at 1.10.06_Hopkins Ridge Prepaid Tran - Interest Earned RY 12ME Feb  '11 5" xfId="14492"/>
    <cellStyle name="_Power Cost Value Copy 11.30.05 gas 1.09.06 AURORA at 1.10.06_Hopkins Ridge Prepaid Tran - Interest Earned RY 12ME Feb  '11_DEM-WP(C) ENERG10C--ctn Mid-C_042010 2010GRC" xfId="14493"/>
    <cellStyle name="_Power Cost Value Copy 11.30.05 gas 1.09.06 AURORA at 1.10.06_Hopkins Ridge Prepaid Tran - Interest Earned RY 12ME Feb  '11_DEM-WP(C) ENERG10C--ctn Mid-C_042010 2010GRC 2" xfId="14494"/>
    <cellStyle name="_Power Cost Value Copy 11.30.05 gas 1.09.06 AURORA at 1.10.06_Hopkins Ridge Prepaid Tran - Interest Earned RY 12ME Feb  '11_NIM Summary" xfId="14495"/>
    <cellStyle name="_Power Cost Value Copy 11.30.05 gas 1.09.06 AURORA at 1.10.06_Hopkins Ridge Prepaid Tran - Interest Earned RY 12ME Feb  '11_NIM Summary 2" xfId="14496"/>
    <cellStyle name="_Power Cost Value Copy 11.30.05 gas 1.09.06 AURORA at 1.10.06_Hopkins Ridge Prepaid Tran - Interest Earned RY 12ME Feb  '11_NIM Summary 2 2" xfId="14497"/>
    <cellStyle name="_Power Cost Value Copy 11.30.05 gas 1.09.06 AURORA at 1.10.06_Hopkins Ridge Prepaid Tran - Interest Earned RY 12ME Feb  '11_NIM Summary 2 2 2" xfId="14498"/>
    <cellStyle name="_Power Cost Value Copy 11.30.05 gas 1.09.06 AURORA at 1.10.06_Hopkins Ridge Prepaid Tran - Interest Earned RY 12ME Feb  '11_NIM Summary 2 2 2 2" xfId="14499"/>
    <cellStyle name="_Power Cost Value Copy 11.30.05 gas 1.09.06 AURORA at 1.10.06_Hopkins Ridge Prepaid Tran - Interest Earned RY 12ME Feb  '11_NIM Summary 2 2 3" xfId="14500"/>
    <cellStyle name="_Power Cost Value Copy 11.30.05 gas 1.09.06 AURORA at 1.10.06_Hopkins Ridge Prepaid Tran - Interest Earned RY 12ME Feb  '11_NIM Summary 2 3" xfId="14501"/>
    <cellStyle name="_Power Cost Value Copy 11.30.05 gas 1.09.06 AURORA at 1.10.06_Hopkins Ridge Prepaid Tran - Interest Earned RY 12ME Feb  '11_NIM Summary 2 3 2" xfId="14502"/>
    <cellStyle name="_Power Cost Value Copy 11.30.05 gas 1.09.06 AURORA at 1.10.06_Hopkins Ridge Prepaid Tran - Interest Earned RY 12ME Feb  '11_NIM Summary 2 4" xfId="14503"/>
    <cellStyle name="_Power Cost Value Copy 11.30.05 gas 1.09.06 AURORA at 1.10.06_Hopkins Ridge Prepaid Tran - Interest Earned RY 12ME Feb  '11_NIM Summary 3" xfId="14504"/>
    <cellStyle name="_Power Cost Value Copy 11.30.05 gas 1.09.06 AURORA at 1.10.06_Hopkins Ridge Prepaid Tran - Interest Earned RY 12ME Feb  '11_NIM Summary 3 2" xfId="14505"/>
    <cellStyle name="_Power Cost Value Copy 11.30.05 gas 1.09.06 AURORA at 1.10.06_Hopkins Ridge Prepaid Tran - Interest Earned RY 12ME Feb  '11_NIM Summary 3 2 2" xfId="14506"/>
    <cellStyle name="_Power Cost Value Copy 11.30.05 gas 1.09.06 AURORA at 1.10.06_Hopkins Ridge Prepaid Tran - Interest Earned RY 12ME Feb  '11_NIM Summary 3 3" xfId="14507"/>
    <cellStyle name="_Power Cost Value Copy 11.30.05 gas 1.09.06 AURORA at 1.10.06_Hopkins Ridge Prepaid Tran - Interest Earned RY 12ME Feb  '11_NIM Summary 3 4" xfId="14508"/>
    <cellStyle name="_Power Cost Value Copy 11.30.05 gas 1.09.06 AURORA at 1.10.06_Hopkins Ridge Prepaid Tran - Interest Earned RY 12ME Feb  '11_NIM Summary 4" xfId="14509"/>
    <cellStyle name="_Power Cost Value Copy 11.30.05 gas 1.09.06 AURORA at 1.10.06_Hopkins Ridge Prepaid Tran - Interest Earned RY 12ME Feb  '11_NIM Summary 4 2" xfId="14510"/>
    <cellStyle name="_Power Cost Value Copy 11.30.05 gas 1.09.06 AURORA at 1.10.06_Hopkins Ridge Prepaid Tran - Interest Earned RY 12ME Feb  '11_NIM Summary 5" xfId="14511"/>
    <cellStyle name="_Power Cost Value Copy 11.30.05 gas 1.09.06 AURORA at 1.10.06_Hopkins Ridge Prepaid Tran - Interest Earned RY 12ME Feb  '11_NIM Summary_DEM-WP(C) ENERG10C--ctn Mid-C_042010 2010GRC" xfId="14512"/>
    <cellStyle name="_Power Cost Value Copy 11.30.05 gas 1.09.06 AURORA at 1.10.06_Hopkins Ridge Prepaid Tran - Interest Earned RY 12ME Feb  '11_NIM Summary_DEM-WP(C) ENERG10C--ctn Mid-C_042010 2010GRC 2" xfId="14513"/>
    <cellStyle name="_Power Cost Value Copy 11.30.05 gas 1.09.06 AURORA at 1.10.06_Hopkins Ridge Prepaid Tran - Interest Earned RY 12ME Feb  '11_Transmission Workbook for May BOD" xfId="14514"/>
    <cellStyle name="_Power Cost Value Copy 11.30.05 gas 1.09.06 AURORA at 1.10.06_Hopkins Ridge Prepaid Tran - Interest Earned RY 12ME Feb  '11_Transmission Workbook for May BOD 2" xfId="14515"/>
    <cellStyle name="_Power Cost Value Copy 11.30.05 gas 1.09.06 AURORA at 1.10.06_Hopkins Ridge Prepaid Tran - Interest Earned RY 12ME Feb  '11_Transmission Workbook for May BOD 2 2" xfId="14516"/>
    <cellStyle name="_Power Cost Value Copy 11.30.05 gas 1.09.06 AURORA at 1.10.06_Hopkins Ridge Prepaid Tran - Interest Earned RY 12ME Feb  '11_Transmission Workbook for May BOD 2 2 2" xfId="14517"/>
    <cellStyle name="_Power Cost Value Copy 11.30.05 gas 1.09.06 AURORA at 1.10.06_Hopkins Ridge Prepaid Tran - Interest Earned RY 12ME Feb  '11_Transmission Workbook for May BOD 2 2 2 2" xfId="14518"/>
    <cellStyle name="_Power Cost Value Copy 11.30.05 gas 1.09.06 AURORA at 1.10.06_Hopkins Ridge Prepaid Tran - Interest Earned RY 12ME Feb  '11_Transmission Workbook for May BOD 2 2 3" xfId="14519"/>
    <cellStyle name="_Power Cost Value Copy 11.30.05 gas 1.09.06 AURORA at 1.10.06_Hopkins Ridge Prepaid Tran - Interest Earned RY 12ME Feb  '11_Transmission Workbook for May BOD 2 3" xfId="14520"/>
    <cellStyle name="_Power Cost Value Copy 11.30.05 gas 1.09.06 AURORA at 1.10.06_Hopkins Ridge Prepaid Tran - Interest Earned RY 12ME Feb  '11_Transmission Workbook for May BOD 2 3 2" xfId="14521"/>
    <cellStyle name="_Power Cost Value Copy 11.30.05 gas 1.09.06 AURORA at 1.10.06_Hopkins Ridge Prepaid Tran - Interest Earned RY 12ME Feb  '11_Transmission Workbook for May BOD 2 4" xfId="14522"/>
    <cellStyle name="_Power Cost Value Copy 11.30.05 gas 1.09.06 AURORA at 1.10.06_Hopkins Ridge Prepaid Tran - Interest Earned RY 12ME Feb  '11_Transmission Workbook for May BOD 3" xfId="14523"/>
    <cellStyle name="_Power Cost Value Copy 11.30.05 gas 1.09.06 AURORA at 1.10.06_Hopkins Ridge Prepaid Tran - Interest Earned RY 12ME Feb  '11_Transmission Workbook for May BOD 3 2" xfId="14524"/>
    <cellStyle name="_Power Cost Value Copy 11.30.05 gas 1.09.06 AURORA at 1.10.06_Hopkins Ridge Prepaid Tran - Interest Earned RY 12ME Feb  '11_Transmission Workbook for May BOD 3 2 2" xfId="14525"/>
    <cellStyle name="_Power Cost Value Copy 11.30.05 gas 1.09.06 AURORA at 1.10.06_Hopkins Ridge Prepaid Tran - Interest Earned RY 12ME Feb  '11_Transmission Workbook for May BOD 3 3" xfId="14526"/>
    <cellStyle name="_Power Cost Value Copy 11.30.05 gas 1.09.06 AURORA at 1.10.06_Hopkins Ridge Prepaid Tran - Interest Earned RY 12ME Feb  '11_Transmission Workbook for May BOD 3 4" xfId="14527"/>
    <cellStyle name="_Power Cost Value Copy 11.30.05 gas 1.09.06 AURORA at 1.10.06_Hopkins Ridge Prepaid Tran - Interest Earned RY 12ME Feb  '11_Transmission Workbook for May BOD 4" xfId="14528"/>
    <cellStyle name="_Power Cost Value Copy 11.30.05 gas 1.09.06 AURORA at 1.10.06_Hopkins Ridge Prepaid Tran - Interest Earned RY 12ME Feb  '11_Transmission Workbook for May BOD 4 2" xfId="14529"/>
    <cellStyle name="_Power Cost Value Copy 11.30.05 gas 1.09.06 AURORA at 1.10.06_Hopkins Ridge Prepaid Tran - Interest Earned RY 12ME Feb  '11_Transmission Workbook for May BOD 5" xfId="14530"/>
    <cellStyle name="_Power Cost Value Copy 11.30.05 gas 1.09.06 AURORA at 1.10.06_Hopkins Ridge Prepaid Tran - Interest Earned RY 12ME Feb  '11_Transmission Workbook for May BOD_DEM-WP(C) ENERG10C--ctn Mid-C_042010 2010GRC" xfId="14531"/>
    <cellStyle name="_Power Cost Value Copy 11.30.05 gas 1.09.06 AURORA at 1.10.06_Hopkins Ridge Prepaid Tran - Interest Earned RY 12ME Feb  '11_Transmission Workbook for May BOD_DEM-WP(C) ENERG10C--ctn Mid-C_042010 2010GRC 2" xfId="14532"/>
    <cellStyle name="_Power Cost Value Copy 11.30.05 gas 1.09.06 AURORA at 1.10.06_INPUTS" xfId="112"/>
    <cellStyle name="_Power Cost Value Copy 11.30.05 gas 1.09.06 AURORA at 1.10.06_INPUTS 2" xfId="14533"/>
    <cellStyle name="_Power Cost Value Copy 11.30.05 gas 1.09.06 AURORA at 1.10.06_INPUTS 2 2" xfId="14534"/>
    <cellStyle name="_Power Cost Value Copy 11.30.05 gas 1.09.06 AURORA at 1.10.06_INPUTS 2 2 2" xfId="14535"/>
    <cellStyle name="_Power Cost Value Copy 11.30.05 gas 1.09.06 AURORA at 1.10.06_INPUTS 2 2 2 2" xfId="14536"/>
    <cellStyle name="_Power Cost Value Copy 11.30.05 gas 1.09.06 AURORA at 1.10.06_INPUTS 2 2 3" xfId="14537"/>
    <cellStyle name="_Power Cost Value Copy 11.30.05 gas 1.09.06 AURORA at 1.10.06_INPUTS 2 3" xfId="14538"/>
    <cellStyle name="_Power Cost Value Copy 11.30.05 gas 1.09.06 AURORA at 1.10.06_INPUTS 2 3 2" xfId="14539"/>
    <cellStyle name="_Power Cost Value Copy 11.30.05 gas 1.09.06 AURORA at 1.10.06_INPUTS 2 3 2 2" xfId="14540"/>
    <cellStyle name="_Power Cost Value Copy 11.30.05 gas 1.09.06 AURORA at 1.10.06_INPUTS 2 3 3" xfId="14541"/>
    <cellStyle name="_Power Cost Value Copy 11.30.05 gas 1.09.06 AURORA at 1.10.06_INPUTS 2 4" xfId="14542"/>
    <cellStyle name="_Power Cost Value Copy 11.30.05 gas 1.09.06 AURORA at 1.10.06_INPUTS 2 4 2" xfId="14543"/>
    <cellStyle name="_Power Cost Value Copy 11.30.05 gas 1.09.06 AURORA at 1.10.06_INPUTS 2 4 2 2" xfId="14544"/>
    <cellStyle name="_Power Cost Value Copy 11.30.05 gas 1.09.06 AURORA at 1.10.06_INPUTS 2 4 3" xfId="14545"/>
    <cellStyle name="_Power Cost Value Copy 11.30.05 gas 1.09.06 AURORA at 1.10.06_INPUTS 2 5" xfId="14546"/>
    <cellStyle name="_Power Cost Value Copy 11.30.05 gas 1.09.06 AURORA at 1.10.06_INPUTS 3" xfId="14547"/>
    <cellStyle name="_Power Cost Value Copy 11.30.05 gas 1.09.06 AURORA at 1.10.06_INPUTS 3 2" xfId="14548"/>
    <cellStyle name="_Power Cost Value Copy 11.30.05 gas 1.09.06 AURORA at 1.10.06_INPUTS 3 2 2" xfId="14549"/>
    <cellStyle name="_Power Cost Value Copy 11.30.05 gas 1.09.06 AURORA at 1.10.06_INPUTS 3 3" xfId="14550"/>
    <cellStyle name="_Power Cost Value Copy 11.30.05 gas 1.09.06 AURORA at 1.10.06_INPUTS 4" xfId="14551"/>
    <cellStyle name="_Power Cost Value Copy 11.30.05 gas 1.09.06 AURORA at 1.10.06_INPUTS 4 2" xfId="14552"/>
    <cellStyle name="_Power Cost Value Copy 11.30.05 gas 1.09.06 AURORA at 1.10.06_INPUTS 4 2 2" xfId="14553"/>
    <cellStyle name="_Power Cost Value Copy 11.30.05 gas 1.09.06 AURORA at 1.10.06_INPUTS 4 3" xfId="14554"/>
    <cellStyle name="_Power Cost Value Copy 11.30.05 gas 1.09.06 AURORA at 1.10.06_INPUTS 5" xfId="14555"/>
    <cellStyle name="_Power Cost Value Copy 11.30.05 gas 1.09.06 AURORA at 1.10.06_INPUTS 5 2" xfId="14556"/>
    <cellStyle name="_Power Cost Value Copy 11.30.05 gas 1.09.06 AURORA at 1.10.06_INPUTS 6" xfId="14557"/>
    <cellStyle name="_Power Cost Value Copy 11.30.05 gas 1.09.06 AURORA at 1.10.06_Leased Transformer &amp; Substation Plant &amp; Rev 12-2009" xfId="113"/>
    <cellStyle name="_Power Cost Value Copy 11.30.05 gas 1.09.06 AURORA at 1.10.06_Leased Transformer &amp; Substation Plant &amp; Rev 12-2009 2" xfId="14558"/>
    <cellStyle name="_Power Cost Value Copy 11.30.05 gas 1.09.06 AURORA at 1.10.06_Leased Transformer &amp; Substation Plant &amp; Rev 12-2009 2 2" xfId="14559"/>
    <cellStyle name="_Power Cost Value Copy 11.30.05 gas 1.09.06 AURORA at 1.10.06_Leased Transformer &amp; Substation Plant &amp; Rev 12-2009 2 2 2" xfId="14560"/>
    <cellStyle name="_Power Cost Value Copy 11.30.05 gas 1.09.06 AURORA at 1.10.06_Leased Transformer &amp; Substation Plant &amp; Rev 12-2009 2 2 2 2" xfId="14561"/>
    <cellStyle name="_Power Cost Value Copy 11.30.05 gas 1.09.06 AURORA at 1.10.06_Leased Transformer &amp; Substation Plant &amp; Rev 12-2009 2 2 3" xfId="14562"/>
    <cellStyle name="_Power Cost Value Copy 11.30.05 gas 1.09.06 AURORA at 1.10.06_Leased Transformer &amp; Substation Plant &amp; Rev 12-2009 2 3" xfId="14563"/>
    <cellStyle name="_Power Cost Value Copy 11.30.05 gas 1.09.06 AURORA at 1.10.06_Leased Transformer &amp; Substation Plant &amp; Rev 12-2009 2 3 2" xfId="14564"/>
    <cellStyle name="_Power Cost Value Copy 11.30.05 gas 1.09.06 AURORA at 1.10.06_Leased Transformer &amp; Substation Plant &amp; Rev 12-2009 2 3 2 2" xfId="14565"/>
    <cellStyle name="_Power Cost Value Copy 11.30.05 gas 1.09.06 AURORA at 1.10.06_Leased Transformer &amp; Substation Plant &amp; Rev 12-2009 2 3 3" xfId="14566"/>
    <cellStyle name="_Power Cost Value Copy 11.30.05 gas 1.09.06 AURORA at 1.10.06_Leased Transformer &amp; Substation Plant &amp; Rev 12-2009 2 4" xfId="14567"/>
    <cellStyle name="_Power Cost Value Copy 11.30.05 gas 1.09.06 AURORA at 1.10.06_Leased Transformer &amp; Substation Plant &amp; Rev 12-2009 2 4 2" xfId="14568"/>
    <cellStyle name="_Power Cost Value Copy 11.30.05 gas 1.09.06 AURORA at 1.10.06_Leased Transformer &amp; Substation Plant &amp; Rev 12-2009 2 4 2 2" xfId="14569"/>
    <cellStyle name="_Power Cost Value Copy 11.30.05 gas 1.09.06 AURORA at 1.10.06_Leased Transformer &amp; Substation Plant &amp; Rev 12-2009 2 4 3" xfId="14570"/>
    <cellStyle name="_Power Cost Value Copy 11.30.05 gas 1.09.06 AURORA at 1.10.06_Leased Transformer &amp; Substation Plant &amp; Rev 12-2009 2 5" xfId="14571"/>
    <cellStyle name="_Power Cost Value Copy 11.30.05 gas 1.09.06 AURORA at 1.10.06_Leased Transformer &amp; Substation Plant &amp; Rev 12-2009 3" xfId="14572"/>
    <cellStyle name="_Power Cost Value Copy 11.30.05 gas 1.09.06 AURORA at 1.10.06_Leased Transformer &amp; Substation Plant &amp; Rev 12-2009 3 2" xfId="14573"/>
    <cellStyle name="_Power Cost Value Copy 11.30.05 gas 1.09.06 AURORA at 1.10.06_Leased Transformer &amp; Substation Plant &amp; Rev 12-2009 3 2 2" xfId="14574"/>
    <cellStyle name="_Power Cost Value Copy 11.30.05 gas 1.09.06 AURORA at 1.10.06_Leased Transformer &amp; Substation Plant &amp; Rev 12-2009 3 3" xfId="14575"/>
    <cellStyle name="_Power Cost Value Copy 11.30.05 gas 1.09.06 AURORA at 1.10.06_Leased Transformer &amp; Substation Plant &amp; Rev 12-2009 4" xfId="14576"/>
    <cellStyle name="_Power Cost Value Copy 11.30.05 gas 1.09.06 AURORA at 1.10.06_Leased Transformer &amp; Substation Plant &amp; Rev 12-2009 4 2" xfId="14577"/>
    <cellStyle name="_Power Cost Value Copy 11.30.05 gas 1.09.06 AURORA at 1.10.06_Leased Transformer &amp; Substation Plant &amp; Rev 12-2009 4 2 2" xfId="14578"/>
    <cellStyle name="_Power Cost Value Copy 11.30.05 gas 1.09.06 AURORA at 1.10.06_Leased Transformer &amp; Substation Plant &amp; Rev 12-2009 4 3" xfId="14579"/>
    <cellStyle name="_Power Cost Value Copy 11.30.05 gas 1.09.06 AURORA at 1.10.06_Leased Transformer &amp; Substation Plant &amp; Rev 12-2009 5" xfId="14580"/>
    <cellStyle name="_Power Cost Value Copy 11.30.05 gas 1.09.06 AURORA at 1.10.06_Leased Transformer &amp; Substation Plant &amp; Rev 12-2009 5 2" xfId="14581"/>
    <cellStyle name="_Power Cost Value Copy 11.30.05 gas 1.09.06 AURORA at 1.10.06_Leased Transformer &amp; Substation Plant &amp; Rev 12-2009 6" xfId="14582"/>
    <cellStyle name="_Power Cost Value Copy 11.30.05 gas 1.09.06 AURORA at 1.10.06_Mint Farm Generation BPA" xfId="14583"/>
    <cellStyle name="_Power Cost Value Copy 11.30.05 gas 1.09.06 AURORA at 1.10.06_NIM Summary" xfId="14584"/>
    <cellStyle name="_Power Cost Value Copy 11.30.05 gas 1.09.06 AURORA at 1.10.06_NIM Summary 09GRC" xfId="14585"/>
    <cellStyle name="_Power Cost Value Copy 11.30.05 gas 1.09.06 AURORA at 1.10.06_NIM Summary 09GRC 2" xfId="14586"/>
    <cellStyle name="_Power Cost Value Copy 11.30.05 gas 1.09.06 AURORA at 1.10.06_NIM Summary 09GRC 2 2" xfId="14587"/>
    <cellStyle name="_Power Cost Value Copy 11.30.05 gas 1.09.06 AURORA at 1.10.06_NIM Summary 09GRC 2 2 2" xfId="14588"/>
    <cellStyle name="_Power Cost Value Copy 11.30.05 gas 1.09.06 AURORA at 1.10.06_NIM Summary 09GRC 2 2 2 2" xfId="14589"/>
    <cellStyle name="_Power Cost Value Copy 11.30.05 gas 1.09.06 AURORA at 1.10.06_NIM Summary 09GRC 2 2 3" xfId="14590"/>
    <cellStyle name="_Power Cost Value Copy 11.30.05 gas 1.09.06 AURORA at 1.10.06_NIM Summary 09GRC 2 3" xfId="14591"/>
    <cellStyle name="_Power Cost Value Copy 11.30.05 gas 1.09.06 AURORA at 1.10.06_NIM Summary 09GRC 2 3 2" xfId="14592"/>
    <cellStyle name="_Power Cost Value Copy 11.30.05 gas 1.09.06 AURORA at 1.10.06_NIM Summary 09GRC 2 4" xfId="14593"/>
    <cellStyle name="_Power Cost Value Copy 11.30.05 gas 1.09.06 AURORA at 1.10.06_NIM Summary 09GRC 3" xfId="14594"/>
    <cellStyle name="_Power Cost Value Copy 11.30.05 gas 1.09.06 AURORA at 1.10.06_NIM Summary 09GRC 3 2" xfId="14595"/>
    <cellStyle name="_Power Cost Value Copy 11.30.05 gas 1.09.06 AURORA at 1.10.06_NIM Summary 09GRC 3 2 2" xfId="14596"/>
    <cellStyle name="_Power Cost Value Copy 11.30.05 gas 1.09.06 AURORA at 1.10.06_NIM Summary 09GRC 3 3" xfId="14597"/>
    <cellStyle name="_Power Cost Value Copy 11.30.05 gas 1.09.06 AURORA at 1.10.06_NIM Summary 09GRC 3 4" xfId="14598"/>
    <cellStyle name="_Power Cost Value Copy 11.30.05 gas 1.09.06 AURORA at 1.10.06_NIM Summary 09GRC 4" xfId="14599"/>
    <cellStyle name="_Power Cost Value Copy 11.30.05 gas 1.09.06 AURORA at 1.10.06_NIM Summary 09GRC 4 2" xfId="14600"/>
    <cellStyle name="_Power Cost Value Copy 11.30.05 gas 1.09.06 AURORA at 1.10.06_NIM Summary 09GRC 5" xfId="14601"/>
    <cellStyle name="_Power Cost Value Copy 11.30.05 gas 1.09.06 AURORA at 1.10.06_NIM Summary 09GRC_DEM-WP(C) ENERG10C--ctn Mid-C_042010 2010GRC" xfId="14602"/>
    <cellStyle name="_Power Cost Value Copy 11.30.05 gas 1.09.06 AURORA at 1.10.06_NIM Summary 09GRC_DEM-WP(C) ENERG10C--ctn Mid-C_042010 2010GRC 2" xfId="14603"/>
    <cellStyle name="_Power Cost Value Copy 11.30.05 gas 1.09.06 AURORA at 1.10.06_NIM Summary 10" xfId="14604"/>
    <cellStyle name="_Power Cost Value Copy 11.30.05 gas 1.09.06 AURORA at 1.10.06_NIM Summary 10 2" xfId="14605"/>
    <cellStyle name="_Power Cost Value Copy 11.30.05 gas 1.09.06 AURORA at 1.10.06_NIM Summary 10 2 2" xfId="14606"/>
    <cellStyle name="_Power Cost Value Copy 11.30.05 gas 1.09.06 AURORA at 1.10.06_NIM Summary 10 3" xfId="14607"/>
    <cellStyle name="_Power Cost Value Copy 11.30.05 gas 1.09.06 AURORA at 1.10.06_NIM Summary 10 4" xfId="14608"/>
    <cellStyle name="_Power Cost Value Copy 11.30.05 gas 1.09.06 AURORA at 1.10.06_NIM Summary 11" xfId="14609"/>
    <cellStyle name="_Power Cost Value Copy 11.30.05 gas 1.09.06 AURORA at 1.10.06_NIM Summary 11 2" xfId="14610"/>
    <cellStyle name="_Power Cost Value Copy 11.30.05 gas 1.09.06 AURORA at 1.10.06_NIM Summary 11 2 2" xfId="14611"/>
    <cellStyle name="_Power Cost Value Copy 11.30.05 gas 1.09.06 AURORA at 1.10.06_NIM Summary 11 3" xfId="14612"/>
    <cellStyle name="_Power Cost Value Copy 11.30.05 gas 1.09.06 AURORA at 1.10.06_NIM Summary 11 4" xfId="14613"/>
    <cellStyle name="_Power Cost Value Copy 11.30.05 gas 1.09.06 AURORA at 1.10.06_NIM Summary 12" xfId="14614"/>
    <cellStyle name="_Power Cost Value Copy 11.30.05 gas 1.09.06 AURORA at 1.10.06_NIM Summary 12 2" xfId="14615"/>
    <cellStyle name="_Power Cost Value Copy 11.30.05 gas 1.09.06 AURORA at 1.10.06_NIM Summary 12 2 2" xfId="14616"/>
    <cellStyle name="_Power Cost Value Copy 11.30.05 gas 1.09.06 AURORA at 1.10.06_NIM Summary 12 3" xfId="14617"/>
    <cellStyle name="_Power Cost Value Copy 11.30.05 gas 1.09.06 AURORA at 1.10.06_NIM Summary 12 4" xfId="14618"/>
    <cellStyle name="_Power Cost Value Copy 11.30.05 gas 1.09.06 AURORA at 1.10.06_NIM Summary 13" xfId="14619"/>
    <cellStyle name="_Power Cost Value Copy 11.30.05 gas 1.09.06 AURORA at 1.10.06_NIM Summary 13 2" xfId="14620"/>
    <cellStyle name="_Power Cost Value Copy 11.30.05 gas 1.09.06 AURORA at 1.10.06_NIM Summary 13 2 2" xfId="14621"/>
    <cellStyle name="_Power Cost Value Copy 11.30.05 gas 1.09.06 AURORA at 1.10.06_NIM Summary 13 3" xfId="14622"/>
    <cellStyle name="_Power Cost Value Copy 11.30.05 gas 1.09.06 AURORA at 1.10.06_NIM Summary 13 4" xfId="14623"/>
    <cellStyle name="_Power Cost Value Copy 11.30.05 gas 1.09.06 AURORA at 1.10.06_NIM Summary 14" xfId="14624"/>
    <cellStyle name="_Power Cost Value Copy 11.30.05 gas 1.09.06 AURORA at 1.10.06_NIM Summary 14 2" xfId="14625"/>
    <cellStyle name="_Power Cost Value Copy 11.30.05 gas 1.09.06 AURORA at 1.10.06_NIM Summary 14 2 2" xfId="14626"/>
    <cellStyle name="_Power Cost Value Copy 11.30.05 gas 1.09.06 AURORA at 1.10.06_NIM Summary 14 3" xfId="14627"/>
    <cellStyle name="_Power Cost Value Copy 11.30.05 gas 1.09.06 AURORA at 1.10.06_NIM Summary 14 4" xfId="14628"/>
    <cellStyle name="_Power Cost Value Copy 11.30.05 gas 1.09.06 AURORA at 1.10.06_NIM Summary 15" xfId="14629"/>
    <cellStyle name="_Power Cost Value Copy 11.30.05 gas 1.09.06 AURORA at 1.10.06_NIM Summary 15 2" xfId="14630"/>
    <cellStyle name="_Power Cost Value Copy 11.30.05 gas 1.09.06 AURORA at 1.10.06_NIM Summary 15 2 2" xfId="14631"/>
    <cellStyle name="_Power Cost Value Copy 11.30.05 gas 1.09.06 AURORA at 1.10.06_NIM Summary 15 3" xfId="14632"/>
    <cellStyle name="_Power Cost Value Copy 11.30.05 gas 1.09.06 AURORA at 1.10.06_NIM Summary 15 4" xfId="14633"/>
    <cellStyle name="_Power Cost Value Copy 11.30.05 gas 1.09.06 AURORA at 1.10.06_NIM Summary 16" xfId="14634"/>
    <cellStyle name="_Power Cost Value Copy 11.30.05 gas 1.09.06 AURORA at 1.10.06_NIM Summary 16 2" xfId="14635"/>
    <cellStyle name="_Power Cost Value Copy 11.30.05 gas 1.09.06 AURORA at 1.10.06_NIM Summary 16 2 2" xfId="14636"/>
    <cellStyle name="_Power Cost Value Copy 11.30.05 gas 1.09.06 AURORA at 1.10.06_NIM Summary 16 3" xfId="14637"/>
    <cellStyle name="_Power Cost Value Copy 11.30.05 gas 1.09.06 AURORA at 1.10.06_NIM Summary 16 4" xfId="14638"/>
    <cellStyle name="_Power Cost Value Copy 11.30.05 gas 1.09.06 AURORA at 1.10.06_NIM Summary 17" xfId="14639"/>
    <cellStyle name="_Power Cost Value Copy 11.30.05 gas 1.09.06 AURORA at 1.10.06_NIM Summary 17 2" xfId="14640"/>
    <cellStyle name="_Power Cost Value Copy 11.30.05 gas 1.09.06 AURORA at 1.10.06_NIM Summary 17 2 2" xfId="14641"/>
    <cellStyle name="_Power Cost Value Copy 11.30.05 gas 1.09.06 AURORA at 1.10.06_NIM Summary 17 3" xfId="14642"/>
    <cellStyle name="_Power Cost Value Copy 11.30.05 gas 1.09.06 AURORA at 1.10.06_NIM Summary 17 4" xfId="14643"/>
    <cellStyle name="_Power Cost Value Copy 11.30.05 gas 1.09.06 AURORA at 1.10.06_NIM Summary 18" xfId="14644"/>
    <cellStyle name="_Power Cost Value Copy 11.30.05 gas 1.09.06 AURORA at 1.10.06_NIM Summary 18 2" xfId="14645"/>
    <cellStyle name="_Power Cost Value Copy 11.30.05 gas 1.09.06 AURORA at 1.10.06_NIM Summary 18 2 2" xfId="14646"/>
    <cellStyle name="_Power Cost Value Copy 11.30.05 gas 1.09.06 AURORA at 1.10.06_NIM Summary 18 3" xfId="14647"/>
    <cellStyle name="_Power Cost Value Copy 11.30.05 gas 1.09.06 AURORA at 1.10.06_NIM Summary 18 4" xfId="14648"/>
    <cellStyle name="_Power Cost Value Copy 11.30.05 gas 1.09.06 AURORA at 1.10.06_NIM Summary 19" xfId="14649"/>
    <cellStyle name="_Power Cost Value Copy 11.30.05 gas 1.09.06 AURORA at 1.10.06_NIM Summary 19 2" xfId="14650"/>
    <cellStyle name="_Power Cost Value Copy 11.30.05 gas 1.09.06 AURORA at 1.10.06_NIM Summary 19 2 2" xfId="14651"/>
    <cellStyle name="_Power Cost Value Copy 11.30.05 gas 1.09.06 AURORA at 1.10.06_NIM Summary 19 3" xfId="14652"/>
    <cellStyle name="_Power Cost Value Copy 11.30.05 gas 1.09.06 AURORA at 1.10.06_NIM Summary 19 4" xfId="14653"/>
    <cellStyle name="_Power Cost Value Copy 11.30.05 gas 1.09.06 AURORA at 1.10.06_NIM Summary 2" xfId="14654"/>
    <cellStyle name="_Power Cost Value Copy 11.30.05 gas 1.09.06 AURORA at 1.10.06_NIM Summary 2 2" xfId="14655"/>
    <cellStyle name="_Power Cost Value Copy 11.30.05 gas 1.09.06 AURORA at 1.10.06_NIM Summary 2 2 2" xfId="14656"/>
    <cellStyle name="_Power Cost Value Copy 11.30.05 gas 1.09.06 AURORA at 1.10.06_NIM Summary 2 2 2 2" xfId="14657"/>
    <cellStyle name="_Power Cost Value Copy 11.30.05 gas 1.09.06 AURORA at 1.10.06_NIM Summary 2 2 3" xfId="14658"/>
    <cellStyle name="_Power Cost Value Copy 11.30.05 gas 1.09.06 AURORA at 1.10.06_NIM Summary 2 3" xfId="14659"/>
    <cellStyle name="_Power Cost Value Copy 11.30.05 gas 1.09.06 AURORA at 1.10.06_NIM Summary 2 3 2" xfId="14660"/>
    <cellStyle name="_Power Cost Value Copy 11.30.05 gas 1.09.06 AURORA at 1.10.06_NIM Summary 2 4" xfId="14661"/>
    <cellStyle name="_Power Cost Value Copy 11.30.05 gas 1.09.06 AURORA at 1.10.06_NIM Summary 20" xfId="14662"/>
    <cellStyle name="_Power Cost Value Copy 11.30.05 gas 1.09.06 AURORA at 1.10.06_NIM Summary 20 2" xfId="14663"/>
    <cellStyle name="_Power Cost Value Copy 11.30.05 gas 1.09.06 AURORA at 1.10.06_NIM Summary 20 3" xfId="14664"/>
    <cellStyle name="_Power Cost Value Copy 11.30.05 gas 1.09.06 AURORA at 1.10.06_NIM Summary 21" xfId="14665"/>
    <cellStyle name="_Power Cost Value Copy 11.30.05 gas 1.09.06 AURORA at 1.10.06_NIM Summary 21 2" xfId="14666"/>
    <cellStyle name="_Power Cost Value Copy 11.30.05 gas 1.09.06 AURORA at 1.10.06_NIM Summary 21 3" xfId="14667"/>
    <cellStyle name="_Power Cost Value Copy 11.30.05 gas 1.09.06 AURORA at 1.10.06_NIM Summary 22" xfId="14668"/>
    <cellStyle name="_Power Cost Value Copy 11.30.05 gas 1.09.06 AURORA at 1.10.06_NIM Summary 22 2" xfId="14669"/>
    <cellStyle name="_Power Cost Value Copy 11.30.05 gas 1.09.06 AURORA at 1.10.06_NIM Summary 22 3" xfId="14670"/>
    <cellStyle name="_Power Cost Value Copy 11.30.05 gas 1.09.06 AURORA at 1.10.06_NIM Summary 23" xfId="14671"/>
    <cellStyle name="_Power Cost Value Copy 11.30.05 gas 1.09.06 AURORA at 1.10.06_NIM Summary 23 2" xfId="14672"/>
    <cellStyle name="_Power Cost Value Copy 11.30.05 gas 1.09.06 AURORA at 1.10.06_NIM Summary 23 3" xfId="14673"/>
    <cellStyle name="_Power Cost Value Copy 11.30.05 gas 1.09.06 AURORA at 1.10.06_NIM Summary 24" xfId="14674"/>
    <cellStyle name="_Power Cost Value Copy 11.30.05 gas 1.09.06 AURORA at 1.10.06_NIM Summary 24 2" xfId="14675"/>
    <cellStyle name="_Power Cost Value Copy 11.30.05 gas 1.09.06 AURORA at 1.10.06_NIM Summary 24 3" xfId="14676"/>
    <cellStyle name="_Power Cost Value Copy 11.30.05 gas 1.09.06 AURORA at 1.10.06_NIM Summary 25" xfId="14677"/>
    <cellStyle name="_Power Cost Value Copy 11.30.05 gas 1.09.06 AURORA at 1.10.06_NIM Summary 25 2" xfId="14678"/>
    <cellStyle name="_Power Cost Value Copy 11.30.05 gas 1.09.06 AURORA at 1.10.06_NIM Summary 25 3" xfId="14679"/>
    <cellStyle name="_Power Cost Value Copy 11.30.05 gas 1.09.06 AURORA at 1.10.06_NIM Summary 26" xfId="14680"/>
    <cellStyle name="_Power Cost Value Copy 11.30.05 gas 1.09.06 AURORA at 1.10.06_NIM Summary 26 2" xfId="14681"/>
    <cellStyle name="_Power Cost Value Copy 11.30.05 gas 1.09.06 AURORA at 1.10.06_NIM Summary 26 3" xfId="14682"/>
    <cellStyle name="_Power Cost Value Copy 11.30.05 gas 1.09.06 AURORA at 1.10.06_NIM Summary 27" xfId="14683"/>
    <cellStyle name="_Power Cost Value Copy 11.30.05 gas 1.09.06 AURORA at 1.10.06_NIM Summary 27 2" xfId="14684"/>
    <cellStyle name="_Power Cost Value Copy 11.30.05 gas 1.09.06 AURORA at 1.10.06_NIM Summary 27 3" xfId="14685"/>
    <cellStyle name="_Power Cost Value Copy 11.30.05 gas 1.09.06 AURORA at 1.10.06_NIM Summary 28" xfId="14686"/>
    <cellStyle name="_Power Cost Value Copy 11.30.05 gas 1.09.06 AURORA at 1.10.06_NIM Summary 28 2" xfId="14687"/>
    <cellStyle name="_Power Cost Value Copy 11.30.05 gas 1.09.06 AURORA at 1.10.06_NIM Summary 28 3" xfId="14688"/>
    <cellStyle name="_Power Cost Value Copy 11.30.05 gas 1.09.06 AURORA at 1.10.06_NIM Summary 29" xfId="14689"/>
    <cellStyle name="_Power Cost Value Copy 11.30.05 gas 1.09.06 AURORA at 1.10.06_NIM Summary 29 2" xfId="14690"/>
    <cellStyle name="_Power Cost Value Copy 11.30.05 gas 1.09.06 AURORA at 1.10.06_NIM Summary 29 3" xfId="14691"/>
    <cellStyle name="_Power Cost Value Copy 11.30.05 gas 1.09.06 AURORA at 1.10.06_NIM Summary 3" xfId="14692"/>
    <cellStyle name="_Power Cost Value Copy 11.30.05 gas 1.09.06 AURORA at 1.10.06_NIM Summary 3 2" xfId="14693"/>
    <cellStyle name="_Power Cost Value Copy 11.30.05 gas 1.09.06 AURORA at 1.10.06_NIM Summary 3 2 2" xfId="14694"/>
    <cellStyle name="_Power Cost Value Copy 11.30.05 gas 1.09.06 AURORA at 1.10.06_NIM Summary 3 3" xfId="14695"/>
    <cellStyle name="_Power Cost Value Copy 11.30.05 gas 1.09.06 AURORA at 1.10.06_NIM Summary 3 4" xfId="14696"/>
    <cellStyle name="_Power Cost Value Copy 11.30.05 gas 1.09.06 AURORA at 1.10.06_NIM Summary 30" xfId="14697"/>
    <cellStyle name="_Power Cost Value Copy 11.30.05 gas 1.09.06 AURORA at 1.10.06_NIM Summary 30 2" xfId="14698"/>
    <cellStyle name="_Power Cost Value Copy 11.30.05 gas 1.09.06 AURORA at 1.10.06_NIM Summary 30 3" xfId="14699"/>
    <cellStyle name="_Power Cost Value Copy 11.30.05 gas 1.09.06 AURORA at 1.10.06_NIM Summary 31" xfId="14700"/>
    <cellStyle name="_Power Cost Value Copy 11.30.05 gas 1.09.06 AURORA at 1.10.06_NIM Summary 31 2" xfId="14701"/>
    <cellStyle name="_Power Cost Value Copy 11.30.05 gas 1.09.06 AURORA at 1.10.06_NIM Summary 31 3" xfId="14702"/>
    <cellStyle name="_Power Cost Value Copy 11.30.05 gas 1.09.06 AURORA at 1.10.06_NIM Summary 32" xfId="14703"/>
    <cellStyle name="_Power Cost Value Copy 11.30.05 gas 1.09.06 AURORA at 1.10.06_NIM Summary 32 2" xfId="14704"/>
    <cellStyle name="_Power Cost Value Copy 11.30.05 gas 1.09.06 AURORA at 1.10.06_NIM Summary 33" xfId="14705"/>
    <cellStyle name="_Power Cost Value Copy 11.30.05 gas 1.09.06 AURORA at 1.10.06_NIM Summary 33 2" xfId="14706"/>
    <cellStyle name="_Power Cost Value Copy 11.30.05 gas 1.09.06 AURORA at 1.10.06_NIM Summary 34" xfId="14707"/>
    <cellStyle name="_Power Cost Value Copy 11.30.05 gas 1.09.06 AURORA at 1.10.06_NIM Summary 34 2" xfId="14708"/>
    <cellStyle name="_Power Cost Value Copy 11.30.05 gas 1.09.06 AURORA at 1.10.06_NIM Summary 35" xfId="14709"/>
    <cellStyle name="_Power Cost Value Copy 11.30.05 gas 1.09.06 AURORA at 1.10.06_NIM Summary 35 2" xfId="14710"/>
    <cellStyle name="_Power Cost Value Copy 11.30.05 gas 1.09.06 AURORA at 1.10.06_NIM Summary 36" xfId="14711"/>
    <cellStyle name="_Power Cost Value Copy 11.30.05 gas 1.09.06 AURORA at 1.10.06_NIM Summary 36 2" xfId="14712"/>
    <cellStyle name="_Power Cost Value Copy 11.30.05 gas 1.09.06 AURORA at 1.10.06_NIM Summary 37" xfId="14713"/>
    <cellStyle name="_Power Cost Value Copy 11.30.05 gas 1.09.06 AURORA at 1.10.06_NIM Summary 37 2" xfId="14714"/>
    <cellStyle name="_Power Cost Value Copy 11.30.05 gas 1.09.06 AURORA at 1.10.06_NIM Summary 38" xfId="14715"/>
    <cellStyle name="_Power Cost Value Copy 11.30.05 gas 1.09.06 AURORA at 1.10.06_NIM Summary 38 2" xfId="14716"/>
    <cellStyle name="_Power Cost Value Copy 11.30.05 gas 1.09.06 AURORA at 1.10.06_NIM Summary 39" xfId="14717"/>
    <cellStyle name="_Power Cost Value Copy 11.30.05 gas 1.09.06 AURORA at 1.10.06_NIM Summary 39 2" xfId="14718"/>
    <cellStyle name="_Power Cost Value Copy 11.30.05 gas 1.09.06 AURORA at 1.10.06_NIM Summary 4" xfId="14719"/>
    <cellStyle name="_Power Cost Value Copy 11.30.05 gas 1.09.06 AURORA at 1.10.06_NIM Summary 4 2" xfId="14720"/>
    <cellStyle name="_Power Cost Value Copy 11.30.05 gas 1.09.06 AURORA at 1.10.06_NIM Summary 4 2 2" xfId="14721"/>
    <cellStyle name="_Power Cost Value Copy 11.30.05 gas 1.09.06 AURORA at 1.10.06_NIM Summary 4 3" xfId="14722"/>
    <cellStyle name="_Power Cost Value Copy 11.30.05 gas 1.09.06 AURORA at 1.10.06_NIM Summary 4 4" xfId="14723"/>
    <cellStyle name="_Power Cost Value Copy 11.30.05 gas 1.09.06 AURORA at 1.10.06_NIM Summary 40" xfId="14724"/>
    <cellStyle name="_Power Cost Value Copy 11.30.05 gas 1.09.06 AURORA at 1.10.06_NIM Summary 40 2" xfId="14725"/>
    <cellStyle name="_Power Cost Value Copy 11.30.05 gas 1.09.06 AURORA at 1.10.06_NIM Summary 41" xfId="14726"/>
    <cellStyle name="_Power Cost Value Copy 11.30.05 gas 1.09.06 AURORA at 1.10.06_NIM Summary 41 2" xfId="14727"/>
    <cellStyle name="_Power Cost Value Copy 11.30.05 gas 1.09.06 AURORA at 1.10.06_NIM Summary 42" xfId="14728"/>
    <cellStyle name="_Power Cost Value Copy 11.30.05 gas 1.09.06 AURORA at 1.10.06_NIM Summary 42 2" xfId="14729"/>
    <cellStyle name="_Power Cost Value Copy 11.30.05 gas 1.09.06 AURORA at 1.10.06_NIM Summary 43" xfId="14730"/>
    <cellStyle name="_Power Cost Value Copy 11.30.05 gas 1.09.06 AURORA at 1.10.06_NIM Summary 43 2" xfId="14731"/>
    <cellStyle name="_Power Cost Value Copy 11.30.05 gas 1.09.06 AURORA at 1.10.06_NIM Summary 44" xfId="14732"/>
    <cellStyle name="_Power Cost Value Copy 11.30.05 gas 1.09.06 AURORA at 1.10.06_NIM Summary 44 2" xfId="14733"/>
    <cellStyle name="_Power Cost Value Copy 11.30.05 gas 1.09.06 AURORA at 1.10.06_NIM Summary 45" xfId="14734"/>
    <cellStyle name="_Power Cost Value Copy 11.30.05 gas 1.09.06 AURORA at 1.10.06_NIM Summary 45 2" xfId="14735"/>
    <cellStyle name="_Power Cost Value Copy 11.30.05 gas 1.09.06 AURORA at 1.10.06_NIM Summary 46" xfId="14736"/>
    <cellStyle name="_Power Cost Value Copy 11.30.05 gas 1.09.06 AURORA at 1.10.06_NIM Summary 46 2" xfId="14737"/>
    <cellStyle name="_Power Cost Value Copy 11.30.05 gas 1.09.06 AURORA at 1.10.06_NIM Summary 47" xfId="14738"/>
    <cellStyle name="_Power Cost Value Copy 11.30.05 gas 1.09.06 AURORA at 1.10.06_NIM Summary 47 2" xfId="14739"/>
    <cellStyle name="_Power Cost Value Copy 11.30.05 gas 1.09.06 AURORA at 1.10.06_NIM Summary 48" xfId="14740"/>
    <cellStyle name="_Power Cost Value Copy 11.30.05 gas 1.09.06 AURORA at 1.10.06_NIM Summary 49" xfId="14741"/>
    <cellStyle name="_Power Cost Value Copy 11.30.05 gas 1.09.06 AURORA at 1.10.06_NIM Summary 5" xfId="14742"/>
    <cellStyle name="_Power Cost Value Copy 11.30.05 gas 1.09.06 AURORA at 1.10.06_NIM Summary 5 2" xfId="14743"/>
    <cellStyle name="_Power Cost Value Copy 11.30.05 gas 1.09.06 AURORA at 1.10.06_NIM Summary 5 2 2" xfId="14744"/>
    <cellStyle name="_Power Cost Value Copy 11.30.05 gas 1.09.06 AURORA at 1.10.06_NIM Summary 5 3" xfId="14745"/>
    <cellStyle name="_Power Cost Value Copy 11.30.05 gas 1.09.06 AURORA at 1.10.06_NIM Summary 5 4" xfId="14746"/>
    <cellStyle name="_Power Cost Value Copy 11.30.05 gas 1.09.06 AURORA at 1.10.06_NIM Summary 50" xfId="14747"/>
    <cellStyle name="_Power Cost Value Copy 11.30.05 gas 1.09.06 AURORA at 1.10.06_NIM Summary 51" xfId="14748"/>
    <cellStyle name="_Power Cost Value Copy 11.30.05 gas 1.09.06 AURORA at 1.10.06_NIM Summary 6" xfId="14749"/>
    <cellStyle name="_Power Cost Value Copy 11.30.05 gas 1.09.06 AURORA at 1.10.06_NIM Summary 6 2" xfId="14750"/>
    <cellStyle name="_Power Cost Value Copy 11.30.05 gas 1.09.06 AURORA at 1.10.06_NIM Summary 6 2 2" xfId="14751"/>
    <cellStyle name="_Power Cost Value Copy 11.30.05 gas 1.09.06 AURORA at 1.10.06_NIM Summary 6 3" xfId="14752"/>
    <cellStyle name="_Power Cost Value Copy 11.30.05 gas 1.09.06 AURORA at 1.10.06_NIM Summary 6 4" xfId="14753"/>
    <cellStyle name="_Power Cost Value Copy 11.30.05 gas 1.09.06 AURORA at 1.10.06_NIM Summary 7" xfId="14754"/>
    <cellStyle name="_Power Cost Value Copy 11.30.05 gas 1.09.06 AURORA at 1.10.06_NIM Summary 7 2" xfId="14755"/>
    <cellStyle name="_Power Cost Value Copy 11.30.05 gas 1.09.06 AURORA at 1.10.06_NIM Summary 7 2 2" xfId="14756"/>
    <cellStyle name="_Power Cost Value Copy 11.30.05 gas 1.09.06 AURORA at 1.10.06_NIM Summary 7 3" xfId="14757"/>
    <cellStyle name="_Power Cost Value Copy 11.30.05 gas 1.09.06 AURORA at 1.10.06_NIM Summary 7 4" xfId="14758"/>
    <cellStyle name="_Power Cost Value Copy 11.30.05 gas 1.09.06 AURORA at 1.10.06_NIM Summary 8" xfId="14759"/>
    <cellStyle name="_Power Cost Value Copy 11.30.05 gas 1.09.06 AURORA at 1.10.06_NIM Summary 8 2" xfId="14760"/>
    <cellStyle name="_Power Cost Value Copy 11.30.05 gas 1.09.06 AURORA at 1.10.06_NIM Summary 8 2 2" xfId="14761"/>
    <cellStyle name="_Power Cost Value Copy 11.30.05 gas 1.09.06 AURORA at 1.10.06_NIM Summary 8 3" xfId="14762"/>
    <cellStyle name="_Power Cost Value Copy 11.30.05 gas 1.09.06 AURORA at 1.10.06_NIM Summary 8 4" xfId="14763"/>
    <cellStyle name="_Power Cost Value Copy 11.30.05 gas 1.09.06 AURORA at 1.10.06_NIM Summary 9" xfId="14764"/>
    <cellStyle name="_Power Cost Value Copy 11.30.05 gas 1.09.06 AURORA at 1.10.06_NIM Summary 9 2" xfId="14765"/>
    <cellStyle name="_Power Cost Value Copy 11.30.05 gas 1.09.06 AURORA at 1.10.06_NIM Summary 9 2 2" xfId="14766"/>
    <cellStyle name="_Power Cost Value Copy 11.30.05 gas 1.09.06 AURORA at 1.10.06_NIM Summary 9 3" xfId="14767"/>
    <cellStyle name="_Power Cost Value Copy 11.30.05 gas 1.09.06 AURORA at 1.10.06_NIM Summary 9 4" xfId="14768"/>
    <cellStyle name="_Power Cost Value Copy 11.30.05 gas 1.09.06 AURORA at 1.10.06_NIM Summary_DEM-WP(C) ENERG10C--ctn Mid-C_042010 2010GRC" xfId="14769"/>
    <cellStyle name="_Power Cost Value Copy 11.30.05 gas 1.09.06 AURORA at 1.10.06_NIM Summary_DEM-WP(C) ENERG10C--ctn Mid-C_042010 2010GRC 2" xfId="14770"/>
    <cellStyle name="_Power Cost Value Copy 11.30.05 gas 1.09.06 AURORA at 1.10.06_PCA 10 -  Exhibit D Dec 2011" xfId="14771"/>
    <cellStyle name="_Power Cost Value Copy 11.30.05 gas 1.09.06 AURORA at 1.10.06_PCA 10 -  Exhibit D Dec 2011 2" xfId="14772"/>
    <cellStyle name="_Power Cost Value Copy 11.30.05 gas 1.09.06 AURORA at 1.10.06_PCA 10 -  Exhibit D from A Kellogg Jan 2011" xfId="14773"/>
    <cellStyle name="_Power Cost Value Copy 11.30.05 gas 1.09.06 AURORA at 1.10.06_PCA 10 -  Exhibit D from A Kellogg Jan 2011 2" xfId="14774"/>
    <cellStyle name="_Power Cost Value Copy 11.30.05 gas 1.09.06 AURORA at 1.10.06_PCA 10 -  Exhibit D from A Kellogg July 2011" xfId="14775"/>
    <cellStyle name="_Power Cost Value Copy 11.30.05 gas 1.09.06 AURORA at 1.10.06_PCA 10 -  Exhibit D from A Kellogg July 2011 2" xfId="14776"/>
    <cellStyle name="_Power Cost Value Copy 11.30.05 gas 1.09.06 AURORA at 1.10.06_PCA 10 -  Exhibit D from S Free Rcv'd 12-11" xfId="14777"/>
    <cellStyle name="_Power Cost Value Copy 11.30.05 gas 1.09.06 AURORA at 1.10.06_PCA 10 -  Exhibit D from S Free Rcv'd 12-11 2" xfId="14778"/>
    <cellStyle name="_Power Cost Value Copy 11.30.05 gas 1.09.06 AURORA at 1.10.06_PCA 11 -  Exhibit D Jan 2012 fr A Kellogg" xfId="14779"/>
    <cellStyle name="_Power Cost Value Copy 11.30.05 gas 1.09.06 AURORA at 1.10.06_PCA 11 -  Exhibit D Jan 2012 fr A Kellogg 2" xfId="14780"/>
    <cellStyle name="_Power Cost Value Copy 11.30.05 gas 1.09.06 AURORA at 1.10.06_PCA 11 -  Exhibit D Jan 2012 WF" xfId="14781"/>
    <cellStyle name="_Power Cost Value Copy 11.30.05 gas 1.09.06 AURORA at 1.10.06_PCA 11 -  Exhibit D Jan 2012 WF 2" xfId="14782"/>
    <cellStyle name="_Power Cost Value Copy 11.30.05 gas 1.09.06 AURORA at 1.10.06_PCA 7 - Exhibit D update 11_30_08 (2)" xfId="14783"/>
    <cellStyle name="_Power Cost Value Copy 11.30.05 gas 1.09.06 AURORA at 1.10.06_PCA 7 - Exhibit D update 11_30_08 (2) 2" xfId="14784"/>
    <cellStyle name="_Power Cost Value Copy 11.30.05 gas 1.09.06 AURORA at 1.10.06_PCA 7 - Exhibit D update 11_30_08 (2) 2 2" xfId="14785"/>
    <cellStyle name="_Power Cost Value Copy 11.30.05 gas 1.09.06 AURORA at 1.10.06_PCA 7 - Exhibit D update 11_30_08 (2) 2 2 2" xfId="14786"/>
    <cellStyle name="_Power Cost Value Copy 11.30.05 gas 1.09.06 AURORA at 1.10.06_PCA 7 - Exhibit D update 11_30_08 (2) 2 2 2 2" xfId="14787"/>
    <cellStyle name="_Power Cost Value Copy 11.30.05 gas 1.09.06 AURORA at 1.10.06_PCA 7 - Exhibit D update 11_30_08 (2) 2 2 2 2 2" xfId="14788"/>
    <cellStyle name="_Power Cost Value Copy 11.30.05 gas 1.09.06 AURORA at 1.10.06_PCA 7 - Exhibit D update 11_30_08 (2) 2 2 2 3" xfId="14789"/>
    <cellStyle name="_Power Cost Value Copy 11.30.05 gas 1.09.06 AURORA at 1.10.06_PCA 7 - Exhibit D update 11_30_08 (2) 2 2 3" xfId="14790"/>
    <cellStyle name="_Power Cost Value Copy 11.30.05 gas 1.09.06 AURORA at 1.10.06_PCA 7 - Exhibit D update 11_30_08 (2) 2 2 3 2" xfId="14791"/>
    <cellStyle name="_Power Cost Value Copy 11.30.05 gas 1.09.06 AURORA at 1.10.06_PCA 7 - Exhibit D update 11_30_08 (2) 2 2 4" xfId="14792"/>
    <cellStyle name="_Power Cost Value Copy 11.30.05 gas 1.09.06 AURORA at 1.10.06_PCA 7 - Exhibit D update 11_30_08 (2) 2 3" xfId="14793"/>
    <cellStyle name="_Power Cost Value Copy 11.30.05 gas 1.09.06 AURORA at 1.10.06_PCA 7 - Exhibit D update 11_30_08 (2) 2 3 2" xfId="14794"/>
    <cellStyle name="_Power Cost Value Copy 11.30.05 gas 1.09.06 AURORA at 1.10.06_PCA 7 - Exhibit D update 11_30_08 (2) 2 3 2 2" xfId="14795"/>
    <cellStyle name="_Power Cost Value Copy 11.30.05 gas 1.09.06 AURORA at 1.10.06_PCA 7 - Exhibit D update 11_30_08 (2) 2 3 3" xfId="14796"/>
    <cellStyle name="_Power Cost Value Copy 11.30.05 gas 1.09.06 AURORA at 1.10.06_PCA 7 - Exhibit D update 11_30_08 (2) 2 4" xfId="14797"/>
    <cellStyle name="_Power Cost Value Copy 11.30.05 gas 1.09.06 AURORA at 1.10.06_PCA 7 - Exhibit D update 11_30_08 (2) 2 4 2" xfId="14798"/>
    <cellStyle name="_Power Cost Value Copy 11.30.05 gas 1.09.06 AURORA at 1.10.06_PCA 7 - Exhibit D update 11_30_08 (2) 2 5" xfId="14799"/>
    <cellStyle name="_Power Cost Value Copy 11.30.05 gas 1.09.06 AURORA at 1.10.06_PCA 7 - Exhibit D update 11_30_08 (2) 3" xfId="14800"/>
    <cellStyle name="_Power Cost Value Copy 11.30.05 gas 1.09.06 AURORA at 1.10.06_PCA 7 - Exhibit D update 11_30_08 (2) 3 2" xfId="14801"/>
    <cellStyle name="_Power Cost Value Copy 11.30.05 gas 1.09.06 AURORA at 1.10.06_PCA 7 - Exhibit D update 11_30_08 (2) 3 2 2" xfId="14802"/>
    <cellStyle name="_Power Cost Value Copy 11.30.05 gas 1.09.06 AURORA at 1.10.06_PCA 7 - Exhibit D update 11_30_08 (2) 3 2 2 2" xfId="14803"/>
    <cellStyle name="_Power Cost Value Copy 11.30.05 gas 1.09.06 AURORA at 1.10.06_PCA 7 - Exhibit D update 11_30_08 (2) 3 2 3" xfId="14804"/>
    <cellStyle name="_Power Cost Value Copy 11.30.05 gas 1.09.06 AURORA at 1.10.06_PCA 7 - Exhibit D update 11_30_08 (2) 3 3" xfId="14805"/>
    <cellStyle name="_Power Cost Value Copy 11.30.05 gas 1.09.06 AURORA at 1.10.06_PCA 7 - Exhibit D update 11_30_08 (2) 3 3 2" xfId="14806"/>
    <cellStyle name="_Power Cost Value Copy 11.30.05 gas 1.09.06 AURORA at 1.10.06_PCA 7 - Exhibit D update 11_30_08 (2) 3 4" xfId="14807"/>
    <cellStyle name="_Power Cost Value Copy 11.30.05 gas 1.09.06 AURORA at 1.10.06_PCA 7 - Exhibit D update 11_30_08 (2) 4" xfId="14808"/>
    <cellStyle name="_Power Cost Value Copy 11.30.05 gas 1.09.06 AURORA at 1.10.06_PCA 7 - Exhibit D update 11_30_08 (2) 4 2" xfId="14809"/>
    <cellStyle name="_Power Cost Value Copy 11.30.05 gas 1.09.06 AURORA at 1.10.06_PCA 7 - Exhibit D update 11_30_08 (2) 4 2 2" xfId="14810"/>
    <cellStyle name="_Power Cost Value Copy 11.30.05 gas 1.09.06 AURORA at 1.10.06_PCA 7 - Exhibit D update 11_30_08 (2) 4 3" xfId="14811"/>
    <cellStyle name="_Power Cost Value Copy 11.30.05 gas 1.09.06 AURORA at 1.10.06_PCA 7 - Exhibit D update 11_30_08 (2) 4 4" xfId="14812"/>
    <cellStyle name="_Power Cost Value Copy 11.30.05 gas 1.09.06 AURORA at 1.10.06_PCA 7 - Exhibit D update 11_30_08 (2) 5" xfId="14813"/>
    <cellStyle name="_Power Cost Value Copy 11.30.05 gas 1.09.06 AURORA at 1.10.06_PCA 7 - Exhibit D update 11_30_08 (2) 5 2" xfId="14814"/>
    <cellStyle name="_Power Cost Value Copy 11.30.05 gas 1.09.06 AURORA at 1.10.06_PCA 7 - Exhibit D update 11_30_08 (2) 6" xfId="14815"/>
    <cellStyle name="_Power Cost Value Copy 11.30.05 gas 1.09.06 AURORA at 1.10.06_PCA 7 - Exhibit D update 11_30_08 (2)_DEM-WP(C) ENERG10C--ctn Mid-C_042010 2010GRC" xfId="14816"/>
    <cellStyle name="_Power Cost Value Copy 11.30.05 gas 1.09.06 AURORA at 1.10.06_PCA 7 - Exhibit D update 11_30_08 (2)_DEM-WP(C) ENERG10C--ctn Mid-C_042010 2010GRC 2" xfId="14817"/>
    <cellStyle name="_Power Cost Value Copy 11.30.05 gas 1.09.06 AURORA at 1.10.06_PCA 7 - Exhibit D update 11_30_08 (2)_NIM Summary" xfId="14818"/>
    <cellStyle name="_Power Cost Value Copy 11.30.05 gas 1.09.06 AURORA at 1.10.06_PCA 7 - Exhibit D update 11_30_08 (2)_NIM Summary 2" xfId="14819"/>
    <cellStyle name="_Power Cost Value Copy 11.30.05 gas 1.09.06 AURORA at 1.10.06_PCA 7 - Exhibit D update 11_30_08 (2)_NIM Summary 2 2" xfId="14820"/>
    <cellStyle name="_Power Cost Value Copy 11.30.05 gas 1.09.06 AURORA at 1.10.06_PCA 7 - Exhibit D update 11_30_08 (2)_NIM Summary 2 2 2" xfId="14821"/>
    <cellStyle name="_Power Cost Value Copy 11.30.05 gas 1.09.06 AURORA at 1.10.06_PCA 7 - Exhibit D update 11_30_08 (2)_NIM Summary 2 2 2 2" xfId="14822"/>
    <cellStyle name="_Power Cost Value Copy 11.30.05 gas 1.09.06 AURORA at 1.10.06_PCA 7 - Exhibit D update 11_30_08 (2)_NIM Summary 2 2 3" xfId="14823"/>
    <cellStyle name="_Power Cost Value Copy 11.30.05 gas 1.09.06 AURORA at 1.10.06_PCA 7 - Exhibit D update 11_30_08 (2)_NIM Summary 2 3" xfId="14824"/>
    <cellStyle name="_Power Cost Value Copy 11.30.05 gas 1.09.06 AURORA at 1.10.06_PCA 7 - Exhibit D update 11_30_08 (2)_NIM Summary 2 3 2" xfId="14825"/>
    <cellStyle name="_Power Cost Value Copy 11.30.05 gas 1.09.06 AURORA at 1.10.06_PCA 7 - Exhibit D update 11_30_08 (2)_NIM Summary 2 4" xfId="14826"/>
    <cellStyle name="_Power Cost Value Copy 11.30.05 gas 1.09.06 AURORA at 1.10.06_PCA 7 - Exhibit D update 11_30_08 (2)_NIM Summary 3" xfId="14827"/>
    <cellStyle name="_Power Cost Value Copy 11.30.05 gas 1.09.06 AURORA at 1.10.06_PCA 7 - Exhibit D update 11_30_08 (2)_NIM Summary 3 2" xfId="14828"/>
    <cellStyle name="_Power Cost Value Copy 11.30.05 gas 1.09.06 AURORA at 1.10.06_PCA 7 - Exhibit D update 11_30_08 (2)_NIM Summary 3 2 2" xfId="14829"/>
    <cellStyle name="_Power Cost Value Copy 11.30.05 gas 1.09.06 AURORA at 1.10.06_PCA 7 - Exhibit D update 11_30_08 (2)_NIM Summary 3 3" xfId="14830"/>
    <cellStyle name="_Power Cost Value Copy 11.30.05 gas 1.09.06 AURORA at 1.10.06_PCA 7 - Exhibit D update 11_30_08 (2)_NIM Summary 3 4" xfId="14831"/>
    <cellStyle name="_Power Cost Value Copy 11.30.05 gas 1.09.06 AURORA at 1.10.06_PCA 7 - Exhibit D update 11_30_08 (2)_NIM Summary 4" xfId="14832"/>
    <cellStyle name="_Power Cost Value Copy 11.30.05 gas 1.09.06 AURORA at 1.10.06_PCA 7 - Exhibit D update 11_30_08 (2)_NIM Summary 4 2" xfId="14833"/>
    <cellStyle name="_Power Cost Value Copy 11.30.05 gas 1.09.06 AURORA at 1.10.06_PCA 7 - Exhibit D update 11_30_08 (2)_NIM Summary 5" xfId="14834"/>
    <cellStyle name="_Power Cost Value Copy 11.30.05 gas 1.09.06 AURORA at 1.10.06_PCA 7 - Exhibit D update 11_30_08 (2)_NIM Summary_DEM-WP(C) ENERG10C--ctn Mid-C_042010 2010GRC" xfId="14835"/>
    <cellStyle name="_Power Cost Value Copy 11.30.05 gas 1.09.06 AURORA at 1.10.06_PCA 7 - Exhibit D update 11_30_08 (2)_NIM Summary_DEM-WP(C) ENERG10C--ctn Mid-C_042010 2010GRC 2" xfId="14836"/>
    <cellStyle name="_Power Cost Value Copy 11.30.05 gas 1.09.06 AURORA at 1.10.06_PCA 8 - Exhibit D update 12_31_09" xfId="14837"/>
    <cellStyle name="_Power Cost Value Copy 11.30.05 gas 1.09.06 AURORA at 1.10.06_PCA 8 - Exhibit D update 12_31_09 2" xfId="14838"/>
    <cellStyle name="_Power Cost Value Copy 11.30.05 gas 1.09.06 AURORA at 1.10.06_PCA 8 - Exhibit D update 12_31_09 2 2" xfId="14839"/>
    <cellStyle name="_Power Cost Value Copy 11.30.05 gas 1.09.06 AURORA at 1.10.06_PCA 8 - Exhibit D update 12_31_09 3" xfId="14840"/>
    <cellStyle name="_Power Cost Value Copy 11.30.05 gas 1.09.06 AURORA at 1.10.06_PCA 9 -  Exhibit D April 2010" xfId="14841"/>
    <cellStyle name="_Power Cost Value Copy 11.30.05 gas 1.09.06 AURORA at 1.10.06_PCA 9 -  Exhibit D April 2010 (3)" xfId="14842"/>
    <cellStyle name="_Power Cost Value Copy 11.30.05 gas 1.09.06 AURORA at 1.10.06_PCA 9 -  Exhibit D April 2010 (3) 2" xfId="14843"/>
    <cellStyle name="_Power Cost Value Copy 11.30.05 gas 1.09.06 AURORA at 1.10.06_PCA 9 -  Exhibit D April 2010 (3) 2 2" xfId="14844"/>
    <cellStyle name="_Power Cost Value Copy 11.30.05 gas 1.09.06 AURORA at 1.10.06_PCA 9 -  Exhibit D April 2010 (3) 2 2 2" xfId="14845"/>
    <cellStyle name="_Power Cost Value Copy 11.30.05 gas 1.09.06 AURORA at 1.10.06_PCA 9 -  Exhibit D April 2010 (3) 2 2 2 2" xfId="14846"/>
    <cellStyle name="_Power Cost Value Copy 11.30.05 gas 1.09.06 AURORA at 1.10.06_PCA 9 -  Exhibit D April 2010 (3) 2 2 3" xfId="14847"/>
    <cellStyle name="_Power Cost Value Copy 11.30.05 gas 1.09.06 AURORA at 1.10.06_PCA 9 -  Exhibit D April 2010 (3) 2 3" xfId="14848"/>
    <cellStyle name="_Power Cost Value Copy 11.30.05 gas 1.09.06 AURORA at 1.10.06_PCA 9 -  Exhibit D April 2010 (3) 2 3 2" xfId="14849"/>
    <cellStyle name="_Power Cost Value Copy 11.30.05 gas 1.09.06 AURORA at 1.10.06_PCA 9 -  Exhibit D April 2010 (3) 2 4" xfId="14850"/>
    <cellStyle name="_Power Cost Value Copy 11.30.05 gas 1.09.06 AURORA at 1.10.06_PCA 9 -  Exhibit D April 2010 (3) 3" xfId="14851"/>
    <cellStyle name="_Power Cost Value Copy 11.30.05 gas 1.09.06 AURORA at 1.10.06_PCA 9 -  Exhibit D April 2010 (3) 3 2" xfId="14852"/>
    <cellStyle name="_Power Cost Value Copy 11.30.05 gas 1.09.06 AURORA at 1.10.06_PCA 9 -  Exhibit D April 2010 (3) 3 2 2" xfId="14853"/>
    <cellStyle name="_Power Cost Value Copy 11.30.05 gas 1.09.06 AURORA at 1.10.06_PCA 9 -  Exhibit D April 2010 (3) 3 3" xfId="14854"/>
    <cellStyle name="_Power Cost Value Copy 11.30.05 gas 1.09.06 AURORA at 1.10.06_PCA 9 -  Exhibit D April 2010 (3) 3 4" xfId="14855"/>
    <cellStyle name="_Power Cost Value Copy 11.30.05 gas 1.09.06 AURORA at 1.10.06_PCA 9 -  Exhibit D April 2010 (3) 4" xfId="14856"/>
    <cellStyle name="_Power Cost Value Copy 11.30.05 gas 1.09.06 AURORA at 1.10.06_PCA 9 -  Exhibit D April 2010 (3) 4 2" xfId="14857"/>
    <cellStyle name="_Power Cost Value Copy 11.30.05 gas 1.09.06 AURORA at 1.10.06_PCA 9 -  Exhibit D April 2010 (3) 5" xfId="14858"/>
    <cellStyle name="_Power Cost Value Copy 11.30.05 gas 1.09.06 AURORA at 1.10.06_PCA 9 -  Exhibit D April 2010 (3)_DEM-WP(C) ENERG10C--ctn Mid-C_042010 2010GRC" xfId="14859"/>
    <cellStyle name="_Power Cost Value Copy 11.30.05 gas 1.09.06 AURORA at 1.10.06_PCA 9 -  Exhibit D April 2010 (3)_DEM-WP(C) ENERG10C--ctn Mid-C_042010 2010GRC 2" xfId="14860"/>
    <cellStyle name="_Power Cost Value Copy 11.30.05 gas 1.09.06 AURORA at 1.10.06_PCA 9 -  Exhibit D April 2010 2" xfId="14861"/>
    <cellStyle name="_Power Cost Value Copy 11.30.05 gas 1.09.06 AURORA at 1.10.06_PCA 9 -  Exhibit D April 2010 2 2" xfId="14862"/>
    <cellStyle name="_Power Cost Value Copy 11.30.05 gas 1.09.06 AURORA at 1.10.06_PCA 9 -  Exhibit D April 2010 3" xfId="14863"/>
    <cellStyle name="_Power Cost Value Copy 11.30.05 gas 1.09.06 AURORA at 1.10.06_PCA 9 -  Exhibit D April 2010 3 2" xfId="14864"/>
    <cellStyle name="_Power Cost Value Copy 11.30.05 gas 1.09.06 AURORA at 1.10.06_PCA 9 -  Exhibit D April 2010 4" xfId="14865"/>
    <cellStyle name="_Power Cost Value Copy 11.30.05 gas 1.09.06 AURORA at 1.10.06_PCA 9 -  Exhibit D April 2010 4 2" xfId="14866"/>
    <cellStyle name="_Power Cost Value Copy 11.30.05 gas 1.09.06 AURORA at 1.10.06_PCA 9 -  Exhibit D April 2010 5" xfId="14867"/>
    <cellStyle name="_Power Cost Value Copy 11.30.05 gas 1.09.06 AURORA at 1.10.06_PCA 9 -  Exhibit D April 2010 5 2" xfId="14868"/>
    <cellStyle name="_Power Cost Value Copy 11.30.05 gas 1.09.06 AURORA at 1.10.06_PCA 9 -  Exhibit D April 2010 6" xfId="14869"/>
    <cellStyle name="_Power Cost Value Copy 11.30.05 gas 1.09.06 AURORA at 1.10.06_PCA 9 -  Exhibit D April 2010 6 2" xfId="14870"/>
    <cellStyle name="_Power Cost Value Copy 11.30.05 gas 1.09.06 AURORA at 1.10.06_PCA 9 -  Exhibit D April 2010 7" xfId="14871"/>
    <cellStyle name="_Power Cost Value Copy 11.30.05 gas 1.09.06 AURORA at 1.10.06_PCA 9 -  Exhibit D Feb 2010" xfId="14872"/>
    <cellStyle name="_Power Cost Value Copy 11.30.05 gas 1.09.06 AURORA at 1.10.06_PCA 9 -  Exhibit D Feb 2010 2" xfId="14873"/>
    <cellStyle name="_Power Cost Value Copy 11.30.05 gas 1.09.06 AURORA at 1.10.06_PCA 9 -  Exhibit D Feb 2010 2 2" xfId="14874"/>
    <cellStyle name="_Power Cost Value Copy 11.30.05 gas 1.09.06 AURORA at 1.10.06_PCA 9 -  Exhibit D Feb 2010 3" xfId="14875"/>
    <cellStyle name="_Power Cost Value Copy 11.30.05 gas 1.09.06 AURORA at 1.10.06_PCA 9 -  Exhibit D Feb 2010 v2" xfId="14876"/>
    <cellStyle name="_Power Cost Value Copy 11.30.05 gas 1.09.06 AURORA at 1.10.06_PCA 9 -  Exhibit D Feb 2010 v2 2" xfId="14877"/>
    <cellStyle name="_Power Cost Value Copy 11.30.05 gas 1.09.06 AURORA at 1.10.06_PCA 9 -  Exhibit D Feb 2010 v2 2 2" xfId="14878"/>
    <cellStyle name="_Power Cost Value Copy 11.30.05 gas 1.09.06 AURORA at 1.10.06_PCA 9 -  Exhibit D Feb 2010 v2 3" xfId="14879"/>
    <cellStyle name="_Power Cost Value Copy 11.30.05 gas 1.09.06 AURORA at 1.10.06_PCA 9 -  Exhibit D Feb 2010 WF" xfId="14880"/>
    <cellStyle name="_Power Cost Value Copy 11.30.05 gas 1.09.06 AURORA at 1.10.06_PCA 9 -  Exhibit D Feb 2010 WF 2" xfId="14881"/>
    <cellStyle name="_Power Cost Value Copy 11.30.05 gas 1.09.06 AURORA at 1.10.06_PCA 9 -  Exhibit D Feb 2010 WF 2 2" xfId="14882"/>
    <cellStyle name="_Power Cost Value Copy 11.30.05 gas 1.09.06 AURORA at 1.10.06_PCA 9 -  Exhibit D Feb 2010 WF 3" xfId="14883"/>
    <cellStyle name="_Power Cost Value Copy 11.30.05 gas 1.09.06 AURORA at 1.10.06_PCA 9 -  Exhibit D Jan 2010" xfId="14884"/>
    <cellStyle name="_Power Cost Value Copy 11.30.05 gas 1.09.06 AURORA at 1.10.06_PCA 9 -  Exhibit D Jan 2010 2" xfId="14885"/>
    <cellStyle name="_Power Cost Value Copy 11.30.05 gas 1.09.06 AURORA at 1.10.06_PCA 9 -  Exhibit D Jan 2010 2 2" xfId="14886"/>
    <cellStyle name="_Power Cost Value Copy 11.30.05 gas 1.09.06 AURORA at 1.10.06_PCA 9 -  Exhibit D Jan 2010 3" xfId="14887"/>
    <cellStyle name="_Power Cost Value Copy 11.30.05 gas 1.09.06 AURORA at 1.10.06_PCA 9 -  Exhibit D March 2010 (2)" xfId="14888"/>
    <cellStyle name="_Power Cost Value Copy 11.30.05 gas 1.09.06 AURORA at 1.10.06_PCA 9 -  Exhibit D March 2010 (2) 2" xfId="14889"/>
    <cellStyle name="_Power Cost Value Copy 11.30.05 gas 1.09.06 AURORA at 1.10.06_PCA 9 -  Exhibit D March 2010 (2) 2 2" xfId="14890"/>
    <cellStyle name="_Power Cost Value Copy 11.30.05 gas 1.09.06 AURORA at 1.10.06_PCA 9 -  Exhibit D March 2010 (2) 3" xfId="14891"/>
    <cellStyle name="_Power Cost Value Copy 11.30.05 gas 1.09.06 AURORA at 1.10.06_PCA 9 -  Exhibit D Nov 2010" xfId="14892"/>
    <cellStyle name="_Power Cost Value Copy 11.30.05 gas 1.09.06 AURORA at 1.10.06_PCA 9 -  Exhibit D Nov 2010 2" xfId="14893"/>
    <cellStyle name="_Power Cost Value Copy 11.30.05 gas 1.09.06 AURORA at 1.10.06_PCA 9 -  Exhibit D Nov 2010 2 2" xfId="14894"/>
    <cellStyle name="_Power Cost Value Copy 11.30.05 gas 1.09.06 AURORA at 1.10.06_PCA 9 -  Exhibit D Nov 2010 3" xfId="14895"/>
    <cellStyle name="_Power Cost Value Copy 11.30.05 gas 1.09.06 AURORA at 1.10.06_PCA 9 - Exhibit D at August 2010" xfId="14896"/>
    <cellStyle name="_Power Cost Value Copy 11.30.05 gas 1.09.06 AURORA at 1.10.06_PCA 9 - Exhibit D at August 2010 2" xfId="14897"/>
    <cellStyle name="_Power Cost Value Copy 11.30.05 gas 1.09.06 AURORA at 1.10.06_PCA 9 - Exhibit D at August 2010 2 2" xfId="14898"/>
    <cellStyle name="_Power Cost Value Copy 11.30.05 gas 1.09.06 AURORA at 1.10.06_PCA 9 - Exhibit D at August 2010 3" xfId="14899"/>
    <cellStyle name="_Power Cost Value Copy 11.30.05 gas 1.09.06 AURORA at 1.10.06_PCA 9 - Exhibit D June 2010 GRC" xfId="14900"/>
    <cellStyle name="_Power Cost Value Copy 11.30.05 gas 1.09.06 AURORA at 1.10.06_PCA 9 - Exhibit D June 2010 GRC 2" xfId="14901"/>
    <cellStyle name="_Power Cost Value Copy 11.30.05 gas 1.09.06 AURORA at 1.10.06_PCA 9 - Exhibit D June 2010 GRC 2 2" xfId="14902"/>
    <cellStyle name="_Power Cost Value Copy 11.30.05 gas 1.09.06 AURORA at 1.10.06_PCA 9 - Exhibit D June 2010 GRC 3" xfId="14903"/>
    <cellStyle name="_Power Cost Value Copy 11.30.05 gas 1.09.06 AURORA at 1.10.06_Power Costs - Comparison bx Rbtl-Staff-Jt-PC" xfId="14904"/>
    <cellStyle name="_Power Cost Value Copy 11.30.05 gas 1.09.06 AURORA at 1.10.06_Power Costs - Comparison bx Rbtl-Staff-Jt-PC 2" xfId="14905"/>
    <cellStyle name="_Power Cost Value Copy 11.30.05 gas 1.09.06 AURORA at 1.10.06_Power Costs - Comparison bx Rbtl-Staff-Jt-PC 2 2" xfId="14906"/>
    <cellStyle name="_Power Cost Value Copy 11.30.05 gas 1.09.06 AURORA at 1.10.06_Power Costs - Comparison bx Rbtl-Staff-Jt-PC 2 2 2" xfId="14907"/>
    <cellStyle name="_Power Cost Value Copy 11.30.05 gas 1.09.06 AURORA at 1.10.06_Power Costs - Comparison bx Rbtl-Staff-Jt-PC 2 2 2 2" xfId="14908"/>
    <cellStyle name="_Power Cost Value Copy 11.30.05 gas 1.09.06 AURORA at 1.10.06_Power Costs - Comparison bx Rbtl-Staff-Jt-PC 2 2 3" xfId="14909"/>
    <cellStyle name="_Power Cost Value Copy 11.30.05 gas 1.09.06 AURORA at 1.10.06_Power Costs - Comparison bx Rbtl-Staff-Jt-PC 2 3" xfId="14910"/>
    <cellStyle name="_Power Cost Value Copy 11.30.05 gas 1.09.06 AURORA at 1.10.06_Power Costs - Comparison bx Rbtl-Staff-Jt-PC 2 3 2" xfId="14911"/>
    <cellStyle name="_Power Cost Value Copy 11.30.05 gas 1.09.06 AURORA at 1.10.06_Power Costs - Comparison bx Rbtl-Staff-Jt-PC 2 4" xfId="14912"/>
    <cellStyle name="_Power Cost Value Copy 11.30.05 gas 1.09.06 AURORA at 1.10.06_Power Costs - Comparison bx Rbtl-Staff-Jt-PC 3" xfId="14913"/>
    <cellStyle name="_Power Cost Value Copy 11.30.05 gas 1.09.06 AURORA at 1.10.06_Power Costs - Comparison bx Rbtl-Staff-Jt-PC 3 2" xfId="14914"/>
    <cellStyle name="_Power Cost Value Copy 11.30.05 gas 1.09.06 AURORA at 1.10.06_Power Costs - Comparison bx Rbtl-Staff-Jt-PC 3 2 2" xfId="14915"/>
    <cellStyle name="_Power Cost Value Copy 11.30.05 gas 1.09.06 AURORA at 1.10.06_Power Costs - Comparison bx Rbtl-Staff-Jt-PC 3 3" xfId="14916"/>
    <cellStyle name="_Power Cost Value Copy 11.30.05 gas 1.09.06 AURORA at 1.10.06_Power Costs - Comparison bx Rbtl-Staff-Jt-PC 3 4" xfId="14917"/>
    <cellStyle name="_Power Cost Value Copy 11.30.05 gas 1.09.06 AURORA at 1.10.06_Power Costs - Comparison bx Rbtl-Staff-Jt-PC 4" xfId="14918"/>
    <cellStyle name="_Power Cost Value Copy 11.30.05 gas 1.09.06 AURORA at 1.10.06_Power Costs - Comparison bx Rbtl-Staff-Jt-PC 4 2" xfId="14919"/>
    <cellStyle name="_Power Cost Value Copy 11.30.05 gas 1.09.06 AURORA at 1.10.06_Power Costs - Comparison bx Rbtl-Staff-Jt-PC 5" xfId="14920"/>
    <cellStyle name="_Power Cost Value Copy 11.30.05 gas 1.09.06 AURORA at 1.10.06_Power Costs - Comparison bx Rbtl-Staff-Jt-PC_Adj Bench DR 3 for Initial Briefs (Electric)" xfId="14921"/>
    <cellStyle name="_Power Cost Value Copy 11.30.05 gas 1.09.06 AURORA at 1.10.06_Power Costs - Comparison bx Rbtl-Staff-Jt-PC_Adj Bench DR 3 for Initial Briefs (Electric) 2" xfId="14922"/>
    <cellStyle name="_Power Cost Value Copy 11.30.05 gas 1.09.06 AURORA at 1.10.06_Power Costs - Comparison bx Rbtl-Staff-Jt-PC_Adj Bench DR 3 for Initial Briefs (Electric) 2 2" xfId="14923"/>
    <cellStyle name="_Power Cost Value Copy 11.30.05 gas 1.09.06 AURORA at 1.10.06_Power Costs - Comparison bx Rbtl-Staff-Jt-PC_Adj Bench DR 3 for Initial Briefs (Electric) 2 2 2" xfId="14924"/>
    <cellStyle name="_Power Cost Value Copy 11.30.05 gas 1.09.06 AURORA at 1.10.06_Power Costs - Comparison bx Rbtl-Staff-Jt-PC_Adj Bench DR 3 for Initial Briefs (Electric) 2 2 2 2" xfId="14925"/>
    <cellStyle name="_Power Cost Value Copy 11.30.05 gas 1.09.06 AURORA at 1.10.06_Power Costs - Comparison bx Rbtl-Staff-Jt-PC_Adj Bench DR 3 for Initial Briefs (Electric) 2 2 3" xfId="14926"/>
    <cellStyle name="_Power Cost Value Copy 11.30.05 gas 1.09.06 AURORA at 1.10.06_Power Costs - Comparison bx Rbtl-Staff-Jt-PC_Adj Bench DR 3 for Initial Briefs (Electric) 2 3" xfId="14927"/>
    <cellStyle name="_Power Cost Value Copy 11.30.05 gas 1.09.06 AURORA at 1.10.06_Power Costs - Comparison bx Rbtl-Staff-Jt-PC_Adj Bench DR 3 for Initial Briefs (Electric) 2 3 2" xfId="14928"/>
    <cellStyle name="_Power Cost Value Copy 11.30.05 gas 1.09.06 AURORA at 1.10.06_Power Costs - Comparison bx Rbtl-Staff-Jt-PC_Adj Bench DR 3 for Initial Briefs (Electric) 2 4" xfId="14929"/>
    <cellStyle name="_Power Cost Value Copy 11.30.05 gas 1.09.06 AURORA at 1.10.06_Power Costs - Comparison bx Rbtl-Staff-Jt-PC_Adj Bench DR 3 for Initial Briefs (Electric) 3" xfId="14930"/>
    <cellStyle name="_Power Cost Value Copy 11.30.05 gas 1.09.06 AURORA at 1.10.06_Power Costs - Comparison bx Rbtl-Staff-Jt-PC_Adj Bench DR 3 for Initial Briefs (Electric) 3 2" xfId="14931"/>
    <cellStyle name="_Power Cost Value Copy 11.30.05 gas 1.09.06 AURORA at 1.10.06_Power Costs - Comparison bx Rbtl-Staff-Jt-PC_Adj Bench DR 3 for Initial Briefs (Electric) 3 2 2" xfId="14932"/>
    <cellStyle name="_Power Cost Value Copy 11.30.05 gas 1.09.06 AURORA at 1.10.06_Power Costs - Comparison bx Rbtl-Staff-Jt-PC_Adj Bench DR 3 for Initial Briefs (Electric) 3 3" xfId="14933"/>
    <cellStyle name="_Power Cost Value Copy 11.30.05 gas 1.09.06 AURORA at 1.10.06_Power Costs - Comparison bx Rbtl-Staff-Jt-PC_Adj Bench DR 3 for Initial Briefs (Electric) 3 4" xfId="14934"/>
    <cellStyle name="_Power Cost Value Copy 11.30.05 gas 1.09.06 AURORA at 1.10.06_Power Costs - Comparison bx Rbtl-Staff-Jt-PC_Adj Bench DR 3 for Initial Briefs (Electric) 4" xfId="14935"/>
    <cellStyle name="_Power Cost Value Copy 11.30.05 gas 1.09.06 AURORA at 1.10.06_Power Costs - Comparison bx Rbtl-Staff-Jt-PC_Adj Bench DR 3 for Initial Briefs (Electric) 4 2" xfId="14936"/>
    <cellStyle name="_Power Cost Value Copy 11.30.05 gas 1.09.06 AURORA at 1.10.06_Power Costs - Comparison bx Rbtl-Staff-Jt-PC_Adj Bench DR 3 for Initial Briefs (Electric) 5" xfId="14937"/>
    <cellStyle name="_Power Cost Value Copy 11.30.05 gas 1.09.06 AURORA at 1.10.06_Power Costs - Comparison bx Rbtl-Staff-Jt-PC_Adj Bench DR 3 for Initial Briefs (Electric)_DEM-WP(C) ENERG10C--ctn Mid-C_042010 2010GRC" xfId="14938"/>
    <cellStyle name="_Power Cost Value Copy 11.30.05 gas 1.09.06 AURORA at 1.10.06_Power Costs - Comparison bx Rbtl-Staff-Jt-PC_Adj Bench DR 3 for Initial Briefs (Electric)_DEM-WP(C) ENERG10C--ctn Mid-C_042010 2010GRC 2" xfId="14939"/>
    <cellStyle name="_Power Cost Value Copy 11.30.05 gas 1.09.06 AURORA at 1.10.06_Power Costs - Comparison bx Rbtl-Staff-Jt-PC_DEM-WP(C) ENERG10C--ctn Mid-C_042010 2010GRC" xfId="14940"/>
    <cellStyle name="_Power Cost Value Copy 11.30.05 gas 1.09.06 AURORA at 1.10.06_Power Costs - Comparison bx Rbtl-Staff-Jt-PC_DEM-WP(C) ENERG10C--ctn Mid-C_042010 2010GRC 2" xfId="14941"/>
    <cellStyle name="_Power Cost Value Copy 11.30.05 gas 1.09.06 AURORA at 1.10.06_Power Costs - Comparison bx Rbtl-Staff-Jt-PC_Electric Rev Req Model (2009 GRC) Rebuttal" xfId="14942"/>
    <cellStyle name="_Power Cost Value Copy 11.30.05 gas 1.09.06 AURORA at 1.10.06_Power Costs - Comparison bx Rbtl-Staff-Jt-PC_Electric Rev Req Model (2009 GRC) Rebuttal 2" xfId="14943"/>
    <cellStyle name="_Power Cost Value Copy 11.30.05 gas 1.09.06 AURORA at 1.10.06_Power Costs - Comparison bx Rbtl-Staff-Jt-PC_Electric Rev Req Model (2009 GRC) Rebuttal 2 2" xfId="14944"/>
    <cellStyle name="_Power Cost Value Copy 11.30.05 gas 1.09.06 AURORA at 1.10.06_Power Costs - Comparison bx Rbtl-Staff-Jt-PC_Electric Rev Req Model (2009 GRC) Rebuttal 2 2 2" xfId="14945"/>
    <cellStyle name="_Power Cost Value Copy 11.30.05 gas 1.09.06 AURORA at 1.10.06_Power Costs - Comparison bx Rbtl-Staff-Jt-PC_Electric Rev Req Model (2009 GRC) Rebuttal 2 3" xfId="14946"/>
    <cellStyle name="_Power Cost Value Copy 11.30.05 gas 1.09.06 AURORA at 1.10.06_Power Costs - Comparison bx Rbtl-Staff-Jt-PC_Electric Rev Req Model (2009 GRC) Rebuttal 3" xfId="14947"/>
    <cellStyle name="_Power Cost Value Copy 11.30.05 gas 1.09.06 AURORA at 1.10.06_Power Costs - Comparison bx Rbtl-Staff-Jt-PC_Electric Rev Req Model (2009 GRC) Rebuttal 3 2" xfId="14948"/>
    <cellStyle name="_Power Cost Value Copy 11.30.05 gas 1.09.06 AURORA at 1.10.06_Power Costs - Comparison bx Rbtl-Staff-Jt-PC_Electric Rev Req Model (2009 GRC) Rebuttal 4" xfId="14949"/>
    <cellStyle name="_Power Cost Value Copy 11.30.05 gas 1.09.06 AURORA at 1.10.06_Power Costs - Comparison bx Rbtl-Staff-Jt-PC_Electric Rev Req Model (2009 GRC) Rebuttal REmoval of New  WH Solar AdjustMI" xfId="14950"/>
    <cellStyle name="_Power Cost Value Copy 11.30.05 gas 1.09.06 AURORA at 1.10.06_Power Costs - Comparison bx Rbtl-Staff-Jt-PC_Electric Rev Req Model (2009 GRC) Rebuttal REmoval of New  WH Solar AdjustMI 2" xfId="14951"/>
    <cellStyle name="_Power Cost Value Copy 11.30.05 gas 1.09.06 AURORA at 1.10.06_Power Costs - Comparison bx Rbtl-Staff-Jt-PC_Electric Rev Req Model (2009 GRC) Rebuttal REmoval of New  WH Solar AdjustMI 2 2" xfId="14952"/>
    <cellStyle name="_Power Cost Value Copy 11.30.05 gas 1.09.06 AURORA at 1.10.06_Power Costs - Comparison bx Rbtl-Staff-Jt-PC_Electric Rev Req Model (2009 GRC) Rebuttal REmoval of New  WH Solar AdjustMI 2 2 2" xfId="14953"/>
    <cellStyle name="_Power Cost Value Copy 11.30.05 gas 1.09.06 AURORA at 1.10.06_Power Costs - Comparison bx Rbtl-Staff-Jt-PC_Electric Rev Req Model (2009 GRC) Rebuttal REmoval of New  WH Solar AdjustMI 2 2 2 2" xfId="14954"/>
    <cellStyle name="_Power Cost Value Copy 11.30.05 gas 1.09.06 AURORA at 1.10.06_Power Costs - Comparison bx Rbtl-Staff-Jt-PC_Electric Rev Req Model (2009 GRC) Rebuttal REmoval of New  WH Solar AdjustMI 2 2 3" xfId="14955"/>
    <cellStyle name="_Power Cost Value Copy 11.30.05 gas 1.09.06 AURORA at 1.10.06_Power Costs - Comparison bx Rbtl-Staff-Jt-PC_Electric Rev Req Model (2009 GRC) Rebuttal REmoval of New  WH Solar AdjustMI 2 3" xfId="14956"/>
    <cellStyle name="_Power Cost Value Copy 11.30.05 gas 1.09.06 AURORA at 1.10.06_Power Costs - Comparison bx Rbtl-Staff-Jt-PC_Electric Rev Req Model (2009 GRC) Rebuttal REmoval of New  WH Solar AdjustMI 2 3 2" xfId="14957"/>
    <cellStyle name="_Power Cost Value Copy 11.30.05 gas 1.09.06 AURORA at 1.10.06_Power Costs - Comparison bx Rbtl-Staff-Jt-PC_Electric Rev Req Model (2009 GRC) Rebuttal REmoval of New  WH Solar AdjustMI 2 4" xfId="14958"/>
    <cellStyle name="_Power Cost Value Copy 11.30.05 gas 1.09.06 AURORA at 1.10.06_Power Costs - Comparison bx Rbtl-Staff-Jt-PC_Electric Rev Req Model (2009 GRC) Rebuttal REmoval of New  WH Solar AdjustMI 3" xfId="14959"/>
    <cellStyle name="_Power Cost Value Copy 11.30.05 gas 1.09.06 AURORA at 1.10.06_Power Costs - Comparison bx Rbtl-Staff-Jt-PC_Electric Rev Req Model (2009 GRC) Rebuttal REmoval of New  WH Solar AdjustMI 3 2" xfId="14960"/>
    <cellStyle name="_Power Cost Value Copy 11.30.05 gas 1.09.06 AURORA at 1.10.06_Power Costs - Comparison bx Rbtl-Staff-Jt-PC_Electric Rev Req Model (2009 GRC) Rebuttal REmoval of New  WH Solar AdjustMI 3 2 2" xfId="14961"/>
    <cellStyle name="_Power Cost Value Copy 11.30.05 gas 1.09.06 AURORA at 1.10.06_Power Costs - Comparison bx Rbtl-Staff-Jt-PC_Electric Rev Req Model (2009 GRC) Rebuttal REmoval of New  WH Solar AdjustMI 3 3" xfId="14962"/>
    <cellStyle name="_Power Cost Value Copy 11.30.05 gas 1.09.06 AURORA at 1.10.06_Power Costs - Comparison bx Rbtl-Staff-Jt-PC_Electric Rev Req Model (2009 GRC) Rebuttal REmoval of New  WH Solar AdjustMI 3 4" xfId="14963"/>
    <cellStyle name="_Power Cost Value Copy 11.30.05 gas 1.09.06 AURORA at 1.10.06_Power Costs - Comparison bx Rbtl-Staff-Jt-PC_Electric Rev Req Model (2009 GRC) Rebuttal REmoval of New  WH Solar AdjustMI 4" xfId="14964"/>
    <cellStyle name="_Power Cost Value Copy 11.30.05 gas 1.09.06 AURORA at 1.10.06_Power Costs - Comparison bx Rbtl-Staff-Jt-PC_Electric Rev Req Model (2009 GRC) Rebuttal REmoval of New  WH Solar AdjustMI 4 2" xfId="14965"/>
    <cellStyle name="_Power Cost Value Copy 11.30.05 gas 1.09.06 AURORA at 1.10.06_Power Costs - Comparison bx Rbtl-Staff-Jt-PC_Electric Rev Req Model (2009 GRC) Rebuttal REmoval of New  WH Solar AdjustMI 5" xfId="14966"/>
    <cellStyle name="_Power Cost Value Copy 11.30.05 gas 1.09.06 AURORA at 1.10.06_Power Costs - Comparison bx Rbtl-Staff-Jt-PC_Electric Rev Req Model (2009 GRC) Rebuttal REmoval of New  WH Solar AdjustMI_DEM-WP(C) ENERG10C--ctn Mid-C_042010 2010GRC" xfId="14967"/>
    <cellStyle name="_Power Cost Value Copy 11.30.05 gas 1.09.06 AURORA at 1.10.06_Power Costs - Comparison bx Rbtl-Staff-Jt-PC_Electric Rev Req Model (2009 GRC) Rebuttal REmoval of New  WH Solar AdjustMI_DEM-WP(C) ENERG10C--ctn Mid-C_042010 2010GRC 2" xfId="14968"/>
    <cellStyle name="_Power Cost Value Copy 11.30.05 gas 1.09.06 AURORA at 1.10.06_Power Costs - Comparison bx Rbtl-Staff-Jt-PC_Electric Rev Req Model (2009 GRC) Revised 01-18-2010" xfId="14969"/>
    <cellStyle name="_Power Cost Value Copy 11.30.05 gas 1.09.06 AURORA at 1.10.06_Power Costs - Comparison bx Rbtl-Staff-Jt-PC_Electric Rev Req Model (2009 GRC) Revised 01-18-2010 2" xfId="14970"/>
    <cellStyle name="_Power Cost Value Copy 11.30.05 gas 1.09.06 AURORA at 1.10.06_Power Costs - Comparison bx Rbtl-Staff-Jt-PC_Electric Rev Req Model (2009 GRC) Revised 01-18-2010 2 2" xfId="14971"/>
    <cellStyle name="_Power Cost Value Copy 11.30.05 gas 1.09.06 AURORA at 1.10.06_Power Costs - Comparison bx Rbtl-Staff-Jt-PC_Electric Rev Req Model (2009 GRC) Revised 01-18-2010 2 2 2" xfId="14972"/>
    <cellStyle name="_Power Cost Value Copy 11.30.05 gas 1.09.06 AURORA at 1.10.06_Power Costs - Comparison bx Rbtl-Staff-Jt-PC_Electric Rev Req Model (2009 GRC) Revised 01-18-2010 2 2 2 2" xfId="14973"/>
    <cellStyle name="_Power Cost Value Copy 11.30.05 gas 1.09.06 AURORA at 1.10.06_Power Costs - Comparison bx Rbtl-Staff-Jt-PC_Electric Rev Req Model (2009 GRC) Revised 01-18-2010 2 2 3" xfId="14974"/>
    <cellStyle name="_Power Cost Value Copy 11.30.05 gas 1.09.06 AURORA at 1.10.06_Power Costs - Comparison bx Rbtl-Staff-Jt-PC_Electric Rev Req Model (2009 GRC) Revised 01-18-2010 2 3" xfId="14975"/>
    <cellStyle name="_Power Cost Value Copy 11.30.05 gas 1.09.06 AURORA at 1.10.06_Power Costs - Comparison bx Rbtl-Staff-Jt-PC_Electric Rev Req Model (2009 GRC) Revised 01-18-2010 2 3 2" xfId="14976"/>
    <cellStyle name="_Power Cost Value Copy 11.30.05 gas 1.09.06 AURORA at 1.10.06_Power Costs - Comparison bx Rbtl-Staff-Jt-PC_Electric Rev Req Model (2009 GRC) Revised 01-18-2010 2 4" xfId="14977"/>
    <cellStyle name="_Power Cost Value Copy 11.30.05 gas 1.09.06 AURORA at 1.10.06_Power Costs - Comparison bx Rbtl-Staff-Jt-PC_Electric Rev Req Model (2009 GRC) Revised 01-18-2010 3" xfId="14978"/>
    <cellStyle name="_Power Cost Value Copy 11.30.05 gas 1.09.06 AURORA at 1.10.06_Power Costs - Comparison bx Rbtl-Staff-Jt-PC_Electric Rev Req Model (2009 GRC) Revised 01-18-2010 3 2" xfId="14979"/>
    <cellStyle name="_Power Cost Value Copy 11.30.05 gas 1.09.06 AURORA at 1.10.06_Power Costs - Comparison bx Rbtl-Staff-Jt-PC_Electric Rev Req Model (2009 GRC) Revised 01-18-2010 3 2 2" xfId="14980"/>
    <cellStyle name="_Power Cost Value Copy 11.30.05 gas 1.09.06 AURORA at 1.10.06_Power Costs - Comparison bx Rbtl-Staff-Jt-PC_Electric Rev Req Model (2009 GRC) Revised 01-18-2010 3 3" xfId="14981"/>
    <cellStyle name="_Power Cost Value Copy 11.30.05 gas 1.09.06 AURORA at 1.10.06_Power Costs - Comparison bx Rbtl-Staff-Jt-PC_Electric Rev Req Model (2009 GRC) Revised 01-18-2010 3 4" xfId="14982"/>
    <cellStyle name="_Power Cost Value Copy 11.30.05 gas 1.09.06 AURORA at 1.10.06_Power Costs - Comparison bx Rbtl-Staff-Jt-PC_Electric Rev Req Model (2009 GRC) Revised 01-18-2010 4" xfId="14983"/>
    <cellStyle name="_Power Cost Value Copy 11.30.05 gas 1.09.06 AURORA at 1.10.06_Power Costs - Comparison bx Rbtl-Staff-Jt-PC_Electric Rev Req Model (2009 GRC) Revised 01-18-2010 4 2" xfId="14984"/>
    <cellStyle name="_Power Cost Value Copy 11.30.05 gas 1.09.06 AURORA at 1.10.06_Power Costs - Comparison bx Rbtl-Staff-Jt-PC_Electric Rev Req Model (2009 GRC) Revised 01-18-2010 5" xfId="14985"/>
    <cellStyle name="_Power Cost Value Copy 11.30.05 gas 1.09.06 AURORA at 1.10.06_Power Costs - Comparison bx Rbtl-Staff-Jt-PC_Electric Rev Req Model (2009 GRC) Revised 01-18-2010_DEM-WP(C) ENERG10C--ctn Mid-C_042010 2010GRC" xfId="14986"/>
    <cellStyle name="_Power Cost Value Copy 11.30.05 gas 1.09.06 AURORA at 1.10.06_Power Costs - Comparison bx Rbtl-Staff-Jt-PC_Electric Rev Req Model (2009 GRC) Revised 01-18-2010_DEM-WP(C) ENERG10C--ctn Mid-C_042010 2010GRC 2" xfId="14987"/>
    <cellStyle name="_Power Cost Value Copy 11.30.05 gas 1.09.06 AURORA at 1.10.06_Power Costs - Comparison bx Rbtl-Staff-Jt-PC_Final Order Electric EXHIBIT A-1" xfId="14988"/>
    <cellStyle name="_Power Cost Value Copy 11.30.05 gas 1.09.06 AURORA at 1.10.06_Power Costs - Comparison bx Rbtl-Staff-Jt-PC_Final Order Electric EXHIBIT A-1 2" xfId="14989"/>
    <cellStyle name="_Power Cost Value Copy 11.30.05 gas 1.09.06 AURORA at 1.10.06_Power Costs - Comparison bx Rbtl-Staff-Jt-PC_Final Order Electric EXHIBIT A-1 2 2" xfId="14990"/>
    <cellStyle name="_Power Cost Value Copy 11.30.05 gas 1.09.06 AURORA at 1.10.06_Power Costs - Comparison bx Rbtl-Staff-Jt-PC_Final Order Electric EXHIBIT A-1 2 2 2" xfId="14991"/>
    <cellStyle name="_Power Cost Value Copy 11.30.05 gas 1.09.06 AURORA at 1.10.06_Power Costs - Comparison bx Rbtl-Staff-Jt-PC_Final Order Electric EXHIBIT A-1 2 3" xfId="14992"/>
    <cellStyle name="_Power Cost Value Copy 11.30.05 gas 1.09.06 AURORA at 1.10.06_Power Costs - Comparison bx Rbtl-Staff-Jt-PC_Final Order Electric EXHIBIT A-1 2 4" xfId="14993"/>
    <cellStyle name="_Power Cost Value Copy 11.30.05 gas 1.09.06 AURORA at 1.10.06_Power Costs - Comparison bx Rbtl-Staff-Jt-PC_Final Order Electric EXHIBIT A-1 3" xfId="14994"/>
    <cellStyle name="_Power Cost Value Copy 11.30.05 gas 1.09.06 AURORA at 1.10.06_Power Costs - Comparison bx Rbtl-Staff-Jt-PC_Final Order Electric EXHIBIT A-1 3 2" xfId="14995"/>
    <cellStyle name="_Power Cost Value Copy 11.30.05 gas 1.09.06 AURORA at 1.10.06_Power Costs - Comparison bx Rbtl-Staff-Jt-PC_Final Order Electric EXHIBIT A-1 4" xfId="14996"/>
    <cellStyle name="_Power Cost Value Copy 11.30.05 gas 1.09.06 AURORA at 1.10.06_Power Costs - Comparison bx Rbtl-Staff-Jt-PC_Final Order Electric EXHIBIT A-1 5" xfId="14997"/>
    <cellStyle name="_Power Cost Value Copy 11.30.05 gas 1.09.06 AURORA at 1.10.06_Power Costs - Comparison bx Rbtl-Staff-Jt-PC_Final Order Electric EXHIBIT A-1 6" xfId="14998"/>
    <cellStyle name="_Power Cost Value Copy 11.30.05 gas 1.09.06 AURORA at 1.10.06_Production Adj 4.37" xfId="114"/>
    <cellStyle name="_Power Cost Value Copy 11.30.05 gas 1.09.06 AURORA at 1.10.06_Production Adj 4.37 2" xfId="14999"/>
    <cellStyle name="_Power Cost Value Copy 11.30.05 gas 1.09.06 AURORA at 1.10.06_Production Adj 4.37 2 2" xfId="15000"/>
    <cellStyle name="_Power Cost Value Copy 11.30.05 gas 1.09.06 AURORA at 1.10.06_Production Adj 4.37 2 2 2" xfId="15001"/>
    <cellStyle name="_Power Cost Value Copy 11.30.05 gas 1.09.06 AURORA at 1.10.06_Production Adj 4.37 2 3" xfId="15002"/>
    <cellStyle name="_Power Cost Value Copy 11.30.05 gas 1.09.06 AURORA at 1.10.06_Production Adj 4.37 3" xfId="15003"/>
    <cellStyle name="_Power Cost Value Copy 11.30.05 gas 1.09.06 AURORA at 1.10.06_Production Adj 4.37 3 2" xfId="15004"/>
    <cellStyle name="_Power Cost Value Copy 11.30.05 gas 1.09.06 AURORA at 1.10.06_Production Adj 4.37 4" xfId="15005"/>
    <cellStyle name="_Power Cost Value Copy 11.30.05 gas 1.09.06 AURORA at 1.10.06_Purchased Power Adj 4.03" xfId="115"/>
    <cellStyle name="_Power Cost Value Copy 11.30.05 gas 1.09.06 AURORA at 1.10.06_Purchased Power Adj 4.03 2" xfId="15006"/>
    <cellStyle name="_Power Cost Value Copy 11.30.05 gas 1.09.06 AURORA at 1.10.06_Purchased Power Adj 4.03 2 2" xfId="15007"/>
    <cellStyle name="_Power Cost Value Copy 11.30.05 gas 1.09.06 AURORA at 1.10.06_Purchased Power Adj 4.03 2 2 2" xfId="15008"/>
    <cellStyle name="_Power Cost Value Copy 11.30.05 gas 1.09.06 AURORA at 1.10.06_Purchased Power Adj 4.03 2 3" xfId="15009"/>
    <cellStyle name="_Power Cost Value Copy 11.30.05 gas 1.09.06 AURORA at 1.10.06_Purchased Power Adj 4.03 3" xfId="15010"/>
    <cellStyle name="_Power Cost Value Copy 11.30.05 gas 1.09.06 AURORA at 1.10.06_Purchased Power Adj 4.03 3 2" xfId="15011"/>
    <cellStyle name="_Power Cost Value Copy 11.30.05 gas 1.09.06 AURORA at 1.10.06_Purchased Power Adj 4.03 4" xfId="15012"/>
    <cellStyle name="_Power Cost Value Copy 11.30.05 gas 1.09.06 AURORA at 1.10.06_Rate Design Sch 24" xfId="15013"/>
    <cellStyle name="_Power Cost Value Copy 11.30.05 gas 1.09.06 AURORA at 1.10.06_Rate Design Sch 24 2" xfId="15014"/>
    <cellStyle name="_Power Cost Value Copy 11.30.05 gas 1.09.06 AURORA at 1.10.06_Rate Design Sch 24 2 2" xfId="15015"/>
    <cellStyle name="_Power Cost Value Copy 11.30.05 gas 1.09.06 AURORA at 1.10.06_Rate Design Sch 24 3" xfId="15016"/>
    <cellStyle name="_Power Cost Value Copy 11.30.05 gas 1.09.06 AURORA at 1.10.06_Rate Design Sch 25" xfId="116"/>
    <cellStyle name="_Power Cost Value Copy 11.30.05 gas 1.09.06 AURORA at 1.10.06_Rate Design Sch 25 2" xfId="15017"/>
    <cellStyle name="_Power Cost Value Copy 11.30.05 gas 1.09.06 AURORA at 1.10.06_Rate Design Sch 25 2 2" xfId="15018"/>
    <cellStyle name="_Power Cost Value Copy 11.30.05 gas 1.09.06 AURORA at 1.10.06_Rate Design Sch 25 2 2 2" xfId="15019"/>
    <cellStyle name="_Power Cost Value Copy 11.30.05 gas 1.09.06 AURORA at 1.10.06_Rate Design Sch 25 2 3" xfId="15020"/>
    <cellStyle name="_Power Cost Value Copy 11.30.05 gas 1.09.06 AURORA at 1.10.06_Rate Design Sch 25 3" xfId="15021"/>
    <cellStyle name="_Power Cost Value Copy 11.30.05 gas 1.09.06 AURORA at 1.10.06_Rate Design Sch 25 3 2" xfId="15022"/>
    <cellStyle name="_Power Cost Value Copy 11.30.05 gas 1.09.06 AURORA at 1.10.06_Rate Design Sch 25 4" xfId="15023"/>
    <cellStyle name="_Power Cost Value Copy 11.30.05 gas 1.09.06 AURORA at 1.10.06_Rate Design Sch 26" xfId="117"/>
    <cellStyle name="_Power Cost Value Copy 11.30.05 gas 1.09.06 AURORA at 1.10.06_Rate Design Sch 26 2" xfId="15024"/>
    <cellStyle name="_Power Cost Value Copy 11.30.05 gas 1.09.06 AURORA at 1.10.06_Rate Design Sch 26 2 2" xfId="15025"/>
    <cellStyle name="_Power Cost Value Copy 11.30.05 gas 1.09.06 AURORA at 1.10.06_Rate Design Sch 26 2 2 2" xfId="15026"/>
    <cellStyle name="_Power Cost Value Copy 11.30.05 gas 1.09.06 AURORA at 1.10.06_Rate Design Sch 26 2 3" xfId="15027"/>
    <cellStyle name="_Power Cost Value Copy 11.30.05 gas 1.09.06 AURORA at 1.10.06_Rate Design Sch 26 3" xfId="15028"/>
    <cellStyle name="_Power Cost Value Copy 11.30.05 gas 1.09.06 AURORA at 1.10.06_Rate Design Sch 26 3 2" xfId="15029"/>
    <cellStyle name="_Power Cost Value Copy 11.30.05 gas 1.09.06 AURORA at 1.10.06_Rate Design Sch 26 4" xfId="15030"/>
    <cellStyle name="_Power Cost Value Copy 11.30.05 gas 1.09.06 AURORA at 1.10.06_Rate Design Sch 31" xfId="118"/>
    <cellStyle name="_Power Cost Value Copy 11.30.05 gas 1.09.06 AURORA at 1.10.06_Rate Design Sch 31 2" xfId="15031"/>
    <cellStyle name="_Power Cost Value Copy 11.30.05 gas 1.09.06 AURORA at 1.10.06_Rate Design Sch 31 2 2" xfId="15032"/>
    <cellStyle name="_Power Cost Value Copy 11.30.05 gas 1.09.06 AURORA at 1.10.06_Rate Design Sch 31 2 2 2" xfId="15033"/>
    <cellStyle name="_Power Cost Value Copy 11.30.05 gas 1.09.06 AURORA at 1.10.06_Rate Design Sch 31 2 3" xfId="15034"/>
    <cellStyle name="_Power Cost Value Copy 11.30.05 gas 1.09.06 AURORA at 1.10.06_Rate Design Sch 31 3" xfId="15035"/>
    <cellStyle name="_Power Cost Value Copy 11.30.05 gas 1.09.06 AURORA at 1.10.06_Rate Design Sch 31 3 2" xfId="15036"/>
    <cellStyle name="_Power Cost Value Copy 11.30.05 gas 1.09.06 AURORA at 1.10.06_Rate Design Sch 31 4" xfId="15037"/>
    <cellStyle name="_Power Cost Value Copy 11.30.05 gas 1.09.06 AURORA at 1.10.06_Rate Design Sch 43" xfId="119"/>
    <cellStyle name="_Power Cost Value Copy 11.30.05 gas 1.09.06 AURORA at 1.10.06_Rate Design Sch 43 2" xfId="15038"/>
    <cellStyle name="_Power Cost Value Copy 11.30.05 gas 1.09.06 AURORA at 1.10.06_Rate Design Sch 43 2 2" xfId="15039"/>
    <cellStyle name="_Power Cost Value Copy 11.30.05 gas 1.09.06 AURORA at 1.10.06_Rate Design Sch 43 2 2 2" xfId="15040"/>
    <cellStyle name="_Power Cost Value Copy 11.30.05 gas 1.09.06 AURORA at 1.10.06_Rate Design Sch 43 2 3" xfId="15041"/>
    <cellStyle name="_Power Cost Value Copy 11.30.05 gas 1.09.06 AURORA at 1.10.06_Rate Design Sch 43 3" xfId="15042"/>
    <cellStyle name="_Power Cost Value Copy 11.30.05 gas 1.09.06 AURORA at 1.10.06_Rate Design Sch 43 3 2" xfId="15043"/>
    <cellStyle name="_Power Cost Value Copy 11.30.05 gas 1.09.06 AURORA at 1.10.06_Rate Design Sch 43 4" xfId="15044"/>
    <cellStyle name="_Power Cost Value Copy 11.30.05 gas 1.09.06 AURORA at 1.10.06_Rate Design Sch 448-449" xfId="15045"/>
    <cellStyle name="_Power Cost Value Copy 11.30.05 gas 1.09.06 AURORA at 1.10.06_Rate Design Sch 448-449 2" xfId="15046"/>
    <cellStyle name="_Power Cost Value Copy 11.30.05 gas 1.09.06 AURORA at 1.10.06_Rate Design Sch 448-449 2 2" xfId="15047"/>
    <cellStyle name="_Power Cost Value Copy 11.30.05 gas 1.09.06 AURORA at 1.10.06_Rate Design Sch 448-449 3" xfId="15048"/>
    <cellStyle name="_Power Cost Value Copy 11.30.05 gas 1.09.06 AURORA at 1.10.06_Rate Design Sch 46" xfId="120"/>
    <cellStyle name="_Power Cost Value Copy 11.30.05 gas 1.09.06 AURORA at 1.10.06_Rate Design Sch 46 2" xfId="15049"/>
    <cellStyle name="_Power Cost Value Copy 11.30.05 gas 1.09.06 AURORA at 1.10.06_Rate Design Sch 46 2 2" xfId="15050"/>
    <cellStyle name="_Power Cost Value Copy 11.30.05 gas 1.09.06 AURORA at 1.10.06_Rate Design Sch 46 2 2 2" xfId="15051"/>
    <cellStyle name="_Power Cost Value Copy 11.30.05 gas 1.09.06 AURORA at 1.10.06_Rate Design Sch 46 2 3" xfId="15052"/>
    <cellStyle name="_Power Cost Value Copy 11.30.05 gas 1.09.06 AURORA at 1.10.06_Rate Design Sch 46 3" xfId="15053"/>
    <cellStyle name="_Power Cost Value Copy 11.30.05 gas 1.09.06 AURORA at 1.10.06_Rate Design Sch 46 3 2" xfId="15054"/>
    <cellStyle name="_Power Cost Value Copy 11.30.05 gas 1.09.06 AURORA at 1.10.06_Rate Design Sch 46 4" xfId="15055"/>
    <cellStyle name="_Power Cost Value Copy 11.30.05 gas 1.09.06 AURORA at 1.10.06_Rate Spread" xfId="121"/>
    <cellStyle name="_Power Cost Value Copy 11.30.05 gas 1.09.06 AURORA at 1.10.06_Rate Spread 2" xfId="15056"/>
    <cellStyle name="_Power Cost Value Copy 11.30.05 gas 1.09.06 AURORA at 1.10.06_Rate Spread 2 2" xfId="15057"/>
    <cellStyle name="_Power Cost Value Copy 11.30.05 gas 1.09.06 AURORA at 1.10.06_Rate Spread 2 2 2" xfId="15058"/>
    <cellStyle name="_Power Cost Value Copy 11.30.05 gas 1.09.06 AURORA at 1.10.06_Rate Spread 2 3" xfId="15059"/>
    <cellStyle name="_Power Cost Value Copy 11.30.05 gas 1.09.06 AURORA at 1.10.06_Rate Spread 3" xfId="15060"/>
    <cellStyle name="_Power Cost Value Copy 11.30.05 gas 1.09.06 AURORA at 1.10.06_Rate Spread 3 2" xfId="15061"/>
    <cellStyle name="_Power Cost Value Copy 11.30.05 gas 1.09.06 AURORA at 1.10.06_Rate Spread 4" xfId="15062"/>
    <cellStyle name="_Power Cost Value Copy 11.30.05 gas 1.09.06 AURORA at 1.10.06_Rebuttal Power Costs" xfId="15063"/>
    <cellStyle name="_Power Cost Value Copy 11.30.05 gas 1.09.06 AURORA at 1.10.06_Rebuttal Power Costs 2" xfId="15064"/>
    <cellStyle name="_Power Cost Value Copy 11.30.05 gas 1.09.06 AURORA at 1.10.06_Rebuttal Power Costs 2 2" xfId="15065"/>
    <cellStyle name="_Power Cost Value Copy 11.30.05 gas 1.09.06 AURORA at 1.10.06_Rebuttal Power Costs 2 2 2" xfId="15066"/>
    <cellStyle name="_Power Cost Value Copy 11.30.05 gas 1.09.06 AURORA at 1.10.06_Rebuttal Power Costs 2 2 2 2" xfId="15067"/>
    <cellStyle name="_Power Cost Value Copy 11.30.05 gas 1.09.06 AURORA at 1.10.06_Rebuttal Power Costs 2 2 3" xfId="15068"/>
    <cellStyle name="_Power Cost Value Copy 11.30.05 gas 1.09.06 AURORA at 1.10.06_Rebuttal Power Costs 2 3" xfId="15069"/>
    <cellStyle name="_Power Cost Value Copy 11.30.05 gas 1.09.06 AURORA at 1.10.06_Rebuttal Power Costs 2 3 2" xfId="15070"/>
    <cellStyle name="_Power Cost Value Copy 11.30.05 gas 1.09.06 AURORA at 1.10.06_Rebuttal Power Costs 2 4" xfId="15071"/>
    <cellStyle name="_Power Cost Value Copy 11.30.05 gas 1.09.06 AURORA at 1.10.06_Rebuttal Power Costs 3" xfId="15072"/>
    <cellStyle name="_Power Cost Value Copy 11.30.05 gas 1.09.06 AURORA at 1.10.06_Rebuttal Power Costs 3 2" xfId="15073"/>
    <cellStyle name="_Power Cost Value Copy 11.30.05 gas 1.09.06 AURORA at 1.10.06_Rebuttal Power Costs 3 2 2" xfId="15074"/>
    <cellStyle name="_Power Cost Value Copy 11.30.05 gas 1.09.06 AURORA at 1.10.06_Rebuttal Power Costs 3 3" xfId="15075"/>
    <cellStyle name="_Power Cost Value Copy 11.30.05 gas 1.09.06 AURORA at 1.10.06_Rebuttal Power Costs 3 4" xfId="15076"/>
    <cellStyle name="_Power Cost Value Copy 11.30.05 gas 1.09.06 AURORA at 1.10.06_Rebuttal Power Costs 4" xfId="15077"/>
    <cellStyle name="_Power Cost Value Copy 11.30.05 gas 1.09.06 AURORA at 1.10.06_Rebuttal Power Costs 4 2" xfId="15078"/>
    <cellStyle name="_Power Cost Value Copy 11.30.05 gas 1.09.06 AURORA at 1.10.06_Rebuttal Power Costs 5" xfId="15079"/>
    <cellStyle name="_Power Cost Value Copy 11.30.05 gas 1.09.06 AURORA at 1.10.06_Rebuttal Power Costs_Adj Bench DR 3 for Initial Briefs (Electric)" xfId="15080"/>
    <cellStyle name="_Power Cost Value Copy 11.30.05 gas 1.09.06 AURORA at 1.10.06_Rebuttal Power Costs_Adj Bench DR 3 for Initial Briefs (Electric) 2" xfId="15081"/>
    <cellStyle name="_Power Cost Value Copy 11.30.05 gas 1.09.06 AURORA at 1.10.06_Rebuttal Power Costs_Adj Bench DR 3 for Initial Briefs (Electric) 2 2" xfId="15082"/>
    <cellStyle name="_Power Cost Value Copy 11.30.05 gas 1.09.06 AURORA at 1.10.06_Rebuttal Power Costs_Adj Bench DR 3 for Initial Briefs (Electric) 2 2 2" xfId="15083"/>
    <cellStyle name="_Power Cost Value Copy 11.30.05 gas 1.09.06 AURORA at 1.10.06_Rebuttal Power Costs_Adj Bench DR 3 for Initial Briefs (Electric) 2 2 2 2" xfId="15084"/>
    <cellStyle name="_Power Cost Value Copy 11.30.05 gas 1.09.06 AURORA at 1.10.06_Rebuttal Power Costs_Adj Bench DR 3 for Initial Briefs (Electric) 2 2 3" xfId="15085"/>
    <cellStyle name="_Power Cost Value Copy 11.30.05 gas 1.09.06 AURORA at 1.10.06_Rebuttal Power Costs_Adj Bench DR 3 for Initial Briefs (Electric) 2 3" xfId="15086"/>
    <cellStyle name="_Power Cost Value Copy 11.30.05 gas 1.09.06 AURORA at 1.10.06_Rebuttal Power Costs_Adj Bench DR 3 for Initial Briefs (Electric) 2 3 2" xfId="15087"/>
    <cellStyle name="_Power Cost Value Copy 11.30.05 gas 1.09.06 AURORA at 1.10.06_Rebuttal Power Costs_Adj Bench DR 3 for Initial Briefs (Electric) 2 4" xfId="15088"/>
    <cellStyle name="_Power Cost Value Copy 11.30.05 gas 1.09.06 AURORA at 1.10.06_Rebuttal Power Costs_Adj Bench DR 3 for Initial Briefs (Electric) 3" xfId="15089"/>
    <cellStyle name="_Power Cost Value Copy 11.30.05 gas 1.09.06 AURORA at 1.10.06_Rebuttal Power Costs_Adj Bench DR 3 for Initial Briefs (Electric) 3 2" xfId="15090"/>
    <cellStyle name="_Power Cost Value Copy 11.30.05 gas 1.09.06 AURORA at 1.10.06_Rebuttal Power Costs_Adj Bench DR 3 for Initial Briefs (Electric) 3 2 2" xfId="15091"/>
    <cellStyle name="_Power Cost Value Copy 11.30.05 gas 1.09.06 AURORA at 1.10.06_Rebuttal Power Costs_Adj Bench DR 3 for Initial Briefs (Electric) 3 3" xfId="15092"/>
    <cellStyle name="_Power Cost Value Copy 11.30.05 gas 1.09.06 AURORA at 1.10.06_Rebuttal Power Costs_Adj Bench DR 3 for Initial Briefs (Electric) 3 4" xfId="15093"/>
    <cellStyle name="_Power Cost Value Copy 11.30.05 gas 1.09.06 AURORA at 1.10.06_Rebuttal Power Costs_Adj Bench DR 3 for Initial Briefs (Electric) 4" xfId="15094"/>
    <cellStyle name="_Power Cost Value Copy 11.30.05 gas 1.09.06 AURORA at 1.10.06_Rebuttal Power Costs_Adj Bench DR 3 for Initial Briefs (Electric) 4 2" xfId="15095"/>
    <cellStyle name="_Power Cost Value Copy 11.30.05 gas 1.09.06 AURORA at 1.10.06_Rebuttal Power Costs_Adj Bench DR 3 for Initial Briefs (Electric) 5" xfId="15096"/>
    <cellStyle name="_Power Cost Value Copy 11.30.05 gas 1.09.06 AURORA at 1.10.06_Rebuttal Power Costs_Adj Bench DR 3 for Initial Briefs (Electric)_DEM-WP(C) ENERG10C--ctn Mid-C_042010 2010GRC" xfId="15097"/>
    <cellStyle name="_Power Cost Value Copy 11.30.05 gas 1.09.06 AURORA at 1.10.06_Rebuttal Power Costs_Adj Bench DR 3 for Initial Briefs (Electric)_DEM-WP(C) ENERG10C--ctn Mid-C_042010 2010GRC 2" xfId="15098"/>
    <cellStyle name="_Power Cost Value Copy 11.30.05 gas 1.09.06 AURORA at 1.10.06_Rebuttal Power Costs_DEM-WP(C) ENERG10C--ctn Mid-C_042010 2010GRC" xfId="15099"/>
    <cellStyle name="_Power Cost Value Copy 11.30.05 gas 1.09.06 AURORA at 1.10.06_Rebuttal Power Costs_DEM-WP(C) ENERG10C--ctn Mid-C_042010 2010GRC 2" xfId="15100"/>
    <cellStyle name="_Power Cost Value Copy 11.30.05 gas 1.09.06 AURORA at 1.10.06_Rebuttal Power Costs_Electric Rev Req Model (2009 GRC) Rebuttal" xfId="15101"/>
    <cellStyle name="_Power Cost Value Copy 11.30.05 gas 1.09.06 AURORA at 1.10.06_Rebuttal Power Costs_Electric Rev Req Model (2009 GRC) Rebuttal 2" xfId="15102"/>
    <cellStyle name="_Power Cost Value Copy 11.30.05 gas 1.09.06 AURORA at 1.10.06_Rebuttal Power Costs_Electric Rev Req Model (2009 GRC) Rebuttal 2 2" xfId="15103"/>
    <cellStyle name="_Power Cost Value Copy 11.30.05 gas 1.09.06 AURORA at 1.10.06_Rebuttal Power Costs_Electric Rev Req Model (2009 GRC) Rebuttal 2 2 2" xfId="15104"/>
    <cellStyle name="_Power Cost Value Copy 11.30.05 gas 1.09.06 AURORA at 1.10.06_Rebuttal Power Costs_Electric Rev Req Model (2009 GRC) Rebuttal 2 3" xfId="15105"/>
    <cellStyle name="_Power Cost Value Copy 11.30.05 gas 1.09.06 AURORA at 1.10.06_Rebuttal Power Costs_Electric Rev Req Model (2009 GRC) Rebuttal 3" xfId="15106"/>
    <cellStyle name="_Power Cost Value Copy 11.30.05 gas 1.09.06 AURORA at 1.10.06_Rebuttal Power Costs_Electric Rev Req Model (2009 GRC) Rebuttal 3 2" xfId="15107"/>
    <cellStyle name="_Power Cost Value Copy 11.30.05 gas 1.09.06 AURORA at 1.10.06_Rebuttal Power Costs_Electric Rev Req Model (2009 GRC) Rebuttal 4" xfId="15108"/>
    <cellStyle name="_Power Cost Value Copy 11.30.05 gas 1.09.06 AURORA at 1.10.06_Rebuttal Power Costs_Electric Rev Req Model (2009 GRC) Rebuttal REmoval of New  WH Solar AdjustMI" xfId="15109"/>
    <cellStyle name="_Power Cost Value Copy 11.30.05 gas 1.09.06 AURORA at 1.10.06_Rebuttal Power Costs_Electric Rev Req Model (2009 GRC) Rebuttal REmoval of New  WH Solar AdjustMI 2" xfId="15110"/>
    <cellStyle name="_Power Cost Value Copy 11.30.05 gas 1.09.06 AURORA at 1.10.06_Rebuttal Power Costs_Electric Rev Req Model (2009 GRC) Rebuttal REmoval of New  WH Solar AdjustMI 2 2" xfId="15111"/>
    <cellStyle name="_Power Cost Value Copy 11.30.05 gas 1.09.06 AURORA at 1.10.06_Rebuttal Power Costs_Electric Rev Req Model (2009 GRC) Rebuttal REmoval of New  WH Solar AdjustMI 2 2 2" xfId="15112"/>
    <cellStyle name="_Power Cost Value Copy 11.30.05 gas 1.09.06 AURORA at 1.10.06_Rebuttal Power Costs_Electric Rev Req Model (2009 GRC) Rebuttal REmoval of New  WH Solar AdjustMI 2 2 2 2" xfId="15113"/>
    <cellStyle name="_Power Cost Value Copy 11.30.05 gas 1.09.06 AURORA at 1.10.06_Rebuttal Power Costs_Electric Rev Req Model (2009 GRC) Rebuttal REmoval of New  WH Solar AdjustMI 2 2 3" xfId="15114"/>
    <cellStyle name="_Power Cost Value Copy 11.30.05 gas 1.09.06 AURORA at 1.10.06_Rebuttal Power Costs_Electric Rev Req Model (2009 GRC) Rebuttal REmoval of New  WH Solar AdjustMI 2 3" xfId="15115"/>
    <cellStyle name="_Power Cost Value Copy 11.30.05 gas 1.09.06 AURORA at 1.10.06_Rebuttal Power Costs_Electric Rev Req Model (2009 GRC) Rebuttal REmoval of New  WH Solar AdjustMI 2 3 2" xfId="15116"/>
    <cellStyle name="_Power Cost Value Copy 11.30.05 gas 1.09.06 AURORA at 1.10.06_Rebuttal Power Costs_Electric Rev Req Model (2009 GRC) Rebuttal REmoval of New  WH Solar AdjustMI 2 4" xfId="15117"/>
    <cellStyle name="_Power Cost Value Copy 11.30.05 gas 1.09.06 AURORA at 1.10.06_Rebuttal Power Costs_Electric Rev Req Model (2009 GRC) Rebuttal REmoval of New  WH Solar AdjustMI 3" xfId="15118"/>
    <cellStyle name="_Power Cost Value Copy 11.30.05 gas 1.09.06 AURORA at 1.10.06_Rebuttal Power Costs_Electric Rev Req Model (2009 GRC) Rebuttal REmoval of New  WH Solar AdjustMI 3 2" xfId="15119"/>
    <cellStyle name="_Power Cost Value Copy 11.30.05 gas 1.09.06 AURORA at 1.10.06_Rebuttal Power Costs_Electric Rev Req Model (2009 GRC) Rebuttal REmoval of New  WH Solar AdjustMI 3 2 2" xfId="15120"/>
    <cellStyle name="_Power Cost Value Copy 11.30.05 gas 1.09.06 AURORA at 1.10.06_Rebuttal Power Costs_Electric Rev Req Model (2009 GRC) Rebuttal REmoval of New  WH Solar AdjustMI 3 3" xfId="15121"/>
    <cellStyle name="_Power Cost Value Copy 11.30.05 gas 1.09.06 AURORA at 1.10.06_Rebuttal Power Costs_Electric Rev Req Model (2009 GRC) Rebuttal REmoval of New  WH Solar AdjustMI 3 4" xfId="15122"/>
    <cellStyle name="_Power Cost Value Copy 11.30.05 gas 1.09.06 AURORA at 1.10.06_Rebuttal Power Costs_Electric Rev Req Model (2009 GRC) Rebuttal REmoval of New  WH Solar AdjustMI 4" xfId="15123"/>
    <cellStyle name="_Power Cost Value Copy 11.30.05 gas 1.09.06 AURORA at 1.10.06_Rebuttal Power Costs_Electric Rev Req Model (2009 GRC) Rebuttal REmoval of New  WH Solar AdjustMI 4 2" xfId="15124"/>
    <cellStyle name="_Power Cost Value Copy 11.30.05 gas 1.09.06 AURORA at 1.10.06_Rebuttal Power Costs_Electric Rev Req Model (2009 GRC) Rebuttal REmoval of New  WH Solar AdjustMI 5" xfId="15125"/>
    <cellStyle name="_Power Cost Value Copy 11.30.05 gas 1.09.06 AURORA at 1.10.06_Rebuttal Power Costs_Electric Rev Req Model (2009 GRC) Rebuttal REmoval of New  WH Solar AdjustMI_DEM-WP(C) ENERG10C--ctn Mid-C_042010 2010GRC" xfId="15126"/>
    <cellStyle name="_Power Cost Value Copy 11.30.05 gas 1.09.06 AURORA at 1.10.06_Rebuttal Power Costs_Electric Rev Req Model (2009 GRC) Rebuttal REmoval of New  WH Solar AdjustMI_DEM-WP(C) ENERG10C--ctn Mid-C_042010 2010GRC 2" xfId="15127"/>
    <cellStyle name="_Power Cost Value Copy 11.30.05 gas 1.09.06 AURORA at 1.10.06_Rebuttal Power Costs_Electric Rev Req Model (2009 GRC) Revised 01-18-2010" xfId="15128"/>
    <cellStyle name="_Power Cost Value Copy 11.30.05 gas 1.09.06 AURORA at 1.10.06_Rebuttal Power Costs_Electric Rev Req Model (2009 GRC) Revised 01-18-2010 2" xfId="15129"/>
    <cellStyle name="_Power Cost Value Copy 11.30.05 gas 1.09.06 AURORA at 1.10.06_Rebuttal Power Costs_Electric Rev Req Model (2009 GRC) Revised 01-18-2010 2 2" xfId="15130"/>
    <cellStyle name="_Power Cost Value Copy 11.30.05 gas 1.09.06 AURORA at 1.10.06_Rebuttal Power Costs_Electric Rev Req Model (2009 GRC) Revised 01-18-2010 2 2 2" xfId="15131"/>
    <cellStyle name="_Power Cost Value Copy 11.30.05 gas 1.09.06 AURORA at 1.10.06_Rebuttal Power Costs_Electric Rev Req Model (2009 GRC) Revised 01-18-2010 2 2 2 2" xfId="15132"/>
    <cellStyle name="_Power Cost Value Copy 11.30.05 gas 1.09.06 AURORA at 1.10.06_Rebuttal Power Costs_Electric Rev Req Model (2009 GRC) Revised 01-18-2010 2 2 3" xfId="15133"/>
    <cellStyle name="_Power Cost Value Copy 11.30.05 gas 1.09.06 AURORA at 1.10.06_Rebuttal Power Costs_Electric Rev Req Model (2009 GRC) Revised 01-18-2010 2 3" xfId="15134"/>
    <cellStyle name="_Power Cost Value Copy 11.30.05 gas 1.09.06 AURORA at 1.10.06_Rebuttal Power Costs_Electric Rev Req Model (2009 GRC) Revised 01-18-2010 2 3 2" xfId="15135"/>
    <cellStyle name="_Power Cost Value Copy 11.30.05 gas 1.09.06 AURORA at 1.10.06_Rebuttal Power Costs_Electric Rev Req Model (2009 GRC) Revised 01-18-2010 2 4" xfId="15136"/>
    <cellStyle name="_Power Cost Value Copy 11.30.05 gas 1.09.06 AURORA at 1.10.06_Rebuttal Power Costs_Electric Rev Req Model (2009 GRC) Revised 01-18-2010 3" xfId="15137"/>
    <cellStyle name="_Power Cost Value Copy 11.30.05 gas 1.09.06 AURORA at 1.10.06_Rebuttal Power Costs_Electric Rev Req Model (2009 GRC) Revised 01-18-2010 3 2" xfId="15138"/>
    <cellStyle name="_Power Cost Value Copy 11.30.05 gas 1.09.06 AURORA at 1.10.06_Rebuttal Power Costs_Electric Rev Req Model (2009 GRC) Revised 01-18-2010 3 2 2" xfId="15139"/>
    <cellStyle name="_Power Cost Value Copy 11.30.05 gas 1.09.06 AURORA at 1.10.06_Rebuttal Power Costs_Electric Rev Req Model (2009 GRC) Revised 01-18-2010 3 3" xfId="15140"/>
    <cellStyle name="_Power Cost Value Copy 11.30.05 gas 1.09.06 AURORA at 1.10.06_Rebuttal Power Costs_Electric Rev Req Model (2009 GRC) Revised 01-18-2010 3 4" xfId="15141"/>
    <cellStyle name="_Power Cost Value Copy 11.30.05 gas 1.09.06 AURORA at 1.10.06_Rebuttal Power Costs_Electric Rev Req Model (2009 GRC) Revised 01-18-2010 4" xfId="15142"/>
    <cellStyle name="_Power Cost Value Copy 11.30.05 gas 1.09.06 AURORA at 1.10.06_Rebuttal Power Costs_Electric Rev Req Model (2009 GRC) Revised 01-18-2010 4 2" xfId="15143"/>
    <cellStyle name="_Power Cost Value Copy 11.30.05 gas 1.09.06 AURORA at 1.10.06_Rebuttal Power Costs_Electric Rev Req Model (2009 GRC) Revised 01-18-2010 5" xfId="15144"/>
    <cellStyle name="_Power Cost Value Copy 11.30.05 gas 1.09.06 AURORA at 1.10.06_Rebuttal Power Costs_Electric Rev Req Model (2009 GRC) Revised 01-18-2010_DEM-WP(C) ENERG10C--ctn Mid-C_042010 2010GRC" xfId="15145"/>
    <cellStyle name="_Power Cost Value Copy 11.30.05 gas 1.09.06 AURORA at 1.10.06_Rebuttal Power Costs_Electric Rev Req Model (2009 GRC) Revised 01-18-2010_DEM-WP(C) ENERG10C--ctn Mid-C_042010 2010GRC 2" xfId="15146"/>
    <cellStyle name="_Power Cost Value Copy 11.30.05 gas 1.09.06 AURORA at 1.10.06_Rebuttal Power Costs_Final Order Electric EXHIBIT A-1" xfId="15147"/>
    <cellStyle name="_Power Cost Value Copy 11.30.05 gas 1.09.06 AURORA at 1.10.06_Rebuttal Power Costs_Final Order Electric EXHIBIT A-1 2" xfId="15148"/>
    <cellStyle name="_Power Cost Value Copy 11.30.05 gas 1.09.06 AURORA at 1.10.06_Rebuttal Power Costs_Final Order Electric EXHIBIT A-1 2 2" xfId="15149"/>
    <cellStyle name="_Power Cost Value Copy 11.30.05 gas 1.09.06 AURORA at 1.10.06_Rebuttal Power Costs_Final Order Electric EXHIBIT A-1 2 2 2" xfId="15150"/>
    <cellStyle name="_Power Cost Value Copy 11.30.05 gas 1.09.06 AURORA at 1.10.06_Rebuttal Power Costs_Final Order Electric EXHIBIT A-1 2 3" xfId="15151"/>
    <cellStyle name="_Power Cost Value Copy 11.30.05 gas 1.09.06 AURORA at 1.10.06_Rebuttal Power Costs_Final Order Electric EXHIBIT A-1 2 4" xfId="15152"/>
    <cellStyle name="_Power Cost Value Copy 11.30.05 gas 1.09.06 AURORA at 1.10.06_Rebuttal Power Costs_Final Order Electric EXHIBIT A-1 3" xfId="15153"/>
    <cellStyle name="_Power Cost Value Copy 11.30.05 gas 1.09.06 AURORA at 1.10.06_Rebuttal Power Costs_Final Order Electric EXHIBIT A-1 3 2" xfId="15154"/>
    <cellStyle name="_Power Cost Value Copy 11.30.05 gas 1.09.06 AURORA at 1.10.06_Rebuttal Power Costs_Final Order Electric EXHIBIT A-1 4" xfId="15155"/>
    <cellStyle name="_Power Cost Value Copy 11.30.05 gas 1.09.06 AURORA at 1.10.06_Rebuttal Power Costs_Final Order Electric EXHIBIT A-1 5" xfId="15156"/>
    <cellStyle name="_Power Cost Value Copy 11.30.05 gas 1.09.06 AURORA at 1.10.06_Rebuttal Power Costs_Final Order Electric EXHIBIT A-1 6" xfId="15157"/>
    <cellStyle name="_Power Cost Value Copy 11.30.05 gas 1.09.06 AURORA at 1.10.06_RECS vs PTC's w Interest 6-28-10" xfId="15158"/>
    <cellStyle name="_Power Cost Value Copy 11.30.05 gas 1.09.06 AURORA at 1.10.06_ROR 5.02" xfId="122"/>
    <cellStyle name="_Power Cost Value Copy 11.30.05 gas 1.09.06 AURORA at 1.10.06_ROR 5.02 2" xfId="15159"/>
    <cellStyle name="_Power Cost Value Copy 11.30.05 gas 1.09.06 AURORA at 1.10.06_ROR 5.02 2 2" xfId="15160"/>
    <cellStyle name="_Power Cost Value Copy 11.30.05 gas 1.09.06 AURORA at 1.10.06_ROR 5.02 2 2 2" xfId="15161"/>
    <cellStyle name="_Power Cost Value Copy 11.30.05 gas 1.09.06 AURORA at 1.10.06_ROR 5.02 2 3" xfId="15162"/>
    <cellStyle name="_Power Cost Value Copy 11.30.05 gas 1.09.06 AURORA at 1.10.06_ROR 5.02 3" xfId="15163"/>
    <cellStyle name="_Power Cost Value Copy 11.30.05 gas 1.09.06 AURORA at 1.10.06_ROR 5.02 3 2" xfId="15164"/>
    <cellStyle name="_Power Cost Value Copy 11.30.05 gas 1.09.06 AURORA at 1.10.06_ROR 5.02 4" xfId="15165"/>
    <cellStyle name="_Power Cost Value Copy 11.30.05 gas 1.09.06 AURORA at 1.10.06_Sch 40 Feeder OH 2008" xfId="15166"/>
    <cellStyle name="_Power Cost Value Copy 11.30.05 gas 1.09.06 AURORA at 1.10.06_Sch 40 Feeder OH 2008 2" xfId="15167"/>
    <cellStyle name="_Power Cost Value Copy 11.30.05 gas 1.09.06 AURORA at 1.10.06_Sch 40 Feeder OH 2008 2 2" xfId="15168"/>
    <cellStyle name="_Power Cost Value Copy 11.30.05 gas 1.09.06 AURORA at 1.10.06_Sch 40 Feeder OH 2008 2 2 2" xfId="15169"/>
    <cellStyle name="_Power Cost Value Copy 11.30.05 gas 1.09.06 AURORA at 1.10.06_Sch 40 Feeder OH 2008 2 3" xfId="15170"/>
    <cellStyle name="_Power Cost Value Copy 11.30.05 gas 1.09.06 AURORA at 1.10.06_Sch 40 Feeder OH 2008 3" xfId="15171"/>
    <cellStyle name="_Power Cost Value Copy 11.30.05 gas 1.09.06 AURORA at 1.10.06_Sch 40 Feeder OH 2008 3 2" xfId="15172"/>
    <cellStyle name="_Power Cost Value Copy 11.30.05 gas 1.09.06 AURORA at 1.10.06_Sch 40 Feeder OH 2008 4" xfId="15173"/>
    <cellStyle name="_Power Cost Value Copy 11.30.05 gas 1.09.06 AURORA at 1.10.06_Sch 40 Interim Energy Rates " xfId="416"/>
    <cellStyle name="_Power Cost Value Copy 11.30.05 gas 1.09.06 AURORA at 1.10.06_Sch 40 Interim Energy Rates  2" xfId="15174"/>
    <cellStyle name="_Power Cost Value Copy 11.30.05 gas 1.09.06 AURORA at 1.10.06_Sch 40 Interim Energy Rates  2 2" xfId="15175"/>
    <cellStyle name="_Power Cost Value Copy 11.30.05 gas 1.09.06 AURORA at 1.10.06_Sch 40 Interim Energy Rates  2 2 2" xfId="15176"/>
    <cellStyle name="_Power Cost Value Copy 11.30.05 gas 1.09.06 AURORA at 1.10.06_Sch 40 Interim Energy Rates  2 3" xfId="15177"/>
    <cellStyle name="_Power Cost Value Copy 11.30.05 gas 1.09.06 AURORA at 1.10.06_Sch 40 Interim Energy Rates  3" xfId="15178"/>
    <cellStyle name="_Power Cost Value Copy 11.30.05 gas 1.09.06 AURORA at 1.10.06_Sch 40 Interim Energy Rates  3 2" xfId="15179"/>
    <cellStyle name="_Power Cost Value Copy 11.30.05 gas 1.09.06 AURORA at 1.10.06_Sch 40 Interim Energy Rates  4" xfId="15180"/>
    <cellStyle name="_Power Cost Value Copy 11.30.05 gas 1.09.06 AURORA at 1.10.06_Sch 40 Substation A&amp;G 2008" xfId="15181"/>
    <cellStyle name="_Power Cost Value Copy 11.30.05 gas 1.09.06 AURORA at 1.10.06_Sch 40 Substation A&amp;G 2008 2" xfId="15182"/>
    <cellStyle name="_Power Cost Value Copy 11.30.05 gas 1.09.06 AURORA at 1.10.06_Sch 40 Substation A&amp;G 2008 2 2" xfId="15183"/>
    <cellStyle name="_Power Cost Value Copy 11.30.05 gas 1.09.06 AURORA at 1.10.06_Sch 40 Substation A&amp;G 2008 2 2 2" xfId="15184"/>
    <cellStyle name="_Power Cost Value Copy 11.30.05 gas 1.09.06 AURORA at 1.10.06_Sch 40 Substation A&amp;G 2008 2 3" xfId="15185"/>
    <cellStyle name="_Power Cost Value Copy 11.30.05 gas 1.09.06 AURORA at 1.10.06_Sch 40 Substation A&amp;G 2008 3" xfId="15186"/>
    <cellStyle name="_Power Cost Value Copy 11.30.05 gas 1.09.06 AURORA at 1.10.06_Sch 40 Substation A&amp;G 2008 3 2" xfId="15187"/>
    <cellStyle name="_Power Cost Value Copy 11.30.05 gas 1.09.06 AURORA at 1.10.06_Sch 40 Substation A&amp;G 2008 4" xfId="15188"/>
    <cellStyle name="_Power Cost Value Copy 11.30.05 gas 1.09.06 AURORA at 1.10.06_Sch 40 Substation O&amp;M 2008" xfId="15189"/>
    <cellStyle name="_Power Cost Value Copy 11.30.05 gas 1.09.06 AURORA at 1.10.06_Sch 40 Substation O&amp;M 2008 2" xfId="15190"/>
    <cellStyle name="_Power Cost Value Copy 11.30.05 gas 1.09.06 AURORA at 1.10.06_Sch 40 Substation O&amp;M 2008 2 2" xfId="15191"/>
    <cellStyle name="_Power Cost Value Copy 11.30.05 gas 1.09.06 AURORA at 1.10.06_Sch 40 Substation O&amp;M 2008 2 2 2" xfId="15192"/>
    <cellStyle name="_Power Cost Value Copy 11.30.05 gas 1.09.06 AURORA at 1.10.06_Sch 40 Substation O&amp;M 2008 2 3" xfId="15193"/>
    <cellStyle name="_Power Cost Value Copy 11.30.05 gas 1.09.06 AURORA at 1.10.06_Sch 40 Substation O&amp;M 2008 3" xfId="15194"/>
    <cellStyle name="_Power Cost Value Copy 11.30.05 gas 1.09.06 AURORA at 1.10.06_Sch 40 Substation O&amp;M 2008 3 2" xfId="15195"/>
    <cellStyle name="_Power Cost Value Copy 11.30.05 gas 1.09.06 AURORA at 1.10.06_Sch 40 Substation O&amp;M 2008 4" xfId="15196"/>
    <cellStyle name="_Power Cost Value Copy 11.30.05 gas 1.09.06 AURORA at 1.10.06_Subs 2008" xfId="15197"/>
    <cellStyle name="_Power Cost Value Copy 11.30.05 gas 1.09.06 AURORA at 1.10.06_Subs 2008 2" xfId="15198"/>
    <cellStyle name="_Power Cost Value Copy 11.30.05 gas 1.09.06 AURORA at 1.10.06_Subs 2008 2 2" xfId="15199"/>
    <cellStyle name="_Power Cost Value Copy 11.30.05 gas 1.09.06 AURORA at 1.10.06_Subs 2008 2 2 2" xfId="15200"/>
    <cellStyle name="_Power Cost Value Copy 11.30.05 gas 1.09.06 AURORA at 1.10.06_Subs 2008 2 3" xfId="15201"/>
    <cellStyle name="_Power Cost Value Copy 11.30.05 gas 1.09.06 AURORA at 1.10.06_Subs 2008 3" xfId="15202"/>
    <cellStyle name="_Power Cost Value Copy 11.30.05 gas 1.09.06 AURORA at 1.10.06_Subs 2008 3 2" xfId="15203"/>
    <cellStyle name="_Power Cost Value Copy 11.30.05 gas 1.09.06 AURORA at 1.10.06_Subs 2008 4" xfId="15204"/>
    <cellStyle name="_Power Cost Value Copy 11.30.05 gas 1.09.06 AURORA at 1.10.06_Transmission Workbook for May BOD" xfId="15205"/>
    <cellStyle name="_Power Cost Value Copy 11.30.05 gas 1.09.06 AURORA at 1.10.06_Transmission Workbook for May BOD 2" xfId="15206"/>
    <cellStyle name="_Power Cost Value Copy 11.30.05 gas 1.09.06 AURORA at 1.10.06_Transmission Workbook for May BOD 2 2" xfId="15207"/>
    <cellStyle name="_Power Cost Value Copy 11.30.05 gas 1.09.06 AURORA at 1.10.06_Transmission Workbook for May BOD 2 2 2" xfId="15208"/>
    <cellStyle name="_Power Cost Value Copy 11.30.05 gas 1.09.06 AURORA at 1.10.06_Transmission Workbook for May BOD 2 2 2 2" xfId="15209"/>
    <cellStyle name="_Power Cost Value Copy 11.30.05 gas 1.09.06 AURORA at 1.10.06_Transmission Workbook for May BOD 2 2 3" xfId="15210"/>
    <cellStyle name="_Power Cost Value Copy 11.30.05 gas 1.09.06 AURORA at 1.10.06_Transmission Workbook for May BOD 2 3" xfId="15211"/>
    <cellStyle name="_Power Cost Value Copy 11.30.05 gas 1.09.06 AURORA at 1.10.06_Transmission Workbook for May BOD 2 3 2" xfId="15212"/>
    <cellStyle name="_Power Cost Value Copy 11.30.05 gas 1.09.06 AURORA at 1.10.06_Transmission Workbook for May BOD 2 4" xfId="15213"/>
    <cellStyle name="_Power Cost Value Copy 11.30.05 gas 1.09.06 AURORA at 1.10.06_Transmission Workbook for May BOD 3" xfId="15214"/>
    <cellStyle name="_Power Cost Value Copy 11.30.05 gas 1.09.06 AURORA at 1.10.06_Transmission Workbook for May BOD 3 2" xfId="15215"/>
    <cellStyle name="_Power Cost Value Copy 11.30.05 gas 1.09.06 AURORA at 1.10.06_Transmission Workbook for May BOD 3 2 2" xfId="15216"/>
    <cellStyle name="_Power Cost Value Copy 11.30.05 gas 1.09.06 AURORA at 1.10.06_Transmission Workbook for May BOD 3 3" xfId="15217"/>
    <cellStyle name="_Power Cost Value Copy 11.30.05 gas 1.09.06 AURORA at 1.10.06_Transmission Workbook for May BOD 3 4" xfId="15218"/>
    <cellStyle name="_Power Cost Value Copy 11.30.05 gas 1.09.06 AURORA at 1.10.06_Transmission Workbook for May BOD 4" xfId="15219"/>
    <cellStyle name="_Power Cost Value Copy 11.30.05 gas 1.09.06 AURORA at 1.10.06_Transmission Workbook for May BOD 4 2" xfId="15220"/>
    <cellStyle name="_Power Cost Value Copy 11.30.05 gas 1.09.06 AURORA at 1.10.06_Transmission Workbook for May BOD 5" xfId="15221"/>
    <cellStyle name="_Power Cost Value Copy 11.30.05 gas 1.09.06 AURORA at 1.10.06_Transmission Workbook for May BOD_DEM-WP(C) ENERG10C--ctn Mid-C_042010 2010GRC" xfId="15222"/>
    <cellStyle name="_Power Cost Value Copy 11.30.05 gas 1.09.06 AURORA at 1.10.06_Transmission Workbook for May BOD_DEM-WP(C) ENERG10C--ctn Mid-C_042010 2010GRC 2" xfId="15223"/>
    <cellStyle name="_Power Cost Value Copy 11.30.05 gas 1.09.06 AURORA at 1.10.06_Typical Residential Impacts 10.27.08" xfId="15224"/>
    <cellStyle name="_Power Cost Value Copy 11.30.05 gas 1.09.06 AURORA at 1.10.06_Wind Integration 10GRC" xfId="15225"/>
    <cellStyle name="_Power Cost Value Copy 11.30.05 gas 1.09.06 AURORA at 1.10.06_Wind Integration 10GRC 2" xfId="15226"/>
    <cellStyle name="_Power Cost Value Copy 11.30.05 gas 1.09.06 AURORA at 1.10.06_Wind Integration 10GRC 2 2" xfId="15227"/>
    <cellStyle name="_Power Cost Value Copy 11.30.05 gas 1.09.06 AURORA at 1.10.06_Wind Integration 10GRC 2 2 2" xfId="15228"/>
    <cellStyle name="_Power Cost Value Copy 11.30.05 gas 1.09.06 AURORA at 1.10.06_Wind Integration 10GRC 2 2 2 2" xfId="15229"/>
    <cellStyle name="_Power Cost Value Copy 11.30.05 gas 1.09.06 AURORA at 1.10.06_Wind Integration 10GRC 2 2 3" xfId="15230"/>
    <cellStyle name="_Power Cost Value Copy 11.30.05 gas 1.09.06 AURORA at 1.10.06_Wind Integration 10GRC 2 3" xfId="15231"/>
    <cellStyle name="_Power Cost Value Copy 11.30.05 gas 1.09.06 AURORA at 1.10.06_Wind Integration 10GRC 2 3 2" xfId="15232"/>
    <cellStyle name="_Power Cost Value Copy 11.30.05 gas 1.09.06 AURORA at 1.10.06_Wind Integration 10GRC 2 4" xfId="15233"/>
    <cellStyle name="_Power Cost Value Copy 11.30.05 gas 1.09.06 AURORA at 1.10.06_Wind Integration 10GRC 3" xfId="15234"/>
    <cellStyle name="_Power Cost Value Copy 11.30.05 gas 1.09.06 AURORA at 1.10.06_Wind Integration 10GRC 3 2" xfId="15235"/>
    <cellStyle name="_Power Cost Value Copy 11.30.05 gas 1.09.06 AURORA at 1.10.06_Wind Integration 10GRC 3 2 2" xfId="15236"/>
    <cellStyle name="_Power Cost Value Copy 11.30.05 gas 1.09.06 AURORA at 1.10.06_Wind Integration 10GRC 3 3" xfId="15237"/>
    <cellStyle name="_Power Cost Value Copy 11.30.05 gas 1.09.06 AURORA at 1.10.06_Wind Integration 10GRC 3 4" xfId="15238"/>
    <cellStyle name="_Power Cost Value Copy 11.30.05 gas 1.09.06 AURORA at 1.10.06_Wind Integration 10GRC 4" xfId="15239"/>
    <cellStyle name="_Power Cost Value Copy 11.30.05 gas 1.09.06 AURORA at 1.10.06_Wind Integration 10GRC 4 2" xfId="15240"/>
    <cellStyle name="_Power Cost Value Copy 11.30.05 gas 1.09.06 AURORA at 1.10.06_Wind Integration 10GRC 5" xfId="15241"/>
    <cellStyle name="_Power Cost Value Copy 11.30.05 gas 1.09.06 AURORA at 1.10.06_Wind Integration 10GRC_DEM-WP(C) ENERG10C--ctn Mid-C_042010 2010GRC" xfId="15242"/>
    <cellStyle name="_Power Cost Value Copy 11.30.05 gas 1.09.06 AURORA at 1.10.06_Wind Integration 10GRC_DEM-WP(C) ENERG10C--ctn Mid-C_042010 2010GRC 2" xfId="15243"/>
    <cellStyle name="_Power Costs Rate Year 11-13-07" xfId="15244"/>
    <cellStyle name="_Power Costs Rate Year 11-13-07 2" xfId="15245"/>
    <cellStyle name="_Price Output" xfId="15246"/>
    <cellStyle name="_Price Output 2" xfId="15247"/>
    <cellStyle name="_Price Output 2 2" xfId="15248"/>
    <cellStyle name="_Price Output 2 2 2" xfId="15249"/>
    <cellStyle name="_Price Output 2 2 2 2" xfId="15250"/>
    <cellStyle name="_Price Output 2 2 2 2 2" xfId="15251"/>
    <cellStyle name="_Price Output 2 2 2 3" xfId="15252"/>
    <cellStyle name="_Price Output 2 2 3" xfId="15253"/>
    <cellStyle name="_Price Output 2 2 3 2" xfId="15254"/>
    <cellStyle name="_Price Output 2 2 4" xfId="15255"/>
    <cellStyle name="_Price Output 2 2 5" xfId="15256"/>
    <cellStyle name="_Price Output 2 3" xfId="15257"/>
    <cellStyle name="_Price Output 2 3 2" xfId="15258"/>
    <cellStyle name="_Price Output 2 3 2 2" xfId="15259"/>
    <cellStyle name="_Price Output 2 3 3" xfId="15260"/>
    <cellStyle name="_Price Output 2 4" xfId="15261"/>
    <cellStyle name="_Price Output 2 4 2" xfId="15262"/>
    <cellStyle name="_Price Output 2 5" xfId="15263"/>
    <cellStyle name="_Price Output 3" xfId="15264"/>
    <cellStyle name="_Price Output 3 2" xfId="15265"/>
    <cellStyle name="_Price Output 3 2 2" xfId="15266"/>
    <cellStyle name="_Price Output 3 2 2 2" xfId="15267"/>
    <cellStyle name="_Price Output 3 2 3" xfId="15268"/>
    <cellStyle name="_Price Output 3 3" xfId="15269"/>
    <cellStyle name="_Price Output 3 3 2" xfId="15270"/>
    <cellStyle name="_Price Output 3 4" xfId="15271"/>
    <cellStyle name="_Price Output 4" xfId="15272"/>
    <cellStyle name="_Price Output 4 2" xfId="15273"/>
    <cellStyle name="_Price Output 4 2 2" xfId="15274"/>
    <cellStyle name="_Price Output 4 2 2 2" xfId="15275"/>
    <cellStyle name="_Price Output 4 2 3" xfId="15276"/>
    <cellStyle name="_Price Output 4 2 4" xfId="15277"/>
    <cellStyle name="_Price Output 4 3" xfId="15278"/>
    <cellStyle name="_Price Output 4 3 2" xfId="15279"/>
    <cellStyle name="_Price Output 4 4" xfId="15280"/>
    <cellStyle name="_Price Output 4 5" xfId="15281"/>
    <cellStyle name="_Price Output 5" xfId="15282"/>
    <cellStyle name="_Price Output 5 2" xfId="15283"/>
    <cellStyle name="_Price Output 5 2 2" xfId="15284"/>
    <cellStyle name="_Price Output 5 2 2 2" xfId="15285"/>
    <cellStyle name="_Price Output 5 2 3" xfId="15286"/>
    <cellStyle name="_Price Output 5 2 4" xfId="15287"/>
    <cellStyle name="_Price Output 5 3" xfId="15288"/>
    <cellStyle name="_Price Output 5 3 2" xfId="15289"/>
    <cellStyle name="_Price Output 5 4" xfId="15290"/>
    <cellStyle name="_Price Output 5 5" xfId="15291"/>
    <cellStyle name="_Price Output 6" xfId="15292"/>
    <cellStyle name="_Price Output 6 2" xfId="15293"/>
    <cellStyle name="_Price Output 6 2 2" xfId="15294"/>
    <cellStyle name="_Price Output 6 2 2 2" xfId="15295"/>
    <cellStyle name="_Price Output 6 2 3" xfId="15296"/>
    <cellStyle name="_Price Output 6 2 4" xfId="15297"/>
    <cellStyle name="_Price Output 6 3" xfId="15298"/>
    <cellStyle name="_Price Output 6 3 2" xfId="15299"/>
    <cellStyle name="_Price Output 6 4" xfId="15300"/>
    <cellStyle name="_Price Output 6 5" xfId="15301"/>
    <cellStyle name="_Price Output 7" xfId="15302"/>
    <cellStyle name="_Price Output 7 2" xfId="15303"/>
    <cellStyle name="_Price Output 8" xfId="15304"/>
    <cellStyle name="_Price Output_DEM-WP(C) Chelan Power Costs" xfId="15305"/>
    <cellStyle name="_Price Output_DEM-WP(C) Chelan Power Costs 2" xfId="15306"/>
    <cellStyle name="_Price Output_DEM-WP(C) Chelan Power Costs 2 2" xfId="15307"/>
    <cellStyle name="_Price Output_DEM-WP(C) Chelan Power Costs 2 2 2" xfId="15308"/>
    <cellStyle name="_Price Output_DEM-WP(C) Chelan Power Costs 2 3" xfId="15309"/>
    <cellStyle name="_Price Output_DEM-WP(C) Chelan Power Costs 2 4" xfId="15310"/>
    <cellStyle name="_Price Output_DEM-WP(C) Chelan Power Costs 3" xfId="15311"/>
    <cellStyle name="_Price Output_DEM-WP(C) Chelan Power Costs 3 2" xfId="15312"/>
    <cellStyle name="_Price Output_DEM-WP(C) Chelan Power Costs 4" xfId="15313"/>
    <cellStyle name="_Price Output_DEM-WP(C) ENERG10C--ctn Mid-C_042010 2010GRC" xfId="15314"/>
    <cellStyle name="_Price Output_DEM-WP(C) ENERG10C--ctn Mid-C_042010 2010GRC 2" xfId="15315"/>
    <cellStyle name="_Price Output_DEM-WP(C) Gas Transport 2010GRC" xfId="15316"/>
    <cellStyle name="_Price Output_DEM-WP(C) Gas Transport 2010GRC 2" xfId="15317"/>
    <cellStyle name="_Price Output_DEM-WP(C) Gas Transport 2010GRC 2 2" xfId="15318"/>
    <cellStyle name="_Price Output_DEM-WP(C) Gas Transport 2010GRC 2 2 2" xfId="15319"/>
    <cellStyle name="_Price Output_DEM-WP(C) Gas Transport 2010GRC 2 3" xfId="15320"/>
    <cellStyle name="_Price Output_DEM-WP(C) Gas Transport 2010GRC 2 4" xfId="15321"/>
    <cellStyle name="_Price Output_DEM-WP(C) Gas Transport 2010GRC 3" xfId="15322"/>
    <cellStyle name="_Price Output_DEM-WP(C) Gas Transport 2010GRC 3 2" xfId="15323"/>
    <cellStyle name="_Price Output_DEM-WP(C) Gas Transport 2010GRC 4" xfId="15324"/>
    <cellStyle name="_Price Output_NIM Summary" xfId="15325"/>
    <cellStyle name="_Price Output_NIM Summary 2" xfId="15326"/>
    <cellStyle name="_Price Output_NIM Summary 2 2" xfId="15327"/>
    <cellStyle name="_Price Output_NIM Summary 2 2 2" xfId="15328"/>
    <cellStyle name="_Price Output_NIM Summary 2 2 2 2" xfId="15329"/>
    <cellStyle name="_Price Output_NIM Summary 2 2 3" xfId="15330"/>
    <cellStyle name="_Price Output_NIM Summary 2 3" xfId="15331"/>
    <cellStyle name="_Price Output_NIM Summary 2 3 2" xfId="15332"/>
    <cellStyle name="_Price Output_NIM Summary 2 4" xfId="15333"/>
    <cellStyle name="_Price Output_NIM Summary 3" xfId="15334"/>
    <cellStyle name="_Price Output_NIM Summary 3 2" xfId="15335"/>
    <cellStyle name="_Price Output_NIM Summary 3 2 2" xfId="15336"/>
    <cellStyle name="_Price Output_NIM Summary 3 3" xfId="15337"/>
    <cellStyle name="_Price Output_NIM Summary 3 4" xfId="15338"/>
    <cellStyle name="_Price Output_NIM Summary 4" xfId="15339"/>
    <cellStyle name="_Price Output_NIM Summary 4 2" xfId="15340"/>
    <cellStyle name="_Price Output_NIM Summary 5" xfId="15341"/>
    <cellStyle name="_Price Output_NIM Summary_DEM-WP(C) ENERG10C--ctn Mid-C_042010 2010GRC" xfId="15342"/>
    <cellStyle name="_Price Output_NIM Summary_DEM-WP(C) ENERG10C--ctn Mid-C_042010 2010GRC 2" xfId="15343"/>
    <cellStyle name="_Price Output_Wind Integration 10GRC" xfId="15344"/>
    <cellStyle name="_Price Output_Wind Integration 10GRC 2" xfId="15345"/>
    <cellStyle name="_Price Output_Wind Integration 10GRC 2 2" xfId="15346"/>
    <cellStyle name="_Price Output_Wind Integration 10GRC 2 2 2" xfId="15347"/>
    <cellStyle name="_Price Output_Wind Integration 10GRC 2 2 2 2" xfId="15348"/>
    <cellStyle name="_Price Output_Wind Integration 10GRC 2 2 3" xfId="15349"/>
    <cellStyle name="_Price Output_Wind Integration 10GRC 2 3" xfId="15350"/>
    <cellStyle name="_Price Output_Wind Integration 10GRC 2 3 2" xfId="15351"/>
    <cellStyle name="_Price Output_Wind Integration 10GRC 2 4" xfId="15352"/>
    <cellStyle name="_Price Output_Wind Integration 10GRC 3" xfId="15353"/>
    <cellStyle name="_Price Output_Wind Integration 10GRC 3 2" xfId="15354"/>
    <cellStyle name="_Price Output_Wind Integration 10GRC 3 2 2" xfId="15355"/>
    <cellStyle name="_Price Output_Wind Integration 10GRC 3 3" xfId="15356"/>
    <cellStyle name="_Price Output_Wind Integration 10GRC 3 4" xfId="15357"/>
    <cellStyle name="_Price Output_Wind Integration 10GRC 4" xfId="15358"/>
    <cellStyle name="_Price Output_Wind Integration 10GRC 4 2" xfId="15359"/>
    <cellStyle name="_Price Output_Wind Integration 10GRC 5" xfId="15360"/>
    <cellStyle name="_Price Output_Wind Integration 10GRC_DEM-WP(C) ENERG10C--ctn Mid-C_042010 2010GRC" xfId="15361"/>
    <cellStyle name="_Price Output_Wind Integration 10GRC_DEM-WP(C) ENERG10C--ctn Mid-C_042010 2010GRC 2" xfId="15362"/>
    <cellStyle name="_Prices" xfId="15363"/>
    <cellStyle name="_Prices 2" xfId="15364"/>
    <cellStyle name="_Prices 2 2" xfId="15365"/>
    <cellStyle name="_Prices 2 2 2" xfId="15366"/>
    <cellStyle name="_Prices 2 2 2 2" xfId="15367"/>
    <cellStyle name="_Prices 2 2 2 2 2" xfId="15368"/>
    <cellStyle name="_Prices 2 2 2 3" xfId="15369"/>
    <cellStyle name="_Prices 2 2 3" xfId="15370"/>
    <cellStyle name="_Prices 2 2 3 2" xfId="15371"/>
    <cellStyle name="_Prices 2 2 4" xfId="15372"/>
    <cellStyle name="_Prices 2 2 5" xfId="15373"/>
    <cellStyle name="_Prices 2 3" xfId="15374"/>
    <cellStyle name="_Prices 2 3 2" xfId="15375"/>
    <cellStyle name="_Prices 2 3 2 2" xfId="15376"/>
    <cellStyle name="_Prices 2 3 3" xfId="15377"/>
    <cellStyle name="_Prices 2 4" xfId="15378"/>
    <cellStyle name="_Prices 2 4 2" xfId="15379"/>
    <cellStyle name="_Prices 2 5" xfId="15380"/>
    <cellStyle name="_Prices 3" xfId="15381"/>
    <cellStyle name="_Prices 3 2" xfId="15382"/>
    <cellStyle name="_Prices 3 2 2" xfId="15383"/>
    <cellStyle name="_Prices 3 2 2 2" xfId="15384"/>
    <cellStyle name="_Prices 3 2 3" xfId="15385"/>
    <cellStyle name="_Prices 3 3" xfId="15386"/>
    <cellStyle name="_Prices 3 3 2" xfId="15387"/>
    <cellStyle name="_Prices 3 4" xfId="15388"/>
    <cellStyle name="_Prices 4" xfId="15389"/>
    <cellStyle name="_Prices 4 2" xfId="15390"/>
    <cellStyle name="_Prices 4 2 2" xfId="15391"/>
    <cellStyle name="_Prices 4 2 2 2" xfId="15392"/>
    <cellStyle name="_Prices 4 2 3" xfId="15393"/>
    <cellStyle name="_Prices 4 2 4" xfId="15394"/>
    <cellStyle name="_Prices 4 3" xfId="15395"/>
    <cellStyle name="_Prices 4 3 2" xfId="15396"/>
    <cellStyle name="_Prices 4 4" xfId="15397"/>
    <cellStyle name="_Prices 4 5" xfId="15398"/>
    <cellStyle name="_Prices 5" xfId="15399"/>
    <cellStyle name="_Prices 5 2" xfId="15400"/>
    <cellStyle name="_Prices 5 2 2" xfId="15401"/>
    <cellStyle name="_Prices 5 2 2 2" xfId="15402"/>
    <cellStyle name="_Prices 5 2 3" xfId="15403"/>
    <cellStyle name="_Prices 5 2 4" xfId="15404"/>
    <cellStyle name="_Prices 5 3" xfId="15405"/>
    <cellStyle name="_Prices 5 3 2" xfId="15406"/>
    <cellStyle name="_Prices 5 4" xfId="15407"/>
    <cellStyle name="_Prices 5 5" xfId="15408"/>
    <cellStyle name="_Prices 6" xfId="15409"/>
    <cellStyle name="_Prices 6 2" xfId="15410"/>
    <cellStyle name="_Prices 6 2 2" xfId="15411"/>
    <cellStyle name="_Prices 6 2 2 2" xfId="15412"/>
    <cellStyle name="_Prices 6 2 3" xfId="15413"/>
    <cellStyle name="_Prices 6 2 4" xfId="15414"/>
    <cellStyle name="_Prices 6 3" xfId="15415"/>
    <cellStyle name="_Prices 6 3 2" xfId="15416"/>
    <cellStyle name="_Prices 6 4" xfId="15417"/>
    <cellStyle name="_Prices 6 5" xfId="15418"/>
    <cellStyle name="_Prices 7" xfId="15419"/>
    <cellStyle name="_Prices 7 2" xfId="15420"/>
    <cellStyle name="_Prices 8" xfId="15421"/>
    <cellStyle name="_Prices_DEM-WP(C) Chelan Power Costs" xfId="15422"/>
    <cellStyle name="_Prices_DEM-WP(C) Chelan Power Costs 2" xfId="15423"/>
    <cellStyle name="_Prices_DEM-WP(C) Chelan Power Costs 2 2" xfId="15424"/>
    <cellStyle name="_Prices_DEM-WP(C) Chelan Power Costs 2 2 2" xfId="15425"/>
    <cellStyle name="_Prices_DEM-WP(C) Chelan Power Costs 2 3" xfId="15426"/>
    <cellStyle name="_Prices_DEM-WP(C) Chelan Power Costs 2 4" xfId="15427"/>
    <cellStyle name="_Prices_DEM-WP(C) Chelan Power Costs 3" xfId="15428"/>
    <cellStyle name="_Prices_DEM-WP(C) Chelan Power Costs 3 2" xfId="15429"/>
    <cellStyle name="_Prices_DEM-WP(C) Chelan Power Costs 4" xfId="15430"/>
    <cellStyle name="_Prices_DEM-WP(C) ENERG10C--ctn Mid-C_042010 2010GRC" xfId="15431"/>
    <cellStyle name="_Prices_DEM-WP(C) ENERG10C--ctn Mid-C_042010 2010GRC 2" xfId="15432"/>
    <cellStyle name="_Prices_DEM-WP(C) Gas Transport 2010GRC" xfId="15433"/>
    <cellStyle name="_Prices_DEM-WP(C) Gas Transport 2010GRC 2" xfId="15434"/>
    <cellStyle name="_Prices_DEM-WP(C) Gas Transport 2010GRC 2 2" xfId="15435"/>
    <cellStyle name="_Prices_DEM-WP(C) Gas Transport 2010GRC 2 2 2" xfId="15436"/>
    <cellStyle name="_Prices_DEM-WP(C) Gas Transport 2010GRC 2 3" xfId="15437"/>
    <cellStyle name="_Prices_DEM-WP(C) Gas Transport 2010GRC 2 4" xfId="15438"/>
    <cellStyle name="_Prices_DEM-WP(C) Gas Transport 2010GRC 3" xfId="15439"/>
    <cellStyle name="_Prices_DEM-WP(C) Gas Transport 2010GRC 3 2" xfId="15440"/>
    <cellStyle name="_Prices_DEM-WP(C) Gas Transport 2010GRC 4" xfId="15441"/>
    <cellStyle name="_Prices_NIM Summary" xfId="15442"/>
    <cellStyle name="_Prices_NIM Summary 2" xfId="15443"/>
    <cellStyle name="_Prices_NIM Summary 2 2" xfId="15444"/>
    <cellStyle name="_Prices_NIM Summary 2 2 2" xfId="15445"/>
    <cellStyle name="_Prices_NIM Summary 2 2 2 2" xfId="15446"/>
    <cellStyle name="_Prices_NIM Summary 2 2 3" xfId="15447"/>
    <cellStyle name="_Prices_NIM Summary 2 3" xfId="15448"/>
    <cellStyle name="_Prices_NIM Summary 2 3 2" xfId="15449"/>
    <cellStyle name="_Prices_NIM Summary 2 4" xfId="15450"/>
    <cellStyle name="_Prices_NIM Summary 3" xfId="15451"/>
    <cellStyle name="_Prices_NIM Summary 3 2" xfId="15452"/>
    <cellStyle name="_Prices_NIM Summary 3 2 2" xfId="15453"/>
    <cellStyle name="_Prices_NIM Summary 3 3" xfId="15454"/>
    <cellStyle name="_Prices_NIM Summary 3 4" xfId="15455"/>
    <cellStyle name="_Prices_NIM Summary 4" xfId="15456"/>
    <cellStyle name="_Prices_NIM Summary 4 2" xfId="15457"/>
    <cellStyle name="_Prices_NIM Summary 5" xfId="15458"/>
    <cellStyle name="_Prices_NIM Summary_DEM-WP(C) ENERG10C--ctn Mid-C_042010 2010GRC" xfId="15459"/>
    <cellStyle name="_Prices_NIM Summary_DEM-WP(C) ENERG10C--ctn Mid-C_042010 2010GRC 2" xfId="15460"/>
    <cellStyle name="_Prices_Wind Integration 10GRC" xfId="15461"/>
    <cellStyle name="_Prices_Wind Integration 10GRC 2" xfId="15462"/>
    <cellStyle name="_Prices_Wind Integration 10GRC 2 2" xfId="15463"/>
    <cellStyle name="_Prices_Wind Integration 10GRC 2 2 2" xfId="15464"/>
    <cellStyle name="_Prices_Wind Integration 10GRC 2 2 2 2" xfId="15465"/>
    <cellStyle name="_Prices_Wind Integration 10GRC 2 2 3" xfId="15466"/>
    <cellStyle name="_Prices_Wind Integration 10GRC 2 3" xfId="15467"/>
    <cellStyle name="_Prices_Wind Integration 10GRC 2 3 2" xfId="15468"/>
    <cellStyle name="_Prices_Wind Integration 10GRC 2 4" xfId="15469"/>
    <cellStyle name="_Prices_Wind Integration 10GRC 3" xfId="15470"/>
    <cellStyle name="_Prices_Wind Integration 10GRC 3 2" xfId="15471"/>
    <cellStyle name="_Prices_Wind Integration 10GRC 3 2 2" xfId="15472"/>
    <cellStyle name="_Prices_Wind Integration 10GRC 3 3" xfId="15473"/>
    <cellStyle name="_Prices_Wind Integration 10GRC 3 4" xfId="15474"/>
    <cellStyle name="_Prices_Wind Integration 10GRC 4" xfId="15475"/>
    <cellStyle name="_Prices_Wind Integration 10GRC 4 2" xfId="15476"/>
    <cellStyle name="_Prices_Wind Integration 10GRC 5" xfId="15477"/>
    <cellStyle name="_Prices_Wind Integration 10GRC_DEM-WP(C) ENERG10C--ctn Mid-C_042010 2010GRC" xfId="15478"/>
    <cellStyle name="_Prices_Wind Integration 10GRC_DEM-WP(C) ENERG10C--ctn Mid-C_042010 2010GRC 2" xfId="15479"/>
    <cellStyle name="_Pro Forma Rev 07 GRC" xfId="15480"/>
    <cellStyle name="_Pro Forma Rev 07 GRC 2" xfId="15481"/>
    <cellStyle name="_x0013__Rebuttal Power Costs" xfId="15482"/>
    <cellStyle name="_x0013__Rebuttal Power Costs 2" xfId="15483"/>
    <cellStyle name="_x0013__Rebuttal Power Costs 2 2" xfId="15484"/>
    <cellStyle name="_x0013__Rebuttal Power Costs 2 2 2" xfId="15485"/>
    <cellStyle name="_x0013__Rebuttal Power Costs 2 3" xfId="15486"/>
    <cellStyle name="_x0013__Rebuttal Power Costs 3" xfId="15487"/>
    <cellStyle name="_x0013__Rebuttal Power Costs 3 2" xfId="15488"/>
    <cellStyle name="_x0013__Rebuttal Power Costs 4" xfId="15489"/>
    <cellStyle name="_x0013__Rebuttal Power Costs_Adj Bench DR 3 for Initial Briefs (Electric)" xfId="15490"/>
    <cellStyle name="_x0013__Rebuttal Power Costs_Adj Bench DR 3 for Initial Briefs (Electric) 2" xfId="15491"/>
    <cellStyle name="_x0013__Rebuttal Power Costs_Adj Bench DR 3 for Initial Briefs (Electric) 2 2" xfId="15492"/>
    <cellStyle name="_x0013__Rebuttal Power Costs_Adj Bench DR 3 for Initial Briefs (Electric) 2 2 2" xfId="15493"/>
    <cellStyle name="_x0013__Rebuttal Power Costs_Adj Bench DR 3 for Initial Briefs (Electric) 2 3" xfId="15494"/>
    <cellStyle name="_x0013__Rebuttal Power Costs_Adj Bench DR 3 for Initial Briefs (Electric) 3" xfId="15495"/>
    <cellStyle name="_x0013__Rebuttal Power Costs_Adj Bench DR 3 for Initial Briefs (Electric) 3 2" xfId="15496"/>
    <cellStyle name="_x0013__Rebuttal Power Costs_Adj Bench DR 3 for Initial Briefs (Electric) 4" xfId="15497"/>
    <cellStyle name="_x0013__Rebuttal Power Costs_Adj Bench DR 3 for Initial Briefs (Electric)_DEM-WP(C) ENERG10C--ctn Mid-C_042010 2010GRC" xfId="15498"/>
    <cellStyle name="_x0013__Rebuttal Power Costs_Adj Bench DR 3 for Initial Briefs (Electric)_DEM-WP(C) ENERG10C--ctn Mid-C_042010 2010GRC 2" xfId="15499"/>
    <cellStyle name="_x0013__Rebuttal Power Costs_DEM-WP(C) ENERG10C--ctn Mid-C_042010 2010GRC" xfId="15500"/>
    <cellStyle name="_x0013__Rebuttal Power Costs_DEM-WP(C) ENERG10C--ctn Mid-C_042010 2010GRC 2" xfId="15501"/>
    <cellStyle name="_x0013__Rebuttal Power Costs_Electric Rev Req Model (2009 GRC) Rebuttal" xfId="15502"/>
    <cellStyle name="_x0013__Rebuttal Power Costs_Electric Rev Req Model (2009 GRC) Rebuttal 2" xfId="15503"/>
    <cellStyle name="_x0013__Rebuttal Power Costs_Electric Rev Req Model (2009 GRC) Rebuttal 2 2" xfId="15504"/>
    <cellStyle name="_x0013__Rebuttal Power Costs_Electric Rev Req Model (2009 GRC) Rebuttal 2 2 2" xfId="15505"/>
    <cellStyle name="_x0013__Rebuttal Power Costs_Electric Rev Req Model (2009 GRC) Rebuttal 2 3" xfId="15506"/>
    <cellStyle name="_x0013__Rebuttal Power Costs_Electric Rev Req Model (2009 GRC) Rebuttal 3" xfId="15507"/>
    <cellStyle name="_x0013__Rebuttal Power Costs_Electric Rev Req Model (2009 GRC) Rebuttal 3 2" xfId="15508"/>
    <cellStyle name="_x0013__Rebuttal Power Costs_Electric Rev Req Model (2009 GRC) Rebuttal 4" xfId="15509"/>
    <cellStyle name="_x0013__Rebuttal Power Costs_Electric Rev Req Model (2009 GRC) Rebuttal REmoval of New  WH Solar AdjustMI" xfId="15510"/>
    <cellStyle name="_x0013__Rebuttal Power Costs_Electric Rev Req Model (2009 GRC) Rebuttal REmoval of New  WH Solar AdjustMI 2" xfId="15511"/>
    <cellStyle name="_x0013__Rebuttal Power Costs_Electric Rev Req Model (2009 GRC) Rebuttal REmoval of New  WH Solar AdjustMI 2 2" xfId="15512"/>
    <cellStyle name="_x0013__Rebuttal Power Costs_Electric Rev Req Model (2009 GRC) Rebuttal REmoval of New  WH Solar AdjustMI 2 2 2" xfId="15513"/>
    <cellStyle name="_x0013__Rebuttal Power Costs_Electric Rev Req Model (2009 GRC) Rebuttal REmoval of New  WH Solar AdjustMI 2 3" xfId="15514"/>
    <cellStyle name="_x0013__Rebuttal Power Costs_Electric Rev Req Model (2009 GRC) Rebuttal REmoval of New  WH Solar AdjustMI 3" xfId="15515"/>
    <cellStyle name="_x0013__Rebuttal Power Costs_Electric Rev Req Model (2009 GRC) Rebuttal REmoval of New  WH Solar AdjustMI 3 2" xfId="15516"/>
    <cellStyle name="_x0013__Rebuttal Power Costs_Electric Rev Req Model (2009 GRC) Rebuttal REmoval of New  WH Solar AdjustMI 4" xfId="15517"/>
    <cellStyle name="_x0013__Rebuttal Power Costs_Electric Rev Req Model (2009 GRC) Rebuttal REmoval of New  WH Solar AdjustMI_DEM-WP(C) ENERG10C--ctn Mid-C_042010 2010GRC" xfId="15518"/>
    <cellStyle name="_x0013__Rebuttal Power Costs_Electric Rev Req Model (2009 GRC) Rebuttal REmoval of New  WH Solar AdjustMI_DEM-WP(C) ENERG10C--ctn Mid-C_042010 2010GRC 2" xfId="15519"/>
    <cellStyle name="_x0013__Rebuttal Power Costs_Electric Rev Req Model (2009 GRC) Revised 01-18-2010" xfId="15520"/>
    <cellStyle name="_x0013__Rebuttal Power Costs_Electric Rev Req Model (2009 GRC) Revised 01-18-2010 2" xfId="15521"/>
    <cellStyle name="_x0013__Rebuttal Power Costs_Electric Rev Req Model (2009 GRC) Revised 01-18-2010 2 2" xfId="15522"/>
    <cellStyle name="_x0013__Rebuttal Power Costs_Electric Rev Req Model (2009 GRC) Revised 01-18-2010 2 2 2" xfId="15523"/>
    <cellStyle name="_x0013__Rebuttal Power Costs_Electric Rev Req Model (2009 GRC) Revised 01-18-2010 2 3" xfId="15524"/>
    <cellStyle name="_x0013__Rebuttal Power Costs_Electric Rev Req Model (2009 GRC) Revised 01-18-2010 3" xfId="15525"/>
    <cellStyle name="_x0013__Rebuttal Power Costs_Electric Rev Req Model (2009 GRC) Revised 01-18-2010 3 2" xfId="15526"/>
    <cellStyle name="_x0013__Rebuttal Power Costs_Electric Rev Req Model (2009 GRC) Revised 01-18-2010 4" xfId="15527"/>
    <cellStyle name="_x0013__Rebuttal Power Costs_Electric Rev Req Model (2009 GRC) Revised 01-18-2010_DEM-WP(C) ENERG10C--ctn Mid-C_042010 2010GRC" xfId="15528"/>
    <cellStyle name="_x0013__Rebuttal Power Costs_Electric Rev Req Model (2009 GRC) Revised 01-18-2010_DEM-WP(C) ENERG10C--ctn Mid-C_042010 2010GRC 2" xfId="15529"/>
    <cellStyle name="_x0013__Rebuttal Power Costs_Final Order Electric EXHIBIT A-1" xfId="15530"/>
    <cellStyle name="_x0013__Rebuttal Power Costs_Final Order Electric EXHIBIT A-1 2" xfId="15531"/>
    <cellStyle name="_x0013__Rebuttal Power Costs_Final Order Electric EXHIBIT A-1 2 2" xfId="15532"/>
    <cellStyle name="_x0013__Rebuttal Power Costs_Final Order Electric EXHIBIT A-1 2 2 2" xfId="15533"/>
    <cellStyle name="_x0013__Rebuttal Power Costs_Final Order Electric EXHIBIT A-1 2 3" xfId="15534"/>
    <cellStyle name="_x0013__Rebuttal Power Costs_Final Order Electric EXHIBIT A-1 3" xfId="15535"/>
    <cellStyle name="_x0013__Rebuttal Power Costs_Final Order Electric EXHIBIT A-1 3 2" xfId="15536"/>
    <cellStyle name="_x0013__Rebuttal Power Costs_Final Order Electric EXHIBIT A-1 4" xfId="15537"/>
    <cellStyle name="_recommendation" xfId="15538"/>
    <cellStyle name="_recommendation 2" xfId="15539"/>
    <cellStyle name="_recommendation 2 2" xfId="15540"/>
    <cellStyle name="_recommendation 2 2 2" xfId="15541"/>
    <cellStyle name="_recommendation 2 2 2 2" xfId="15542"/>
    <cellStyle name="_recommendation 2 2 2 2 2" xfId="15543"/>
    <cellStyle name="_recommendation 2 2 2 3" xfId="15544"/>
    <cellStyle name="_recommendation 2 2 3" xfId="15545"/>
    <cellStyle name="_recommendation 2 2 3 2" xfId="15546"/>
    <cellStyle name="_recommendation 2 2 4" xfId="15547"/>
    <cellStyle name="_recommendation 2 2 5" xfId="15548"/>
    <cellStyle name="_recommendation 2 3" xfId="15549"/>
    <cellStyle name="_recommendation 2 3 2" xfId="15550"/>
    <cellStyle name="_recommendation 2 3 2 2" xfId="15551"/>
    <cellStyle name="_recommendation 2 3 3" xfId="15552"/>
    <cellStyle name="_recommendation 2 4" xfId="15553"/>
    <cellStyle name="_recommendation 2 4 2" xfId="15554"/>
    <cellStyle name="_recommendation 2 5" xfId="15555"/>
    <cellStyle name="_recommendation 3" xfId="15556"/>
    <cellStyle name="_recommendation 3 2" xfId="15557"/>
    <cellStyle name="_recommendation 3 2 2" xfId="15558"/>
    <cellStyle name="_recommendation 3 2 2 2" xfId="15559"/>
    <cellStyle name="_recommendation 3 2 3" xfId="15560"/>
    <cellStyle name="_recommendation 3 3" xfId="15561"/>
    <cellStyle name="_recommendation 3 3 2" xfId="15562"/>
    <cellStyle name="_recommendation 3 4" xfId="15563"/>
    <cellStyle name="_recommendation 4" xfId="15564"/>
    <cellStyle name="_recommendation 4 2" xfId="15565"/>
    <cellStyle name="_recommendation 4 2 2" xfId="15566"/>
    <cellStyle name="_recommendation 4 2 2 2" xfId="15567"/>
    <cellStyle name="_recommendation 4 2 3" xfId="15568"/>
    <cellStyle name="_recommendation 4 2 4" xfId="15569"/>
    <cellStyle name="_recommendation 4 3" xfId="15570"/>
    <cellStyle name="_recommendation 4 3 2" xfId="15571"/>
    <cellStyle name="_recommendation 4 4" xfId="15572"/>
    <cellStyle name="_recommendation 4 5" xfId="15573"/>
    <cellStyle name="_recommendation 5" xfId="15574"/>
    <cellStyle name="_recommendation 5 2" xfId="15575"/>
    <cellStyle name="_recommendation 5 2 2" xfId="15576"/>
    <cellStyle name="_recommendation 5 2 2 2" xfId="15577"/>
    <cellStyle name="_recommendation 5 2 3" xfId="15578"/>
    <cellStyle name="_recommendation 5 2 4" xfId="15579"/>
    <cellStyle name="_recommendation 5 3" xfId="15580"/>
    <cellStyle name="_recommendation 5 3 2" xfId="15581"/>
    <cellStyle name="_recommendation 5 4" xfId="15582"/>
    <cellStyle name="_recommendation 5 5" xfId="15583"/>
    <cellStyle name="_recommendation 6" xfId="15584"/>
    <cellStyle name="_recommendation 6 2" xfId="15585"/>
    <cellStyle name="_recommendation 6 2 2" xfId="15586"/>
    <cellStyle name="_recommendation 6 3" xfId="15587"/>
    <cellStyle name="_recommendation 7" xfId="15588"/>
    <cellStyle name="_recommendation_DEM-WP(C) Chelan Power Costs" xfId="15589"/>
    <cellStyle name="_recommendation_DEM-WP(C) Chelan Power Costs 2" xfId="15590"/>
    <cellStyle name="_recommendation_DEM-WP(C) Chelan Power Costs 2 2" xfId="15591"/>
    <cellStyle name="_recommendation_DEM-WP(C) Chelan Power Costs 2 2 2" xfId="15592"/>
    <cellStyle name="_recommendation_DEM-WP(C) Chelan Power Costs 2 3" xfId="15593"/>
    <cellStyle name="_recommendation_DEM-WP(C) Chelan Power Costs 2 4" xfId="15594"/>
    <cellStyle name="_recommendation_DEM-WP(C) Chelan Power Costs 3" xfId="15595"/>
    <cellStyle name="_recommendation_DEM-WP(C) Chelan Power Costs 3 2" xfId="15596"/>
    <cellStyle name="_recommendation_DEM-WP(C) Chelan Power Costs 4" xfId="15597"/>
    <cellStyle name="_recommendation_DEM-WP(C) ENERG10C--ctn Mid-C_042010 2010GRC" xfId="15598"/>
    <cellStyle name="_recommendation_DEM-WP(C) ENERG10C--ctn Mid-C_042010 2010GRC 2" xfId="15599"/>
    <cellStyle name="_recommendation_DEM-WP(C) Gas Transport 2010GRC" xfId="15600"/>
    <cellStyle name="_recommendation_DEM-WP(C) Gas Transport 2010GRC 2" xfId="15601"/>
    <cellStyle name="_recommendation_DEM-WP(C) Gas Transport 2010GRC 2 2" xfId="15602"/>
    <cellStyle name="_recommendation_DEM-WP(C) Gas Transport 2010GRC 2 2 2" xfId="15603"/>
    <cellStyle name="_recommendation_DEM-WP(C) Gas Transport 2010GRC 2 3" xfId="15604"/>
    <cellStyle name="_recommendation_DEM-WP(C) Gas Transport 2010GRC 2 4" xfId="15605"/>
    <cellStyle name="_recommendation_DEM-WP(C) Gas Transport 2010GRC 3" xfId="15606"/>
    <cellStyle name="_recommendation_DEM-WP(C) Gas Transport 2010GRC 3 2" xfId="15607"/>
    <cellStyle name="_recommendation_DEM-WP(C) Gas Transport 2010GRC 4" xfId="15608"/>
    <cellStyle name="_recommendation_DEM-WP(C) Wind Integration Summary 2010GRC" xfId="15609"/>
    <cellStyle name="_recommendation_DEM-WP(C) Wind Integration Summary 2010GRC 2" xfId="15610"/>
    <cellStyle name="_recommendation_DEM-WP(C) Wind Integration Summary 2010GRC 2 2" xfId="15611"/>
    <cellStyle name="_recommendation_DEM-WP(C) Wind Integration Summary 2010GRC 2 2 2" xfId="15612"/>
    <cellStyle name="_recommendation_DEM-WP(C) Wind Integration Summary 2010GRC 2 2 2 2" xfId="15613"/>
    <cellStyle name="_recommendation_DEM-WP(C) Wind Integration Summary 2010GRC 2 2 3" xfId="15614"/>
    <cellStyle name="_recommendation_DEM-WP(C) Wind Integration Summary 2010GRC 2 3" xfId="15615"/>
    <cellStyle name="_recommendation_DEM-WP(C) Wind Integration Summary 2010GRC 2 3 2" xfId="15616"/>
    <cellStyle name="_recommendation_DEM-WP(C) Wind Integration Summary 2010GRC 2 4" xfId="15617"/>
    <cellStyle name="_recommendation_DEM-WP(C) Wind Integration Summary 2010GRC 3" xfId="15618"/>
    <cellStyle name="_recommendation_DEM-WP(C) Wind Integration Summary 2010GRC 3 2" xfId="15619"/>
    <cellStyle name="_recommendation_DEM-WP(C) Wind Integration Summary 2010GRC 3 2 2" xfId="15620"/>
    <cellStyle name="_recommendation_DEM-WP(C) Wind Integration Summary 2010GRC 3 3" xfId="15621"/>
    <cellStyle name="_recommendation_DEM-WP(C) Wind Integration Summary 2010GRC 3 4" xfId="15622"/>
    <cellStyle name="_recommendation_DEM-WP(C) Wind Integration Summary 2010GRC 4" xfId="15623"/>
    <cellStyle name="_recommendation_DEM-WP(C) Wind Integration Summary 2010GRC 4 2" xfId="15624"/>
    <cellStyle name="_recommendation_DEM-WP(C) Wind Integration Summary 2010GRC 5" xfId="15625"/>
    <cellStyle name="_recommendation_DEM-WP(C) Wind Integration Summary 2010GRC_DEM-WP(C) ENERG10C--ctn Mid-C_042010 2010GRC" xfId="15626"/>
    <cellStyle name="_recommendation_DEM-WP(C) Wind Integration Summary 2010GRC_DEM-WP(C) ENERG10C--ctn Mid-C_042010 2010GRC 2" xfId="15627"/>
    <cellStyle name="_recommendation_NIM Summary" xfId="15628"/>
    <cellStyle name="_recommendation_NIM Summary 2" xfId="15629"/>
    <cellStyle name="_recommendation_NIM Summary 2 2" xfId="15630"/>
    <cellStyle name="_recommendation_NIM Summary 2 2 2" xfId="15631"/>
    <cellStyle name="_recommendation_NIM Summary 2 2 2 2" xfId="15632"/>
    <cellStyle name="_recommendation_NIM Summary 2 2 3" xfId="15633"/>
    <cellStyle name="_recommendation_NIM Summary 2 3" xfId="15634"/>
    <cellStyle name="_recommendation_NIM Summary 2 3 2" xfId="15635"/>
    <cellStyle name="_recommendation_NIM Summary 2 4" xfId="15636"/>
    <cellStyle name="_recommendation_NIM Summary 3" xfId="15637"/>
    <cellStyle name="_recommendation_NIM Summary 3 2" xfId="15638"/>
    <cellStyle name="_recommendation_NIM Summary 3 2 2" xfId="15639"/>
    <cellStyle name="_recommendation_NIM Summary 3 3" xfId="15640"/>
    <cellStyle name="_recommendation_NIM Summary 3 4" xfId="15641"/>
    <cellStyle name="_recommendation_NIM Summary 4" xfId="15642"/>
    <cellStyle name="_recommendation_NIM Summary 4 2" xfId="15643"/>
    <cellStyle name="_recommendation_NIM Summary 5" xfId="15644"/>
    <cellStyle name="_recommendation_NIM Summary_DEM-WP(C) ENERG10C--ctn Mid-C_042010 2010GRC" xfId="15645"/>
    <cellStyle name="_recommendation_NIM Summary_DEM-WP(C) ENERG10C--ctn Mid-C_042010 2010GRC 2" xfId="15646"/>
    <cellStyle name="_Recon to Darrin's 5.11.05 proforma" xfId="123"/>
    <cellStyle name="_Recon to Darrin's 5.11.05 proforma 10" xfId="15647"/>
    <cellStyle name="_Recon to Darrin's 5.11.05 proforma 10 2" xfId="15648"/>
    <cellStyle name="_Recon to Darrin's 5.11.05 proforma 11" xfId="15649"/>
    <cellStyle name="_Recon to Darrin's 5.11.05 proforma 11 2" xfId="15650"/>
    <cellStyle name="_Recon to Darrin's 5.11.05 proforma 11 3" xfId="15651"/>
    <cellStyle name="_Recon to Darrin's 5.11.05 proforma 12" xfId="15652"/>
    <cellStyle name="_Recon to Darrin's 5.11.05 proforma 2" xfId="15653"/>
    <cellStyle name="_Recon to Darrin's 5.11.05 proforma 2 2" xfId="15654"/>
    <cellStyle name="_Recon to Darrin's 5.11.05 proforma 2 2 2" xfId="15655"/>
    <cellStyle name="_Recon to Darrin's 5.11.05 proforma 2 2 2 2" xfId="15656"/>
    <cellStyle name="_Recon to Darrin's 5.11.05 proforma 2 2 2 2 2" xfId="15657"/>
    <cellStyle name="_Recon to Darrin's 5.11.05 proforma 2 2 2 3" xfId="15658"/>
    <cellStyle name="_Recon to Darrin's 5.11.05 proforma 2 2 3" xfId="15659"/>
    <cellStyle name="_Recon to Darrin's 5.11.05 proforma 2 2 3 2" xfId="15660"/>
    <cellStyle name="_Recon to Darrin's 5.11.05 proforma 2 2 4" xfId="15661"/>
    <cellStyle name="_Recon to Darrin's 5.11.05 proforma 2 3" xfId="15662"/>
    <cellStyle name="_Recon to Darrin's 5.11.05 proforma 2 3 2" xfId="15663"/>
    <cellStyle name="_Recon to Darrin's 5.11.05 proforma 2 3 2 2" xfId="15664"/>
    <cellStyle name="_Recon to Darrin's 5.11.05 proforma 2 3 3" xfId="15665"/>
    <cellStyle name="_Recon to Darrin's 5.11.05 proforma 2 3 4" xfId="15666"/>
    <cellStyle name="_Recon to Darrin's 5.11.05 proforma 2 4" xfId="15667"/>
    <cellStyle name="_Recon to Darrin's 5.11.05 proforma 2 4 2" xfId="15668"/>
    <cellStyle name="_Recon to Darrin's 5.11.05 proforma 2 5" xfId="15669"/>
    <cellStyle name="_Recon to Darrin's 5.11.05 proforma 3" xfId="15670"/>
    <cellStyle name="_Recon to Darrin's 5.11.05 proforma 3 2" xfId="15671"/>
    <cellStyle name="_Recon to Darrin's 5.11.05 proforma 3 2 2" xfId="15672"/>
    <cellStyle name="_Recon to Darrin's 5.11.05 proforma 3 2 2 2" xfId="15673"/>
    <cellStyle name="_Recon to Darrin's 5.11.05 proforma 3 2 3" xfId="15674"/>
    <cellStyle name="_Recon to Darrin's 5.11.05 proforma 3 2 4" xfId="15675"/>
    <cellStyle name="_Recon to Darrin's 5.11.05 proforma 3 3" xfId="15676"/>
    <cellStyle name="_Recon to Darrin's 5.11.05 proforma 3 3 2" xfId="15677"/>
    <cellStyle name="_Recon to Darrin's 5.11.05 proforma 3 3 2 2" xfId="15678"/>
    <cellStyle name="_Recon to Darrin's 5.11.05 proforma 3 3 3" xfId="15679"/>
    <cellStyle name="_Recon to Darrin's 5.11.05 proforma 3 4" xfId="15680"/>
    <cellStyle name="_Recon to Darrin's 5.11.05 proforma 3 4 2" xfId="15681"/>
    <cellStyle name="_Recon to Darrin's 5.11.05 proforma 3 4 2 2" xfId="15682"/>
    <cellStyle name="_Recon to Darrin's 5.11.05 proforma 3 4 3" xfId="15683"/>
    <cellStyle name="_Recon to Darrin's 5.11.05 proforma 3 5" xfId="15684"/>
    <cellStyle name="_Recon to Darrin's 5.11.05 proforma 4" xfId="15685"/>
    <cellStyle name="_Recon to Darrin's 5.11.05 proforma 4 2" xfId="15686"/>
    <cellStyle name="_Recon to Darrin's 5.11.05 proforma 4 2 2" xfId="15687"/>
    <cellStyle name="_Recon to Darrin's 5.11.05 proforma 4 2 2 2" xfId="15688"/>
    <cellStyle name="_Recon to Darrin's 5.11.05 proforma 4 2 2 2 2" xfId="15689"/>
    <cellStyle name="_Recon to Darrin's 5.11.05 proforma 4 2 2 3" xfId="15690"/>
    <cellStyle name="_Recon to Darrin's 5.11.05 proforma 4 2 3" xfId="15691"/>
    <cellStyle name="_Recon to Darrin's 5.11.05 proforma 4 2 3 2" xfId="15692"/>
    <cellStyle name="_Recon to Darrin's 5.11.05 proforma 4 2 4" xfId="15693"/>
    <cellStyle name="_Recon to Darrin's 5.11.05 proforma 4 3" xfId="15694"/>
    <cellStyle name="_Recon to Darrin's 5.11.05 proforma 4 3 2" xfId="15695"/>
    <cellStyle name="_Recon to Darrin's 5.11.05 proforma 4 3 2 2" xfId="15696"/>
    <cellStyle name="_Recon to Darrin's 5.11.05 proforma 4 3 3" xfId="15697"/>
    <cellStyle name="_Recon to Darrin's 5.11.05 proforma 4 3 4" xfId="15698"/>
    <cellStyle name="_Recon to Darrin's 5.11.05 proforma 4 4" xfId="15699"/>
    <cellStyle name="_Recon to Darrin's 5.11.05 proforma 4 4 2" xfId="15700"/>
    <cellStyle name="_Recon to Darrin's 5.11.05 proforma 4 5" xfId="15701"/>
    <cellStyle name="_Recon to Darrin's 5.11.05 proforma 5" xfId="15702"/>
    <cellStyle name="_Recon to Darrin's 5.11.05 proforma 5 2" xfId="15703"/>
    <cellStyle name="_Recon to Darrin's 5.11.05 proforma 5 2 2" xfId="15704"/>
    <cellStyle name="_Recon to Darrin's 5.11.05 proforma 5 2 2 2" xfId="15705"/>
    <cellStyle name="_Recon to Darrin's 5.11.05 proforma 5 2 2 2 2" xfId="15706"/>
    <cellStyle name="_Recon to Darrin's 5.11.05 proforma 5 2 2 3" xfId="15707"/>
    <cellStyle name="_Recon to Darrin's 5.11.05 proforma 5 2 3" xfId="15708"/>
    <cellStyle name="_Recon to Darrin's 5.11.05 proforma 5 2 3 2" xfId="15709"/>
    <cellStyle name="_Recon to Darrin's 5.11.05 proforma 5 2 4" xfId="15710"/>
    <cellStyle name="_Recon to Darrin's 5.11.05 proforma 5 2 5" xfId="15711"/>
    <cellStyle name="_Recon to Darrin's 5.11.05 proforma 5 3" xfId="15712"/>
    <cellStyle name="_Recon to Darrin's 5.11.05 proforma 5 3 2" xfId="15713"/>
    <cellStyle name="_Recon to Darrin's 5.11.05 proforma 5 3 2 2" xfId="15714"/>
    <cellStyle name="_Recon to Darrin's 5.11.05 proforma 5 3 3" xfId="15715"/>
    <cellStyle name="_Recon to Darrin's 5.11.05 proforma 5 3 4" xfId="15716"/>
    <cellStyle name="_Recon to Darrin's 5.11.05 proforma 5 4" xfId="15717"/>
    <cellStyle name="_Recon to Darrin's 5.11.05 proforma 5 4 2" xfId="15718"/>
    <cellStyle name="_Recon to Darrin's 5.11.05 proforma 5 5" xfId="15719"/>
    <cellStyle name="_Recon to Darrin's 5.11.05 proforma 6" xfId="15720"/>
    <cellStyle name="_Recon to Darrin's 5.11.05 proforma 6 2" xfId="15721"/>
    <cellStyle name="_Recon to Darrin's 5.11.05 proforma 6 2 2" xfId="15722"/>
    <cellStyle name="_Recon to Darrin's 5.11.05 proforma 6 2 2 2" xfId="15723"/>
    <cellStyle name="_Recon to Darrin's 5.11.05 proforma 6 2 2 2 2" xfId="15724"/>
    <cellStyle name="_Recon to Darrin's 5.11.05 proforma 6 2 2 3" xfId="15725"/>
    <cellStyle name="_Recon to Darrin's 5.11.05 proforma 6 2 3" xfId="15726"/>
    <cellStyle name="_Recon to Darrin's 5.11.05 proforma 6 2 3 2" xfId="15727"/>
    <cellStyle name="_Recon to Darrin's 5.11.05 proforma 6 2 4" xfId="15728"/>
    <cellStyle name="_Recon to Darrin's 5.11.05 proforma 6 2 5" xfId="15729"/>
    <cellStyle name="_Recon to Darrin's 5.11.05 proforma 6 3" xfId="15730"/>
    <cellStyle name="_Recon to Darrin's 5.11.05 proforma 6 3 2" xfId="15731"/>
    <cellStyle name="_Recon to Darrin's 5.11.05 proforma 6 3 2 2" xfId="15732"/>
    <cellStyle name="_Recon to Darrin's 5.11.05 proforma 6 3 3" xfId="15733"/>
    <cellStyle name="_Recon to Darrin's 5.11.05 proforma 6 4" xfId="15734"/>
    <cellStyle name="_Recon to Darrin's 5.11.05 proforma 6 4 2" xfId="15735"/>
    <cellStyle name="_Recon to Darrin's 5.11.05 proforma 6 5" xfId="15736"/>
    <cellStyle name="_Recon to Darrin's 5.11.05 proforma 7" xfId="15737"/>
    <cellStyle name="_Recon to Darrin's 5.11.05 proforma 7 2" xfId="15738"/>
    <cellStyle name="_Recon to Darrin's 5.11.05 proforma 7 2 2" xfId="15739"/>
    <cellStyle name="_Recon to Darrin's 5.11.05 proforma 7 2 2 2" xfId="15740"/>
    <cellStyle name="_Recon to Darrin's 5.11.05 proforma 7 2 3" xfId="15741"/>
    <cellStyle name="_Recon to Darrin's 5.11.05 proforma 7 3" xfId="15742"/>
    <cellStyle name="_Recon to Darrin's 5.11.05 proforma 7 3 2" xfId="15743"/>
    <cellStyle name="_Recon to Darrin's 5.11.05 proforma 7 4" xfId="15744"/>
    <cellStyle name="_Recon to Darrin's 5.11.05 proforma 8" xfId="15745"/>
    <cellStyle name="_Recon to Darrin's 5.11.05 proforma 8 2" xfId="15746"/>
    <cellStyle name="_Recon to Darrin's 5.11.05 proforma 8 2 2" xfId="15747"/>
    <cellStyle name="_Recon to Darrin's 5.11.05 proforma 8 2 2 2" xfId="15748"/>
    <cellStyle name="_Recon to Darrin's 5.11.05 proforma 8 2 3" xfId="15749"/>
    <cellStyle name="_Recon to Darrin's 5.11.05 proforma 8 3" xfId="15750"/>
    <cellStyle name="_Recon to Darrin's 5.11.05 proforma 8 3 2" xfId="15751"/>
    <cellStyle name="_Recon to Darrin's 5.11.05 proforma 8 4" xfId="15752"/>
    <cellStyle name="_Recon to Darrin's 5.11.05 proforma 9" xfId="15753"/>
    <cellStyle name="_Recon to Darrin's 5.11.05 proforma 9 2" xfId="15754"/>
    <cellStyle name="_Recon to Darrin's 5.11.05 proforma 9 2 2" xfId="15755"/>
    <cellStyle name="_Recon to Darrin's 5.11.05 proforma 9 2 2 2" xfId="15756"/>
    <cellStyle name="_Recon to Darrin's 5.11.05 proforma 9 2 3" xfId="15757"/>
    <cellStyle name="_Recon to Darrin's 5.11.05 proforma 9 3" xfId="15758"/>
    <cellStyle name="_Recon to Darrin's 5.11.05 proforma 9 3 2" xfId="15759"/>
    <cellStyle name="_Recon to Darrin's 5.11.05 proforma 9 4" xfId="15760"/>
    <cellStyle name="_Recon to Darrin's 5.11.05 proforma_(C) WHE Proforma with ITC cash grant 10 Yr Amort_for deferral_102809" xfId="15761"/>
    <cellStyle name="_Recon to Darrin's 5.11.05 proforma_(C) WHE Proforma with ITC cash grant 10 Yr Amort_for deferral_102809 2" xfId="15762"/>
    <cellStyle name="_Recon to Darrin's 5.11.05 proforma_(C) WHE Proforma with ITC cash grant 10 Yr Amort_for deferral_102809 2 2" xfId="15763"/>
    <cellStyle name="_Recon to Darrin's 5.11.05 proforma_(C) WHE Proforma with ITC cash grant 10 Yr Amort_for deferral_102809 2 2 2" xfId="15764"/>
    <cellStyle name="_Recon to Darrin's 5.11.05 proforma_(C) WHE Proforma with ITC cash grant 10 Yr Amort_for deferral_102809 2 2 2 2" xfId="15765"/>
    <cellStyle name="_Recon to Darrin's 5.11.05 proforma_(C) WHE Proforma with ITC cash grant 10 Yr Amort_for deferral_102809 2 2 3" xfId="15766"/>
    <cellStyle name="_Recon to Darrin's 5.11.05 proforma_(C) WHE Proforma with ITC cash grant 10 Yr Amort_for deferral_102809 2 3" xfId="15767"/>
    <cellStyle name="_Recon to Darrin's 5.11.05 proforma_(C) WHE Proforma with ITC cash grant 10 Yr Amort_for deferral_102809 2 3 2" xfId="15768"/>
    <cellStyle name="_Recon to Darrin's 5.11.05 proforma_(C) WHE Proforma with ITC cash grant 10 Yr Amort_for deferral_102809 2 4" xfId="15769"/>
    <cellStyle name="_Recon to Darrin's 5.11.05 proforma_(C) WHE Proforma with ITC cash grant 10 Yr Amort_for deferral_102809 3" xfId="15770"/>
    <cellStyle name="_Recon to Darrin's 5.11.05 proforma_(C) WHE Proforma with ITC cash grant 10 Yr Amort_for deferral_102809 3 2" xfId="15771"/>
    <cellStyle name="_Recon to Darrin's 5.11.05 proforma_(C) WHE Proforma with ITC cash grant 10 Yr Amort_for deferral_102809 3 2 2" xfId="15772"/>
    <cellStyle name="_Recon to Darrin's 5.11.05 proforma_(C) WHE Proforma with ITC cash grant 10 Yr Amort_for deferral_102809 3 3" xfId="15773"/>
    <cellStyle name="_Recon to Darrin's 5.11.05 proforma_(C) WHE Proforma with ITC cash grant 10 Yr Amort_for deferral_102809 3 4" xfId="15774"/>
    <cellStyle name="_Recon to Darrin's 5.11.05 proforma_(C) WHE Proforma with ITC cash grant 10 Yr Amort_for deferral_102809 4" xfId="15775"/>
    <cellStyle name="_Recon to Darrin's 5.11.05 proforma_(C) WHE Proforma with ITC cash grant 10 Yr Amort_for deferral_102809 4 2" xfId="15776"/>
    <cellStyle name="_Recon to Darrin's 5.11.05 proforma_(C) WHE Proforma with ITC cash grant 10 Yr Amort_for deferral_102809 5" xfId="15777"/>
    <cellStyle name="_Recon to Darrin's 5.11.05 proforma_(C) WHE Proforma with ITC cash grant 10 Yr Amort_for deferral_102809_16.07E Wild Horse Wind Expansionwrkingfile" xfId="15778"/>
    <cellStyle name="_Recon to Darrin's 5.11.05 proforma_(C) WHE Proforma with ITC cash grant 10 Yr Amort_for deferral_102809_16.07E Wild Horse Wind Expansionwrkingfile 2" xfId="15779"/>
    <cellStyle name="_Recon to Darrin's 5.11.05 proforma_(C) WHE Proforma with ITC cash grant 10 Yr Amort_for deferral_102809_16.07E Wild Horse Wind Expansionwrkingfile 2 2" xfId="15780"/>
    <cellStyle name="_Recon to Darrin's 5.11.05 proforma_(C) WHE Proforma with ITC cash grant 10 Yr Amort_for deferral_102809_16.07E Wild Horse Wind Expansionwrkingfile 2 2 2" xfId="15781"/>
    <cellStyle name="_Recon to Darrin's 5.11.05 proforma_(C) WHE Proforma with ITC cash grant 10 Yr Amort_for deferral_102809_16.07E Wild Horse Wind Expansionwrkingfile 2 2 2 2" xfId="15782"/>
    <cellStyle name="_Recon to Darrin's 5.11.05 proforma_(C) WHE Proforma with ITC cash grant 10 Yr Amort_for deferral_102809_16.07E Wild Horse Wind Expansionwrkingfile 2 2 3" xfId="15783"/>
    <cellStyle name="_Recon to Darrin's 5.11.05 proforma_(C) WHE Proforma with ITC cash grant 10 Yr Amort_for deferral_102809_16.07E Wild Horse Wind Expansionwrkingfile 2 3" xfId="15784"/>
    <cellStyle name="_Recon to Darrin's 5.11.05 proforma_(C) WHE Proforma with ITC cash grant 10 Yr Amort_for deferral_102809_16.07E Wild Horse Wind Expansionwrkingfile 2 3 2" xfId="15785"/>
    <cellStyle name="_Recon to Darrin's 5.11.05 proforma_(C) WHE Proforma with ITC cash grant 10 Yr Amort_for deferral_102809_16.07E Wild Horse Wind Expansionwrkingfile 2 4" xfId="15786"/>
    <cellStyle name="_Recon to Darrin's 5.11.05 proforma_(C) WHE Proforma with ITC cash grant 10 Yr Amort_for deferral_102809_16.07E Wild Horse Wind Expansionwrkingfile 3" xfId="15787"/>
    <cellStyle name="_Recon to Darrin's 5.11.05 proforma_(C) WHE Proforma with ITC cash grant 10 Yr Amort_for deferral_102809_16.07E Wild Horse Wind Expansionwrkingfile 3 2" xfId="15788"/>
    <cellStyle name="_Recon to Darrin's 5.11.05 proforma_(C) WHE Proforma with ITC cash grant 10 Yr Amort_for deferral_102809_16.07E Wild Horse Wind Expansionwrkingfile 3 2 2" xfId="15789"/>
    <cellStyle name="_Recon to Darrin's 5.11.05 proforma_(C) WHE Proforma with ITC cash grant 10 Yr Amort_for deferral_102809_16.07E Wild Horse Wind Expansionwrkingfile 3 3" xfId="15790"/>
    <cellStyle name="_Recon to Darrin's 5.11.05 proforma_(C) WHE Proforma with ITC cash grant 10 Yr Amort_for deferral_102809_16.07E Wild Horse Wind Expansionwrkingfile 4" xfId="15791"/>
    <cellStyle name="_Recon to Darrin's 5.11.05 proforma_(C) WHE Proforma with ITC cash grant 10 Yr Amort_for deferral_102809_16.07E Wild Horse Wind Expansionwrkingfile 4 2" xfId="15792"/>
    <cellStyle name="_Recon to Darrin's 5.11.05 proforma_(C) WHE Proforma with ITC cash grant 10 Yr Amort_for deferral_102809_16.07E Wild Horse Wind Expansionwrkingfile SF" xfId="15793"/>
    <cellStyle name="_Recon to Darrin's 5.11.05 proforma_(C) WHE Proforma with ITC cash grant 10 Yr Amort_for deferral_102809_16.07E Wild Horse Wind Expansionwrkingfile SF 2" xfId="15794"/>
    <cellStyle name="_Recon to Darrin's 5.11.05 proforma_(C) WHE Proforma with ITC cash grant 10 Yr Amort_for deferral_102809_16.07E Wild Horse Wind Expansionwrkingfile SF 2 2" xfId="15795"/>
    <cellStyle name="_Recon to Darrin's 5.11.05 proforma_(C) WHE Proforma with ITC cash grant 10 Yr Amort_for deferral_102809_16.07E Wild Horse Wind Expansionwrkingfile SF 2 2 2" xfId="15796"/>
    <cellStyle name="_Recon to Darrin's 5.11.05 proforma_(C) WHE Proforma with ITC cash grant 10 Yr Amort_for deferral_102809_16.07E Wild Horse Wind Expansionwrkingfile SF 2 2 2 2" xfId="15797"/>
    <cellStyle name="_Recon to Darrin's 5.11.05 proforma_(C) WHE Proforma with ITC cash grant 10 Yr Amort_for deferral_102809_16.07E Wild Horse Wind Expansionwrkingfile SF 2 3" xfId="15798"/>
    <cellStyle name="_Recon to Darrin's 5.11.05 proforma_(C) WHE Proforma with ITC cash grant 10 Yr Amort_for deferral_102809_16.07E Wild Horse Wind Expansionwrkingfile SF 2 3 2" xfId="15799"/>
    <cellStyle name="_Recon to Darrin's 5.11.05 proforma_(C) WHE Proforma with ITC cash grant 10 Yr Amort_for deferral_102809_16.07E Wild Horse Wind Expansionwrkingfile SF 2 4" xfId="15800"/>
    <cellStyle name="_Recon to Darrin's 5.11.05 proforma_(C) WHE Proforma with ITC cash grant 10 Yr Amort_for deferral_102809_16.07E Wild Horse Wind Expansionwrkingfile SF 2 4 2" xfId="15801"/>
    <cellStyle name="_Recon to Darrin's 5.11.05 proforma_(C) WHE Proforma with ITC cash grant 10 Yr Amort_for deferral_102809_16.07E Wild Horse Wind Expansionwrkingfile SF 3" xfId="15802"/>
    <cellStyle name="_Recon to Darrin's 5.11.05 proforma_(C) WHE Proforma with ITC cash grant 10 Yr Amort_for deferral_102809_16.07E Wild Horse Wind Expansionwrkingfile SF 3 2" xfId="15803"/>
    <cellStyle name="_Recon to Darrin's 5.11.05 proforma_(C) WHE Proforma with ITC cash grant 10 Yr Amort_for deferral_102809_16.07E Wild Horse Wind Expansionwrkingfile SF 3 2 2" xfId="15804"/>
    <cellStyle name="_Recon to Darrin's 5.11.05 proforma_(C) WHE Proforma with ITC cash grant 10 Yr Amort_for deferral_102809_16.07E Wild Horse Wind Expansionwrkingfile SF 3 3" xfId="15805"/>
    <cellStyle name="_Recon to Darrin's 5.11.05 proforma_(C) WHE Proforma with ITC cash grant 10 Yr Amort_for deferral_102809_16.07E Wild Horse Wind Expansionwrkingfile SF 4" xfId="15806"/>
    <cellStyle name="_Recon to Darrin's 5.11.05 proforma_(C) WHE Proforma with ITC cash grant 10 Yr Amort_for deferral_102809_16.07E Wild Horse Wind Expansionwrkingfile SF 4 2" xfId="15807"/>
    <cellStyle name="_Recon to Darrin's 5.11.05 proforma_(C) WHE Proforma with ITC cash grant 10 Yr Amort_for deferral_102809_16.07E Wild Horse Wind Expansionwrkingfile SF 4 2 2" xfId="15808"/>
    <cellStyle name="_Recon to Darrin's 5.11.05 proforma_(C) WHE Proforma with ITC cash grant 10 Yr Amort_for deferral_102809_16.07E Wild Horse Wind Expansionwrkingfile SF 4 3" xfId="15809"/>
    <cellStyle name="_Recon to Darrin's 5.11.05 proforma_(C) WHE Proforma with ITC cash grant 10 Yr Amort_for deferral_102809_16.07E Wild Horse Wind Expansionwrkingfile SF 5" xfId="15810"/>
    <cellStyle name="_Recon to Darrin's 5.11.05 proforma_(C) WHE Proforma with ITC cash grant 10 Yr Amort_for deferral_102809_16.07E Wild Horse Wind Expansionwrkingfile SF 5 2" xfId="15811"/>
    <cellStyle name="_Recon to Darrin's 5.11.05 proforma_(C) WHE Proforma with ITC cash grant 10 Yr Amort_for deferral_102809_16.07E Wild Horse Wind Expansionwrkingfile SF 6" xfId="15812"/>
    <cellStyle name="_Recon to Darrin's 5.11.05 proforma_(C) WHE Proforma with ITC cash grant 10 Yr Amort_for deferral_102809_16.07E Wild Horse Wind Expansionwrkingfile SF 6 2" xfId="15813"/>
    <cellStyle name="_Recon to Darrin's 5.11.05 proforma_(C) WHE Proforma with ITC cash grant 10 Yr Amort_for deferral_102809_16.07E Wild Horse Wind Expansionwrkingfile SF_DEM-WP(C) ENERG10C--ctn Mid-C_042010 2010GRC" xfId="15814"/>
    <cellStyle name="_Recon to Darrin's 5.11.05 proforma_(C) WHE Proforma with ITC cash grant 10 Yr Amort_for deferral_102809_16.07E Wild Horse Wind Expansionwrkingfile SF_DEM-WP(C) ENERG10C--ctn Mid-C_042010 2010GRC 2" xfId="15815"/>
    <cellStyle name="_Recon to Darrin's 5.11.05 proforma_(C) WHE Proforma with ITC cash grant 10 Yr Amort_for deferral_102809_16.07E Wild Horse Wind Expansionwrkingfile_DEM-WP(C) ENERG10C--ctn Mid-C_042010 2010GRC" xfId="15816"/>
    <cellStyle name="_Recon to Darrin's 5.11.05 proforma_(C) WHE Proforma with ITC cash grant 10 Yr Amort_for deferral_102809_16.07E Wild Horse Wind Expansionwrkingfile_DEM-WP(C) ENERG10C--ctn Mid-C_042010 2010GRC 2" xfId="15817"/>
    <cellStyle name="_Recon to Darrin's 5.11.05 proforma_(C) WHE Proforma with ITC cash grant 10 Yr Amort_for deferral_102809_16.37E Wild Horse Expansion DeferralRevwrkingfile SF" xfId="15818"/>
    <cellStyle name="_Recon to Darrin's 5.11.05 proforma_(C) WHE Proforma with ITC cash grant 10 Yr Amort_for deferral_102809_16.37E Wild Horse Expansion DeferralRevwrkingfile SF 2" xfId="15819"/>
    <cellStyle name="_Recon to Darrin's 5.11.05 proforma_(C) WHE Proforma with ITC cash grant 10 Yr Amort_for deferral_102809_16.37E Wild Horse Expansion DeferralRevwrkingfile SF 2 2" xfId="15820"/>
    <cellStyle name="_Recon to Darrin's 5.11.05 proforma_(C) WHE Proforma with ITC cash grant 10 Yr Amort_for deferral_102809_16.37E Wild Horse Expansion DeferralRevwrkingfile SF 2 2 2" xfId="15821"/>
    <cellStyle name="_Recon to Darrin's 5.11.05 proforma_(C) WHE Proforma with ITC cash grant 10 Yr Amort_for deferral_102809_16.37E Wild Horse Expansion DeferralRevwrkingfile SF 2 2 2 2" xfId="15822"/>
    <cellStyle name="_Recon to Darrin's 5.11.05 proforma_(C) WHE Proforma with ITC cash grant 10 Yr Amort_for deferral_102809_16.37E Wild Horse Expansion DeferralRevwrkingfile SF 2 3" xfId="15823"/>
    <cellStyle name="_Recon to Darrin's 5.11.05 proforma_(C) WHE Proforma with ITC cash grant 10 Yr Amort_for deferral_102809_16.37E Wild Horse Expansion DeferralRevwrkingfile SF 2 3 2" xfId="15824"/>
    <cellStyle name="_Recon to Darrin's 5.11.05 proforma_(C) WHE Proforma with ITC cash grant 10 Yr Amort_for deferral_102809_16.37E Wild Horse Expansion DeferralRevwrkingfile SF 2 4" xfId="15825"/>
    <cellStyle name="_Recon to Darrin's 5.11.05 proforma_(C) WHE Proforma with ITC cash grant 10 Yr Amort_for deferral_102809_16.37E Wild Horse Expansion DeferralRevwrkingfile SF 2 4 2" xfId="15826"/>
    <cellStyle name="_Recon to Darrin's 5.11.05 proforma_(C) WHE Proforma with ITC cash grant 10 Yr Amort_for deferral_102809_16.37E Wild Horse Expansion DeferralRevwrkingfile SF 3" xfId="15827"/>
    <cellStyle name="_Recon to Darrin's 5.11.05 proforma_(C) WHE Proforma with ITC cash grant 10 Yr Amort_for deferral_102809_16.37E Wild Horse Expansion DeferralRevwrkingfile SF 3 2" xfId="15828"/>
    <cellStyle name="_Recon to Darrin's 5.11.05 proforma_(C) WHE Proforma with ITC cash grant 10 Yr Amort_for deferral_102809_16.37E Wild Horse Expansion DeferralRevwrkingfile SF 3 2 2" xfId="15829"/>
    <cellStyle name="_Recon to Darrin's 5.11.05 proforma_(C) WHE Proforma with ITC cash grant 10 Yr Amort_for deferral_102809_16.37E Wild Horse Expansion DeferralRevwrkingfile SF 3 3" xfId="15830"/>
    <cellStyle name="_Recon to Darrin's 5.11.05 proforma_(C) WHE Proforma with ITC cash grant 10 Yr Amort_for deferral_102809_16.37E Wild Horse Expansion DeferralRevwrkingfile SF 4" xfId="15831"/>
    <cellStyle name="_Recon to Darrin's 5.11.05 proforma_(C) WHE Proforma with ITC cash grant 10 Yr Amort_for deferral_102809_16.37E Wild Horse Expansion DeferralRevwrkingfile SF 4 2" xfId="15832"/>
    <cellStyle name="_Recon to Darrin's 5.11.05 proforma_(C) WHE Proforma with ITC cash grant 10 Yr Amort_for deferral_102809_16.37E Wild Horse Expansion DeferralRevwrkingfile SF 4 2 2" xfId="15833"/>
    <cellStyle name="_Recon to Darrin's 5.11.05 proforma_(C) WHE Proforma with ITC cash grant 10 Yr Amort_for deferral_102809_16.37E Wild Horse Expansion DeferralRevwrkingfile SF 4 3" xfId="15834"/>
    <cellStyle name="_Recon to Darrin's 5.11.05 proforma_(C) WHE Proforma with ITC cash grant 10 Yr Amort_for deferral_102809_16.37E Wild Horse Expansion DeferralRevwrkingfile SF 5" xfId="15835"/>
    <cellStyle name="_Recon to Darrin's 5.11.05 proforma_(C) WHE Proforma with ITC cash grant 10 Yr Amort_for deferral_102809_16.37E Wild Horse Expansion DeferralRevwrkingfile SF 5 2" xfId="15836"/>
    <cellStyle name="_Recon to Darrin's 5.11.05 proforma_(C) WHE Proforma with ITC cash grant 10 Yr Amort_for deferral_102809_16.37E Wild Horse Expansion DeferralRevwrkingfile SF 6" xfId="15837"/>
    <cellStyle name="_Recon to Darrin's 5.11.05 proforma_(C) WHE Proforma with ITC cash grant 10 Yr Amort_for deferral_102809_16.37E Wild Horse Expansion DeferralRevwrkingfile SF 6 2" xfId="15838"/>
    <cellStyle name="_Recon to Darrin's 5.11.05 proforma_(C) WHE Proforma with ITC cash grant 10 Yr Amort_for deferral_102809_16.37E Wild Horse Expansion DeferralRevwrkingfile SF_DEM-WP(C) ENERG10C--ctn Mid-C_042010 2010GRC" xfId="15839"/>
    <cellStyle name="_Recon to Darrin's 5.11.05 proforma_(C) WHE Proforma with ITC cash grant 10 Yr Amort_for deferral_102809_16.37E Wild Horse Expansion DeferralRevwrkingfile SF_DEM-WP(C) ENERG10C--ctn Mid-C_042010 2010GRC 2" xfId="15840"/>
    <cellStyle name="_Recon to Darrin's 5.11.05 proforma_(C) WHE Proforma with ITC cash grant 10 Yr Amort_for deferral_102809_DEM-WP(C) ENERG10C--ctn Mid-C_042010 2010GRC" xfId="15841"/>
    <cellStyle name="_Recon to Darrin's 5.11.05 proforma_(C) WHE Proforma with ITC cash grant 10 Yr Amort_for deferral_102809_DEM-WP(C) ENERG10C--ctn Mid-C_042010 2010GRC 2" xfId="15842"/>
    <cellStyle name="_Recon to Darrin's 5.11.05 proforma_(C) WHE Proforma with ITC cash grant 10 Yr Amort_for rebuttal_120709" xfId="15843"/>
    <cellStyle name="_Recon to Darrin's 5.11.05 proforma_(C) WHE Proforma with ITC cash grant 10 Yr Amort_for rebuttal_120709 2" xfId="15844"/>
    <cellStyle name="_Recon to Darrin's 5.11.05 proforma_(C) WHE Proforma with ITC cash grant 10 Yr Amort_for rebuttal_120709 2 2" xfId="15845"/>
    <cellStyle name="_Recon to Darrin's 5.11.05 proforma_(C) WHE Proforma with ITC cash grant 10 Yr Amort_for rebuttal_120709 2 2 2" xfId="15846"/>
    <cellStyle name="_Recon to Darrin's 5.11.05 proforma_(C) WHE Proforma with ITC cash grant 10 Yr Amort_for rebuttal_120709 2 2 2 2" xfId="15847"/>
    <cellStyle name="_Recon to Darrin's 5.11.05 proforma_(C) WHE Proforma with ITC cash grant 10 Yr Amort_for rebuttal_120709 2 3" xfId="15848"/>
    <cellStyle name="_Recon to Darrin's 5.11.05 proforma_(C) WHE Proforma with ITC cash grant 10 Yr Amort_for rebuttal_120709 2 3 2" xfId="15849"/>
    <cellStyle name="_Recon to Darrin's 5.11.05 proforma_(C) WHE Proforma with ITC cash grant 10 Yr Amort_for rebuttal_120709 2 4" xfId="15850"/>
    <cellStyle name="_Recon to Darrin's 5.11.05 proforma_(C) WHE Proforma with ITC cash grant 10 Yr Amort_for rebuttal_120709 2 4 2" xfId="15851"/>
    <cellStyle name="_Recon to Darrin's 5.11.05 proforma_(C) WHE Proforma with ITC cash grant 10 Yr Amort_for rebuttal_120709 3" xfId="15852"/>
    <cellStyle name="_Recon to Darrin's 5.11.05 proforma_(C) WHE Proforma with ITC cash grant 10 Yr Amort_for rebuttal_120709 3 2" xfId="15853"/>
    <cellStyle name="_Recon to Darrin's 5.11.05 proforma_(C) WHE Proforma with ITC cash grant 10 Yr Amort_for rebuttal_120709 3 2 2" xfId="15854"/>
    <cellStyle name="_Recon to Darrin's 5.11.05 proforma_(C) WHE Proforma with ITC cash grant 10 Yr Amort_for rebuttal_120709 3 3" xfId="15855"/>
    <cellStyle name="_Recon to Darrin's 5.11.05 proforma_(C) WHE Proforma with ITC cash grant 10 Yr Amort_for rebuttal_120709 4" xfId="15856"/>
    <cellStyle name="_Recon to Darrin's 5.11.05 proforma_(C) WHE Proforma with ITC cash grant 10 Yr Amort_for rebuttal_120709 4 2" xfId="15857"/>
    <cellStyle name="_Recon to Darrin's 5.11.05 proforma_(C) WHE Proforma with ITC cash grant 10 Yr Amort_for rebuttal_120709 4 2 2" xfId="15858"/>
    <cellStyle name="_Recon to Darrin's 5.11.05 proforma_(C) WHE Proforma with ITC cash grant 10 Yr Amort_for rebuttal_120709 4 3" xfId="15859"/>
    <cellStyle name="_Recon to Darrin's 5.11.05 proforma_(C) WHE Proforma with ITC cash grant 10 Yr Amort_for rebuttal_120709 5" xfId="15860"/>
    <cellStyle name="_Recon to Darrin's 5.11.05 proforma_(C) WHE Proforma with ITC cash grant 10 Yr Amort_for rebuttal_120709 5 2" xfId="15861"/>
    <cellStyle name="_Recon to Darrin's 5.11.05 proforma_(C) WHE Proforma with ITC cash grant 10 Yr Amort_for rebuttal_120709 6" xfId="15862"/>
    <cellStyle name="_Recon to Darrin's 5.11.05 proforma_(C) WHE Proforma with ITC cash grant 10 Yr Amort_for rebuttal_120709 6 2" xfId="15863"/>
    <cellStyle name="_Recon to Darrin's 5.11.05 proforma_(C) WHE Proforma with ITC cash grant 10 Yr Amort_for rebuttal_120709_DEM-WP(C) ENERG10C--ctn Mid-C_042010 2010GRC" xfId="15864"/>
    <cellStyle name="_Recon to Darrin's 5.11.05 proforma_(C) WHE Proforma with ITC cash grant 10 Yr Amort_for rebuttal_120709_DEM-WP(C) ENERG10C--ctn Mid-C_042010 2010GRC 2" xfId="15865"/>
    <cellStyle name="_Recon to Darrin's 5.11.05 proforma_04.07E Wild Horse Wind Expansion" xfId="15866"/>
    <cellStyle name="_Recon to Darrin's 5.11.05 proforma_04.07E Wild Horse Wind Expansion 2" xfId="15867"/>
    <cellStyle name="_Recon to Darrin's 5.11.05 proforma_04.07E Wild Horse Wind Expansion 2 2" xfId="15868"/>
    <cellStyle name="_Recon to Darrin's 5.11.05 proforma_04.07E Wild Horse Wind Expansion 2 2 2" xfId="15869"/>
    <cellStyle name="_Recon to Darrin's 5.11.05 proforma_04.07E Wild Horse Wind Expansion 2 2 2 2" xfId="15870"/>
    <cellStyle name="_Recon to Darrin's 5.11.05 proforma_04.07E Wild Horse Wind Expansion 2 3" xfId="15871"/>
    <cellStyle name="_Recon to Darrin's 5.11.05 proforma_04.07E Wild Horse Wind Expansion 2 3 2" xfId="15872"/>
    <cellStyle name="_Recon to Darrin's 5.11.05 proforma_04.07E Wild Horse Wind Expansion 2 4" xfId="15873"/>
    <cellStyle name="_Recon to Darrin's 5.11.05 proforma_04.07E Wild Horse Wind Expansion 2 4 2" xfId="15874"/>
    <cellStyle name="_Recon to Darrin's 5.11.05 proforma_04.07E Wild Horse Wind Expansion 3" xfId="15875"/>
    <cellStyle name="_Recon to Darrin's 5.11.05 proforma_04.07E Wild Horse Wind Expansion 3 2" xfId="15876"/>
    <cellStyle name="_Recon to Darrin's 5.11.05 proforma_04.07E Wild Horse Wind Expansion 3 2 2" xfId="15877"/>
    <cellStyle name="_Recon to Darrin's 5.11.05 proforma_04.07E Wild Horse Wind Expansion 3 3" xfId="15878"/>
    <cellStyle name="_Recon to Darrin's 5.11.05 proforma_04.07E Wild Horse Wind Expansion 4" xfId="15879"/>
    <cellStyle name="_Recon to Darrin's 5.11.05 proforma_04.07E Wild Horse Wind Expansion 4 2" xfId="15880"/>
    <cellStyle name="_Recon to Darrin's 5.11.05 proforma_04.07E Wild Horse Wind Expansion 4 2 2" xfId="15881"/>
    <cellStyle name="_Recon to Darrin's 5.11.05 proforma_04.07E Wild Horse Wind Expansion 4 3" xfId="15882"/>
    <cellStyle name="_Recon to Darrin's 5.11.05 proforma_04.07E Wild Horse Wind Expansion 5" xfId="15883"/>
    <cellStyle name="_Recon to Darrin's 5.11.05 proforma_04.07E Wild Horse Wind Expansion 5 2" xfId="15884"/>
    <cellStyle name="_Recon to Darrin's 5.11.05 proforma_04.07E Wild Horse Wind Expansion 6" xfId="15885"/>
    <cellStyle name="_Recon to Darrin's 5.11.05 proforma_04.07E Wild Horse Wind Expansion 6 2" xfId="15886"/>
    <cellStyle name="_Recon to Darrin's 5.11.05 proforma_04.07E Wild Horse Wind Expansion_16.07E Wild Horse Wind Expansionwrkingfile" xfId="15887"/>
    <cellStyle name="_Recon to Darrin's 5.11.05 proforma_04.07E Wild Horse Wind Expansion_16.07E Wild Horse Wind Expansionwrkingfile 2" xfId="15888"/>
    <cellStyle name="_Recon to Darrin's 5.11.05 proforma_04.07E Wild Horse Wind Expansion_16.07E Wild Horse Wind Expansionwrkingfile 2 2" xfId="15889"/>
    <cellStyle name="_Recon to Darrin's 5.11.05 proforma_04.07E Wild Horse Wind Expansion_16.07E Wild Horse Wind Expansionwrkingfile 2 2 2" xfId="15890"/>
    <cellStyle name="_Recon to Darrin's 5.11.05 proforma_04.07E Wild Horse Wind Expansion_16.07E Wild Horse Wind Expansionwrkingfile 2 2 2 2" xfId="15891"/>
    <cellStyle name="_Recon to Darrin's 5.11.05 proforma_04.07E Wild Horse Wind Expansion_16.07E Wild Horse Wind Expansionwrkingfile 2 3" xfId="15892"/>
    <cellStyle name="_Recon to Darrin's 5.11.05 proforma_04.07E Wild Horse Wind Expansion_16.07E Wild Horse Wind Expansionwrkingfile 2 3 2" xfId="15893"/>
    <cellStyle name="_Recon to Darrin's 5.11.05 proforma_04.07E Wild Horse Wind Expansion_16.07E Wild Horse Wind Expansionwrkingfile 2 4" xfId="15894"/>
    <cellStyle name="_Recon to Darrin's 5.11.05 proforma_04.07E Wild Horse Wind Expansion_16.07E Wild Horse Wind Expansionwrkingfile 2 4 2" xfId="15895"/>
    <cellStyle name="_Recon to Darrin's 5.11.05 proforma_04.07E Wild Horse Wind Expansion_16.07E Wild Horse Wind Expansionwrkingfile 3" xfId="15896"/>
    <cellStyle name="_Recon to Darrin's 5.11.05 proforma_04.07E Wild Horse Wind Expansion_16.07E Wild Horse Wind Expansionwrkingfile 3 2" xfId="15897"/>
    <cellStyle name="_Recon to Darrin's 5.11.05 proforma_04.07E Wild Horse Wind Expansion_16.07E Wild Horse Wind Expansionwrkingfile 3 2 2" xfId="15898"/>
    <cellStyle name="_Recon to Darrin's 5.11.05 proforma_04.07E Wild Horse Wind Expansion_16.07E Wild Horse Wind Expansionwrkingfile 3 3" xfId="15899"/>
    <cellStyle name="_Recon to Darrin's 5.11.05 proforma_04.07E Wild Horse Wind Expansion_16.07E Wild Horse Wind Expansionwrkingfile 4" xfId="15900"/>
    <cellStyle name="_Recon to Darrin's 5.11.05 proforma_04.07E Wild Horse Wind Expansion_16.07E Wild Horse Wind Expansionwrkingfile 4 2" xfId="15901"/>
    <cellStyle name="_Recon to Darrin's 5.11.05 proforma_04.07E Wild Horse Wind Expansion_16.07E Wild Horse Wind Expansionwrkingfile 4 2 2" xfId="15902"/>
    <cellStyle name="_Recon to Darrin's 5.11.05 proforma_04.07E Wild Horse Wind Expansion_16.07E Wild Horse Wind Expansionwrkingfile 4 3" xfId="15903"/>
    <cellStyle name="_Recon to Darrin's 5.11.05 proforma_04.07E Wild Horse Wind Expansion_16.07E Wild Horse Wind Expansionwrkingfile 5" xfId="15904"/>
    <cellStyle name="_Recon to Darrin's 5.11.05 proforma_04.07E Wild Horse Wind Expansion_16.07E Wild Horse Wind Expansionwrkingfile 5 2" xfId="15905"/>
    <cellStyle name="_Recon to Darrin's 5.11.05 proforma_04.07E Wild Horse Wind Expansion_16.07E Wild Horse Wind Expansionwrkingfile 6" xfId="15906"/>
    <cellStyle name="_Recon to Darrin's 5.11.05 proforma_04.07E Wild Horse Wind Expansion_16.07E Wild Horse Wind Expansionwrkingfile 6 2" xfId="15907"/>
    <cellStyle name="_Recon to Darrin's 5.11.05 proforma_04.07E Wild Horse Wind Expansion_16.07E Wild Horse Wind Expansionwrkingfile SF" xfId="15908"/>
    <cellStyle name="_Recon to Darrin's 5.11.05 proforma_04.07E Wild Horse Wind Expansion_16.07E Wild Horse Wind Expansionwrkingfile SF 2" xfId="15909"/>
    <cellStyle name="_Recon to Darrin's 5.11.05 proforma_04.07E Wild Horse Wind Expansion_16.07E Wild Horse Wind Expansionwrkingfile SF 2 2" xfId="15910"/>
    <cellStyle name="_Recon to Darrin's 5.11.05 proforma_04.07E Wild Horse Wind Expansion_16.07E Wild Horse Wind Expansionwrkingfile SF 2 2 2" xfId="15911"/>
    <cellStyle name="_Recon to Darrin's 5.11.05 proforma_04.07E Wild Horse Wind Expansion_16.07E Wild Horse Wind Expansionwrkingfile SF 2 2 2 2" xfId="15912"/>
    <cellStyle name="_Recon to Darrin's 5.11.05 proforma_04.07E Wild Horse Wind Expansion_16.07E Wild Horse Wind Expansionwrkingfile SF 2 3" xfId="15913"/>
    <cellStyle name="_Recon to Darrin's 5.11.05 proforma_04.07E Wild Horse Wind Expansion_16.07E Wild Horse Wind Expansionwrkingfile SF 2 3 2" xfId="15914"/>
    <cellStyle name="_Recon to Darrin's 5.11.05 proforma_04.07E Wild Horse Wind Expansion_16.07E Wild Horse Wind Expansionwrkingfile SF 2 4" xfId="15915"/>
    <cellStyle name="_Recon to Darrin's 5.11.05 proforma_04.07E Wild Horse Wind Expansion_16.07E Wild Horse Wind Expansionwrkingfile SF 2 4 2" xfId="15916"/>
    <cellStyle name="_Recon to Darrin's 5.11.05 proforma_04.07E Wild Horse Wind Expansion_16.07E Wild Horse Wind Expansionwrkingfile SF 3" xfId="15917"/>
    <cellStyle name="_Recon to Darrin's 5.11.05 proforma_04.07E Wild Horse Wind Expansion_16.07E Wild Horse Wind Expansionwrkingfile SF 3 2" xfId="15918"/>
    <cellStyle name="_Recon to Darrin's 5.11.05 proforma_04.07E Wild Horse Wind Expansion_16.07E Wild Horse Wind Expansionwrkingfile SF 3 2 2" xfId="15919"/>
    <cellStyle name="_Recon to Darrin's 5.11.05 proforma_04.07E Wild Horse Wind Expansion_16.07E Wild Horse Wind Expansionwrkingfile SF 3 3" xfId="15920"/>
    <cellStyle name="_Recon to Darrin's 5.11.05 proforma_04.07E Wild Horse Wind Expansion_16.07E Wild Horse Wind Expansionwrkingfile SF 4" xfId="15921"/>
    <cellStyle name="_Recon to Darrin's 5.11.05 proforma_04.07E Wild Horse Wind Expansion_16.07E Wild Horse Wind Expansionwrkingfile SF 4 2" xfId="15922"/>
    <cellStyle name="_Recon to Darrin's 5.11.05 proforma_04.07E Wild Horse Wind Expansion_16.07E Wild Horse Wind Expansionwrkingfile SF 4 2 2" xfId="15923"/>
    <cellStyle name="_Recon to Darrin's 5.11.05 proforma_04.07E Wild Horse Wind Expansion_16.07E Wild Horse Wind Expansionwrkingfile SF 4 3" xfId="15924"/>
    <cellStyle name="_Recon to Darrin's 5.11.05 proforma_04.07E Wild Horse Wind Expansion_16.07E Wild Horse Wind Expansionwrkingfile SF 5" xfId="15925"/>
    <cellStyle name="_Recon to Darrin's 5.11.05 proforma_04.07E Wild Horse Wind Expansion_16.07E Wild Horse Wind Expansionwrkingfile SF 5 2" xfId="15926"/>
    <cellStyle name="_Recon to Darrin's 5.11.05 proforma_04.07E Wild Horse Wind Expansion_16.07E Wild Horse Wind Expansionwrkingfile SF 6" xfId="15927"/>
    <cellStyle name="_Recon to Darrin's 5.11.05 proforma_04.07E Wild Horse Wind Expansion_16.07E Wild Horse Wind Expansionwrkingfile SF 6 2" xfId="15928"/>
    <cellStyle name="_Recon to Darrin's 5.11.05 proforma_04.07E Wild Horse Wind Expansion_16.07E Wild Horse Wind Expansionwrkingfile SF_DEM-WP(C) ENERG10C--ctn Mid-C_042010 2010GRC" xfId="15929"/>
    <cellStyle name="_Recon to Darrin's 5.11.05 proforma_04.07E Wild Horse Wind Expansion_16.07E Wild Horse Wind Expansionwrkingfile SF_DEM-WP(C) ENERG10C--ctn Mid-C_042010 2010GRC 2" xfId="15930"/>
    <cellStyle name="_Recon to Darrin's 5.11.05 proforma_04.07E Wild Horse Wind Expansion_16.07E Wild Horse Wind Expansionwrkingfile_DEM-WP(C) ENERG10C--ctn Mid-C_042010 2010GRC" xfId="15931"/>
    <cellStyle name="_Recon to Darrin's 5.11.05 proforma_04.07E Wild Horse Wind Expansion_16.07E Wild Horse Wind Expansionwrkingfile_DEM-WP(C) ENERG10C--ctn Mid-C_042010 2010GRC 2" xfId="15932"/>
    <cellStyle name="_Recon to Darrin's 5.11.05 proforma_04.07E Wild Horse Wind Expansion_16.37E Wild Horse Expansion DeferralRevwrkingfile SF" xfId="15933"/>
    <cellStyle name="_Recon to Darrin's 5.11.05 proforma_04.07E Wild Horse Wind Expansion_16.37E Wild Horse Expansion DeferralRevwrkingfile SF 2" xfId="15934"/>
    <cellStyle name="_Recon to Darrin's 5.11.05 proforma_04.07E Wild Horse Wind Expansion_16.37E Wild Horse Expansion DeferralRevwrkingfile SF 2 2" xfId="15935"/>
    <cellStyle name="_Recon to Darrin's 5.11.05 proforma_04.07E Wild Horse Wind Expansion_16.37E Wild Horse Expansion DeferralRevwrkingfile SF 2 2 2" xfId="15936"/>
    <cellStyle name="_Recon to Darrin's 5.11.05 proforma_04.07E Wild Horse Wind Expansion_16.37E Wild Horse Expansion DeferralRevwrkingfile SF 2 2 2 2" xfId="15937"/>
    <cellStyle name="_Recon to Darrin's 5.11.05 proforma_04.07E Wild Horse Wind Expansion_16.37E Wild Horse Expansion DeferralRevwrkingfile SF 2 3" xfId="15938"/>
    <cellStyle name="_Recon to Darrin's 5.11.05 proforma_04.07E Wild Horse Wind Expansion_16.37E Wild Horse Expansion DeferralRevwrkingfile SF 2 3 2" xfId="15939"/>
    <cellStyle name="_Recon to Darrin's 5.11.05 proforma_04.07E Wild Horse Wind Expansion_16.37E Wild Horse Expansion DeferralRevwrkingfile SF 2 4" xfId="15940"/>
    <cellStyle name="_Recon to Darrin's 5.11.05 proforma_04.07E Wild Horse Wind Expansion_16.37E Wild Horse Expansion DeferralRevwrkingfile SF 2 4 2" xfId="15941"/>
    <cellStyle name="_Recon to Darrin's 5.11.05 proforma_04.07E Wild Horse Wind Expansion_16.37E Wild Horse Expansion DeferralRevwrkingfile SF 3" xfId="15942"/>
    <cellStyle name="_Recon to Darrin's 5.11.05 proforma_04.07E Wild Horse Wind Expansion_16.37E Wild Horse Expansion DeferralRevwrkingfile SF 3 2" xfId="15943"/>
    <cellStyle name="_Recon to Darrin's 5.11.05 proforma_04.07E Wild Horse Wind Expansion_16.37E Wild Horse Expansion DeferralRevwrkingfile SF 3 2 2" xfId="15944"/>
    <cellStyle name="_Recon to Darrin's 5.11.05 proforma_04.07E Wild Horse Wind Expansion_16.37E Wild Horse Expansion DeferralRevwrkingfile SF 3 3" xfId="15945"/>
    <cellStyle name="_Recon to Darrin's 5.11.05 proforma_04.07E Wild Horse Wind Expansion_16.37E Wild Horse Expansion DeferralRevwrkingfile SF 4" xfId="15946"/>
    <cellStyle name="_Recon to Darrin's 5.11.05 proforma_04.07E Wild Horse Wind Expansion_16.37E Wild Horse Expansion DeferralRevwrkingfile SF 4 2" xfId="15947"/>
    <cellStyle name="_Recon to Darrin's 5.11.05 proforma_04.07E Wild Horse Wind Expansion_16.37E Wild Horse Expansion DeferralRevwrkingfile SF 4 2 2" xfId="15948"/>
    <cellStyle name="_Recon to Darrin's 5.11.05 proforma_04.07E Wild Horse Wind Expansion_16.37E Wild Horse Expansion DeferralRevwrkingfile SF 4 3" xfId="15949"/>
    <cellStyle name="_Recon to Darrin's 5.11.05 proforma_04.07E Wild Horse Wind Expansion_16.37E Wild Horse Expansion DeferralRevwrkingfile SF 5" xfId="15950"/>
    <cellStyle name="_Recon to Darrin's 5.11.05 proforma_04.07E Wild Horse Wind Expansion_16.37E Wild Horse Expansion DeferralRevwrkingfile SF 5 2" xfId="15951"/>
    <cellStyle name="_Recon to Darrin's 5.11.05 proforma_04.07E Wild Horse Wind Expansion_16.37E Wild Horse Expansion DeferralRevwrkingfile SF 6" xfId="15952"/>
    <cellStyle name="_Recon to Darrin's 5.11.05 proforma_04.07E Wild Horse Wind Expansion_16.37E Wild Horse Expansion DeferralRevwrkingfile SF 6 2" xfId="15953"/>
    <cellStyle name="_Recon to Darrin's 5.11.05 proforma_04.07E Wild Horse Wind Expansion_16.37E Wild Horse Expansion DeferralRevwrkingfile SF_DEM-WP(C) ENERG10C--ctn Mid-C_042010 2010GRC" xfId="15954"/>
    <cellStyle name="_Recon to Darrin's 5.11.05 proforma_04.07E Wild Horse Wind Expansion_16.37E Wild Horse Expansion DeferralRevwrkingfile SF_DEM-WP(C) ENERG10C--ctn Mid-C_042010 2010GRC 2" xfId="15955"/>
    <cellStyle name="_Recon to Darrin's 5.11.05 proforma_04.07E Wild Horse Wind Expansion_DEM-WP(C) ENERG10C--ctn Mid-C_042010 2010GRC" xfId="15956"/>
    <cellStyle name="_Recon to Darrin's 5.11.05 proforma_04.07E Wild Horse Wind Expansion_DEM-WP(C) ENERG10C--ctn Mid-C_042010 2010GRC 2" xfId="15957"/>
    <cellStyle name="_Recon to Darrin's 5.11.05 proforma_16.07E Wild Horse Wind Expansionwrkingfile" xfId="15958"/>
    <cellStyle name="_Recon to Darrin's 5.11.05 proforma_16.07E Wild Horse Wind Expansionwrkingfile 2" xfId="15959"/>
    <cellStyle name="_Recon to Darrin's 5.11.05 proforma_16.07E Wild Horse Wind Expansionwrkingfile 2 2" xfId="15960"/>
    <cellStyle name="_Recon to Darrin's 5.11.05 proforma_16.07E Wild Horse Wind Expansionwrkingfile 2 2 2" xfId="15961"/>
    <cellStyle name="_Recon to Darrin's 5.11.05 proforma_16.07E Wild Horse Wind Expansionwrkingfile 2 2 2 2" xfId="15962"/>
    <cellStyle name="_Recon to Darrin's 5.11.05 proforma_16.07E Wild Horse Wind Expansionwrkingfile 2 3" xfId="15963"/>
    <cellStyle name="_Recon to Darrin's 5.11.05 proforma_16.07E Wild Horse Wind Expansionwrkingfile 2 3 2" xfId="15964"/>
    <cellStyle name="_Recon to Darrin's 5.11.05 proforma_16.07E Wild Horse Wind Expansionwrkingfile 2 4" xfId="15965"/>
    <cellStyle name="_Recon to Darrin's 5.11.05 proforma_16.07E Wild Horse Wind Expansionwrkingfile 2 4 2" xfId="15966"/>
    <cellStyle name="_Recon to Darrin's 5.11.05 proforma_16.07E Wild Horse Wind Expansionwrkingfile 3" xfId="15967"/>
    <cellStyle name="_Recon to Darrin's 5.11.05 proforma_16.07E Wild Horse Wind Expansionwrkingfile 3 2" xfId="15968"/>
    <cellStyle name="_Recon to Darrin's 5.11.05 proforma_16.07E Wild Horse Wind Expansionwrkingfile 3 2 2" xfId="15969"/>
    <cellStyle name="_Recon to Darrin's 5.11.05 proforma_16.07E Wild Horse Wind Expansionwrkingfile 3 3" xfId="15970"/>
    <cellStyle name="_Recon to Darrin's 5.11.05 proforma_16.07E Wild Horse Wind Expansionwrkingfile 4" xfId="15971"/>
    <cellStyle name="_Recon to Darrin's 5.11.05 proforma_16.07E Wild Horse Wind Expansionwrkingfile 4 2" xfId="15972"/>
    <cellStyle name="_Recon to Darrin's 5.11.05 proforma_16.07E Wild Horse Wind Expansionwrkingfile 4 2 2" xfId="15973"/>
    <cellStyle name="_Recon to Darrin's 5.11.05 proforma_16.07E Wild Horse Wind Expansionwrkingfile 4 3" xfId="15974"/>
    <cellStyle name="_Recon to Darrin's 5.11.05 proforma_16.07E Wild Horse Wind Expansionwrkingfile 5" xfId="15975"/>
    <cellStyle name="_Recon to Darrin's 5.11.05 proforma_16.07E Wild Horse Wind Expansionwrkingfile 5 2" xfId="15976"/>
    <cellStyle name="_Recon to Darrin's 5.11.05 proforma_16.07E Wild Horse Wind Expansionwrkingfile 6" xfId="15977"/>
    <cellStyle name="_Recon to Darrin's 5.11.05 proforma_16.07E Wild Horse Wind Expansionwrkingfile 6 2" xfId="15978"/>
    <cellStyle name="_Recon to Darrin's 5.11.05 proforma_16.07E Wild Horse Wind Expansionwrkingfile SF" xfId="15979"/>
    <cellStyle name="_Recon to Darrin's 5.11.05 proforma_16.07E Wild Horse Wind Expansionwrkingfile SF 2" xfId="15980"/>
    <cellStyle name="_Recon to Darrin's 5.11.05 proforma_16.07E Wild Horse Wind Expansionwrkingfile SF 2 2" xfId="15981"/>
    <cellStyle name="_Recon to Darrin's 5.11.05 proforma_16.07E Wild Horse Wind Expansionwrkingfile SF 2 2 2" xfId="15982"/>
    <cellStyle name="_Recon to Darrin's 5.11.05 proforma_16.07E Wild Horse Wind Expansionwrkingfile SF 2 2 2 2" xfId="15983"/>
    <cellStyle name="_Recon to Darrin's 5.11.05 proforma_16.07E Wild Horse Wind Expansionwrkingfile SF 2 3" xfId="15984"/>
    <cellStyle name="_Recon to Darrin's 5.11.05 proforma_16.07E Wild Horse Wind Expansionwrkingfile SF 2 3 2" xfId="15985"/>
    <cellStyle name="_Recon to Darrin's 5.11.05 proforma_16.07E Wild Horse Wind Expansionwrkingfile SF 2 4" xfId="15986"/>
    <cellStyle name="_Recon to Darrin's 5.11.05 proforma_16.07E Wild Horse Wind Expansionwrkingfile SF 2 4 2" xfId="15987"/>
    <cellStyle name="_Recon to Darrin's 5.11.05 proforma_16.07E Wild Horse Wind Expansionwrkingfile SF 3" xfId="15988"/>
    <cellStyle name="_Recon to Darrin's 5.11.05 proforma_16.07E Wild Horse Wind Expansionwrkingfile SF 3 2" xfId="15989"/>
    <cellStyle name="_Recon to Darrin's 5.11.05 proforma_16.07E Wild Horse Wind Expansionwrkingfile SF 3 2 2" xfId="15990"/>
    <cellStyle name="_Recon to Darrin's 5.11.05 proforma_16.07E Wild Horse Wind Expansionwrkingfile SF 3 3" xfId="15991"/>
    <cellStyle name="_Recon to Darrin's 5.11.05 proforma_16.07E Wild Horse Wind Expansionwrkingfile SF 4" xfId="15992"/>
    <cellStyle name="_Recon to Darrin's 5.11.05 proforma_16.07E Wild Horse Wind Expansionwrkingfile SF 4 2" xfId="15993"/>
    <cellStyle name="_Recon to Darrin's 5.11.05 proforma_16.07E Wild Horse Wind Expansionwrkingfile SF 4 2 2" xfId="15994"/>
    <cellStyle name="_Recon to Darrin's 5.11.05 proforma_16.07E Wild Horse Wind Expansionwrkingfile SF 4 3" xfId="15995"/>
    <cellStyle name="_Recon to Darrin's 5.11.05 proforma_16.07E Wild Horse Wind Expansionwrkingfile SF 5" xfId="15996"/>
    <cellStyle name="_Recon to Darrin's 5.11.05 proforma_16.07E Wild Horse Wind Expansionwrkingfile SF 5 2" xfId="15997"/>
    <cellStyle name="_Recon to Darrin's 5.11.05 proforma_16.07E Wild Horse Wind Expansionwrkingfile SF 6" xfId="15998"/>
    <cellStyle name="_Recon to Darrin's 5.11.05 proforma_16.07E Wild Horse Wind Expansionwrkingfile SF 6 2" xfId="15999"/>
    <cellStyle name="_Recon to Darrin's 5.11.05 proforma_16.07E Wild Horse Wind Expansionwrkingfile SF_DEM-WP(C) ENERG10C--ctn Mid-C_042010 2010GRC" xfId="16000"/>
    <cellStyle name="_Recon to Darrin's 5.11.05 proforma_16.07E Wild Horse Wind Expansionwrkingfile SF_DEM-WP(C) ENERG10C--ctn Mid-C_042010 2010GRC 2" xfId="16001"/>
    <cellStyle name="_Recon to Darrin's 5.11.05 proforma_16.07E Wild Horse Wind Expansionwrkingfile_DEM-WP(C) ENERG10C--ctn Mid-C_042010 2010GRC" xfId="16002"/>
    <cellStyle name="_Recon to Darrin's 5.11.05 proforma_16.07E Wild Horse Wind Expansionwrkingfile_DEM-WP(C) ENERG10C--ctn Mid-C_042010 2010GRC 2" xfId="16003"/>
    <cellStyle name="_Recon to Darrin's 5.11.05 proforma_16.37E Wild Horse Expansion DeferralRevwrkingfile SF" xfId="16004"/>
    <cellStyle name="_Recon to Darrin's 5.11.05 proforma_16.37E Wild Horse Expansion DeferralRevwrkingfile SF 2" xfId="16005"/>
    <cellStyle name="_Recon to Darrin's 5.11.05 proforma_16.37E Wild Horse Expansion DeferralRevwrkingfile SF 2 2" xfId="16006"/>
    <cellStyle name="_Recon to Darrin's 5.11.05 proforma_16.37E Wild Horse Expansion DeferralRevwrkingfile SF 2 2 2" xfId="16007"/>
    <cellStyle name="_Recon to Darrin's 5.11.05 proforma_16.37E Wild Horse Expansion DeferralRevwrkingfile SF 2 2 2 2" xfId="16008"/>
    <cellStyle name="_Recon to Darrin's 5.11.05 proforma_16.37E Wild Horse Expansion DeferralRevwrkingfile SF 2 3" xfId="16009"/>
    <cellStyle name="_Recon to Darrin's 5.11.05 proforma_16.37E Wild Horse Expansion DeferralRevwrkingfile SF 2 3 2" xfId="16010"/>
    <cellStyle name="_Recon to Darrin's 5.11.05 proforma_16.37E Wild Horse Expansion DeferralRevwrkingfile SF 2 4" xfId="16011"/>
    <cellStyle name="_Recon to Darrin's 5.11.05 proforma_16.37E Wild Horse Expansion DeferralRevwrkingfile SF 2 4 2" xfId="16012"/>
    <cellStyle name="_Recon to Darrin's 5.11.05 proforma_16.37E Wild Horse Expansion DeferralRevwrkingfile SF 3" xfId="16013"/>
    <cellStyle name="_Recon to Darrin's 5.11.05 proforma_16.37E Wild Horse Expansion DeferralRevwrkingfile SF 3 2" xfId="16014"/>
    <cellStyle name="_Recon to Darrin's 5.11.05 proforma_16.37E Wild Horse Expansion DeferralRevwrkingfile SF 3 2 2" xfId="16015"/>
    <cellStyle name="_Recon to Darrin's 5.11.05 proforma_16.37E Wild Horse Expansion DeferralRevwrkingfile SF 3 3" xfId="16016"/>
    <cellStyle name="_Recon to Darrin's 5.11.05 proforma_16.37E Wild Horse Expansion DeferralRevwrkingfile SF 4" xfId="16017"/>
    <cellStyle name="_Recon to Darrin's 5.11.05 proforma_16.37E Wild Horse Expansion DeferralRevwrkingfile SF 4 2" xfId="16018"/>
    <cellStyle name="_Recon to Darrin's 5.11.05 proforma_16.37E Wild Horse Expansion DeferralRevwrkingfile SF 4 2 2" xfId="16019"/>
    <cellStyle name="_Recon to Darrin's 5.11.05 proforma_16.37E Wild Horse Expansion DeferralRevwrkingfile SF 4 3" xfId="16020"/>
    <cellStyle name="_Recon to Darrin's 5.11.05 proforma_16.37E Wild Horse Expansion DeferralRevwrkingfile SF 5" xfId="16021"/>
    <cellStyle name="_Recon to Darrin's 5.11.05 proforma_16.37E Wild Horse Expansion DeferralRevwrkingfile SF 5 2" xfId="16022"/>
    <cellStyle name="_Recon to Darrin's 5.11.05 proforma_16.37E Wild Horse Expansion DeferralRevwrkingfile SF 6" xfId="16023"/>
    <cellStyle name="_Recon to Darrin's 5.11.05 proforma_16.37E Wild Horse Expansion DeferralRevwrkingfile SF 6 2" xfId="16024"/>
    <cellStyle name="_Recon to Darrin's 5.11.05 proforma_16.37E Wild Horse Expansion DeferralRevwrkingfile SF_DEM-WP(C) ENERG10C--ctn Mid-C_042010 2010GRC" xfId="16025"/>
    <cellStyle name="_Recon to Darrin's 5.11.05 proforma_16.37E Wild Horse Expansion DeferralRevwrkingfile SF_DEM-WP(C) ENERG10C--ctn Mid-C_042010 2010GRC 2" xfId="16026"/>
    <cellStyle name="_Recon to Darrin's 5.11.05 proforma_2009 Compliance Filing PCA Exhibits for GRC" xfId="16027"/>
    <cellStyle name="_Recon to Darrin's 5.11.05 proforma_2009 Compliance Filing PCA Exhibits for GRC 2" xfId="16028"/>
    <cellStyle name="_Recon to Darrin's 5.11.05 proforma_2009 Compliance Filing PCA Exhibits for GRC 2 2" xfId="16029"/>
    <cellStyle name="_Recon to Darrin's 5.11.05 proforma_2009 Compliance Filing PCA Exhibits for GRC 3" xfId="16030"/>
    <cellStyle name="_Recon to Darrin's 5.11.05 proforma_2009 GRC Compl Filing - Exhibit D" xfId="16031"/>
    <cellStyle name="_Recon to Darrin's 5.11.05 proforma_2009 GRC Compl Filing - Exhibit D 2" xfId="16032"/>
    <cellStyle name="_Recon to Darrin's 5.11.05 proforma_2009 GRC Compl Filing - Exhibit D 2 2" xfId="16033"/>
    <cellStyle name="_Recon to Darrin's 5.11.05 proforma_2009 GRC Compl Filing - Exhibit D 2 2 2" xfId="16034"/>
    <cellStyle name="_Recon to Darrin's 5.11.05 proforma_2009 GRC Compl Filing - Exhibit D 2 2 2 2" xfId="16035"/>
    <cellStyle name="_Recon to Darrin's 5.11.05 proforma_2009 GRC Compl Filing - Exhibit D 2 3" xfId="16036"/>
    <cellStyle name="_Recon to Darrin's 5.11.05 proforma_2009 GRC Compl Filing - Exhibit D 2 3 2" xfId="16037"/>
    <cellStyle name="_Recon to Darrin's 5.11.05 proforma_2009 GRC Compl Filing - Exhibit D 2 4" xfId="16038"/>
    <cellStyle name="_Recon to Darrin's 5.11.05 proforma_2009 GRC Compl Filing - Exhibit D 2 4 2" xfId="16039"/>
    <cellStyle name="_Recon to Darrin's 5.11.05 proforma_2009 GRC Compl Filing - Exhibit D 3" xfId="16040"/>
    <cellStyle name="_Recon to Darrin's 5.11.05 proforma_2009 GRC Compl Filing - Exhibit D 3 2" xfId="16041"/>
    <cellStyle name="_Recon to Darrin's 5.11.05 proforma_2009 GRC Compl Filing - Exhibit D 3 2 2" xfId="16042"/>
    <cellStyle name="_Recon to Darrin's 5.11.05 proforma_2009 GRC Compl Filing - Exhibit D 3 3" xfId="16043"/>
    <cellStyle name="_Recon to Darrin's 5.11.05 proforma_2009 GRC Compl Filing - Exhibit D 4" xfId="16044"/>
    <cellStyle name="_Recon to Darrin's 5.11.05 proforma_2009 GRC Compl Filing - Exhibit D 4 2" xfId="16045"/>
    <cellStyle name="_Recon to Darrin's 5.11.05 proforma_2009 GRC Compl Filing - Exhibit D 4 2 2" xfId="16046"/>
    <cellStyle name="_Recon to Darrin's 5.11.05 proforma_2009 GRC Compl Filing - Exhibit D 4 3" xfId="16047"/>
    <cellStyle name="_Recon to Darrin's 5.11.05 proforma_2009 GRC Compl Filing - Exhibit D 5" xfId="16048"/>
    <cellStyle name="_Recon to Darrin's 5.11.05 proforma_2009 GRC Compl Filing - Exhibit D 5 2" xfId="16049"/>
    <cellStyle name="_Recon to Darrin's 5.11.05 proforma_2009 GRC Compl Filing - Exhibit D 6" xfId="16050"/>
    <cellStyle name="_Recon to Darrin's 5.11.05 proforma_2009 GRC Compl Filing - Exhibit D 6 2" xfId="16051"/>
    <cellStyle name="_Recon to Darrin's 5.11.05 proforma_2009 GRC Compl Filing - Exhibit D_DEM-WP(C) ENERG10C--ctn Mid-C_042010 2010GRC" xfId="16052"/>
    <cellStyle name="_Recon to Darrin's 5.11.05 proforma_2009 GRC Compl Filing - Exhibit D_DEM-WP(C) ENERG10C--ctn Mid-C_042010 2010GRC 2" xfId="16053"/>
    <cellStyle name="_Recon to Darrin's 5.11.05 proforma_2010 PTC's July1_Dec31 2010 " xfId="16054"/>
    <cellStyle name="_Recon to Darrin's 5.11.05 proforma_2010 PTC's Sept10_Aug11 (Version 4)" xfId="16055"/>
    <cellStyle name="_Recon to Darrin's 5.11.05 proforma_3.01 Income Statement" xfId="16056"/>
    <cellStyle name="_Recon to Darrin's 5.11.05 proforma_4 31 Regulatory Assets and Liabilities  7 06- Exhibit D" xfId="16057"/>
    <cellStyle name="_Recon to Darrin's 5.11.05 proforma_4 31 Regulatory Assets and Liabilities  7 06- Exhibit D 2" xfId="16058"/>
    <cellStyle name="_Recon to Darrin's 5.11.05 proforma_4 31 Regulatory Assets and Liabilities  7 06- Exhibit D 2 2" xfId="16059"/>
    <cellStyle name="_Recon to Darrin's 5.11.05 proforma_4 31 Regulatory Assets and Liabilities  7 06- Exhibit D 2 2 2" xfId="16060"/>
    <cellStyle name="_Recon to Darrin's 5.11.05 proforma_4 31 Regulatory Assets and Liabilities  7 06- Exhibit D 2 2 2 2" xfId="16061"/>
    <cellStyle name="_Recon to Darrin's 5.11.05 proforma_4 31 Regulatory Assets and Liabilities  7 06- Exhibit D 2 2 3" xfId="16062"/>
    <cellStyle name="_Recon to Darrin's 5.11.05 proforma_4 31 Regulatory Assets and Liabilities  7 06- Exhibit D 2 3" xfId="16063"/>
    <cellStyle name="_Recon to Darrin's 5.11.05 proforma_4 31 Regulatory Assets and Liabilities  7 06- Exhibit D 2 3 2" xfId="16064"/>
    <cellStyle name="_Recon to Darrin's 5.11.05 proforma_4 31 Regulatory Assets and Liabilities  7 06- Exhibit D 2 3 2 2" xfId="16065"/>
    <cellStyle name="_Recon to Darrin's 5.11.05 proforma_4 31 Regulatory Assets and Liabilities  7 06- Exhibit D 2 3 3" xfId="16066"/>
    <cellStyle name="_Recon to Darrin's 5.11.05 proforma_4 31 Regulatory Assets and Liabilities  7 06- Exhibit D 2 4" xfId="16067"/>
    <cellStyle name="_Recon to Darrin's 5.11.05 proforma_4 31 Regulatory Assets and Liabilities  7 06- Exhibit D 2 4 2" xfId="16068"/>
    <cellStyle name="_Recon to Darrin's 5.11.05 proforma_4 31 Regulatory Assets and Liabilities  7 06- Exhibit D 2 5" xfId="16069"/>
    <cellStyle name="_Recon to Darrin's 5.11.05 proforma_4 31 Regulatory Assets and Liabilities  7 06- Exhibit D 2 5 2" xfId="16070"/>
    <cellStyle name="_Recon to Darrin's 5.11.05 proforma_4 31 Regulatory Assets and Liabilities  7 06- Exhibit D 3" xfId="16071"/>
    <cellStyle name="_Recon to Darrin's 5.11.05 proforma_4 31 Regulatory Assets and Liabilities  7 06- Exhibit D 3 2" xfId="16072"/>
    <cellStyle name="_Recon to Darrin's 5.11.05 proforma_4 31 Regulatory Assets and Liabilities  7 06- Exhibit D 3 2 2" xfId="16073"/>
    <cellStyle name="_Recon to Darrin's 5.11.05 proforma_4 31 Regulatory Assets and Liabilities  7 06- Exhibit D 3 3" xfId="16074"/>
    <cellStyle name="_Recon to Darrin's 5.11.05 proforma_4 31 Regulatory Assets and Liabilities  7 06- Exhibit D 4" xfId="16075"/>
    <cellStyle name="_Recon to Darrin's 5.11.05 proforma_4 31 Regulatory Assets and Liabilities  7 06- Exhibit D 4 2" xfId="16076"/>
    <cellStyle name="_Recon to Darrin's 5.11.05 proforma_4 31 Regulatory Assets and Liabilities  7 06- Exhibit D 4 2 2" xfId="16077"/>
    <cellStyle name="_Recon to Darrin's 5.11.05 proforma_4 31 Regulatory Assets and Liabilities  7 06- Exhibit D 4 3" xfId="16078"/>
    <cellStyle name="_Recon to Darrin's 5.11.05 proforma_4 31 Regulatory Assets and Liabilities  7 06- Exhibit D 5" xfId="16079"/>
    <cellStyle name="_Recon to Darrin's 5.11.05 proforma_4 31 Regulatory Assets and Liabilities  7 06- Exhibit D 5 2" xfId="16080"/>
    <cellStyle name="_Recon to Darrin's 5.11.05 proforma_4 31 Regulatory Assets and Liabilities  7 06- Exhibit D 6" xfId="16081"/>
    <cellStyle name="_Recon to Darrin's 5.11.05 proforma_4 31 Regulatory Assets and Liabilities  7 06- Exhibit D 6 2" xfId="16082"/>
    <cellStyle name="_Recon to Darrin's 5.11.05 proforma_4 31 Regulatory Assets and Liabilities  7 06- Exhibit D_DEM-WP(C) ENERG10C--ctn Mid-C_042010 2010GRC" xfId="16083"/>
    <cellStyle name="_Recon to Darrin's 5.11.05 proforma_4 31 Regulatory Assets and Liabilities  7 06- Exhibit D_DEM-WP(C) ENERG10C--ctn Mid-C_042010 2010GRC 2" xfId="16084"/>
    <cellStyle name="_Recon to Darrin's 5.11.05 proforma_4 31 Regulatory Assets and Liabilities  7 06- Exhibit D_NIM Summary" xfId="16085"/>
    <cellStyle name="_Recon to Darrin's 5.11.05 proforma_4 31 Regulatory Assets and Liabilities  7 06- Exhibit D_NIM Summary 2" xfId="16086"/>
    <cellStyle name="_Recon to Darrin's 5.11.05 proforma_4 31 Regulatory Assets and Liabilities  7 06- Exhibit D_NIM Summary 2 2" xfId="16087"/>
    <cellStyle name="_Recon to Darrin's 5.11.05 proforma_4 31 Regulatory Assets and Liabilities  7 06- Exhibit D_NIM Summary 2 2 2" xfId="16088"/>
    <cellStyle name="_Recon to Darrin's 5.11.05 proforma_4 31 Regulatory Assets and Liabilities  7 06- Exhibit D_NIM Summary 2 2 2 2" xfId="16089"/>
    <cellStyle name="_Recon to Darrin's 5.11.05 proforma_4 31 Regulatory Assets and Liabilities  7 06- Exhibit D_NIM Summary 2 3" xfId="16090"/>
    <cellStyle name="_Recon to Darrin's 5.11.05 proforma_4 31 Regulatory Assets and Liabilities  7 06- Exhibit D_NIM Summary 2 3 2" xfId="16091"/>
    <cellStyle name="_Recon to Darrin's 5.11.05 proforma_4 31 Regulatory Assets and Liabilities  7 06- Exhibit D_NIM Summary 2 4" xfId="16092"/>
    <cellStyle name="_Recon to Darrin's 5.11.05 proforma_4 31 Regulatory Assets and Liabilities  7 06- Exhibit D_NIM Summary 2 4 2" xfId="16093"/>
    <cellStyle name="_Recon to Darrin's 5.11.05 proforma_4 31 Regulatory Assets and Liabilities  7 06- Exhibit D_NIM Summary 3" xfId="16094"/>
    <cellStyle name="_Recon to Darrin's 5.11.05 proforma_4 31 Regulatory Assets and Liabilities  7 06- Exhibit D_NIM Summary 3 2" xfId="16095"/>
    <cellStyle name="_Recon to Darrin's 5.11.05 proforma_4 31 Regulatory Assets and Liabilities  7 06- Exhibit D_NIM Summary 3 2 2" xfId="16096"/>
    <cellStyle name="_Recon to Darrin's 5.11.05 proforma_4 31 Regulatory Assets and Liabilities  7 06- Exhibit D_NIM Summary 3 3" xfId="16097"/>
    <cellStyle name="_Recon to Darrin's 5.11.05 proforma_4 31 Regulatory Assets and Liabilities  7 06- Exhibit D_NIM Summary 4" xfId="16098"/>
    <cellStyle name="_Recon to Darrin's 5.11.05 proforma_4 31 Regulatory Assets and Liabilities  7 06- Exhibit D_NIM Summary 4 2" xfId="16099"/>
    <cellStyle name="_Recon to Darrin's 5.11.05 proforma_4 31 Regulatory Assets and Liabilities  7 06- Exhibit D_NIM Summary 4 2 2" xfId="16100"/>
    <cellStyle name="_Recon to Darrin's 5.11.05 proforma_4 31 Regulatory Assets and Liabilities  7 06- Exhibit D_NIM Summary 4 3" xfId="16101"/>
    <cellStyle name="_Recon to Darrin's 5.11.05 proforma_4 31 Regulatory Assets and Liabilities  7 06- Exhibit D_NIM Summary 5" xfId="16102"/>
    <cellStyle name="_Recon to Darrin's 5.11.05 proforma_4 31 Regulatory Assets and Liabilities  7 06- Exhibit D_NIM Summary 5 2" xfId="16103"/>
    <cellStyle name="_Recon to Darrin's 5.11.05 proforma_4 31 Regulatory Assets and Liabilities  7 06- Exhibit D_NIM Summary 6" xfId="16104"/>
    <cellStyle name="_Recon to Darrin's 5.11.05 proforma_4 31 Regulatory Assets and Liabilities  7 06- Exhibit D_NIM Summary 6 2" xfId="16105"/>
    <cellStyle name="_Recon to Darrin's 5.11.05 proforma_4 31 Regulatory Assets and Liabilities  7 06- Exhibit D_NIM Summary_DEM-WP(C) ENERG10C--ctn Mid-C_042010 2010GRC" xfId="16106"/>
    <cellStyle name="_Recon to Darrin's 5.11.05 proforma_4 31 Regulatory Assets and Liabilities  7 06- Exhibit D_NIM Summary_DEM-WP(C) ENERG10C--ctn Mid-C_042010 2010GRC 2" xfId="16107"/>
    <cellStyle name="_Recon to Darrin's 5.11.05 proforma_4 31 Regulatory Assets and Liabilities  7 06- Exhibit D_NIM+O&amp;M" xfId="16108"/>
    <cellStyle name="_Recon to Darrin's 5.11.05 proforma_4 31 Regulatory Assets and Liabilities  7 06- Exhibit D_NIM+O&amp;M 2" xfId="16109"/>
    <cellStyle name="_Recon to Darrin's 5.11.05 proforma_4 31 Regulatory Assets and Liabilities  7 06- Exhibit D_NIM+O&amp;M 2 2" xfId="16110"/>
    <cellStyle name="_Recon to Darrin's 5.11.05 proforma_4 31 Regulatory Assets and Liabilities  7 06- Exhibit D_NIM+O&amp;M 2 2 2" xfId="16111"/>
    <cellStyle name="_Recon to Darrin's 5.11.05 proforma_4 31 Regulatory Assets and Liabilities  7 06- Exhibit D_NIM+O&amp;M 3" xfId="16112"/>
    <cellStyle name="_Recon to Darrin's 5.11.05 proforma_4 31 Regulatory Assets and Liabilities  7 06- Exhibit D_NIM+O&amp;M 3 2" xfId="16113"/>
    <cellStyle name="_Recon to Darrin's 5.11.05 proforma_4 31 Regulatory Assets and Liabilities  7 06- Exhibit D_NIM+O&amp;M 3 2 2" xfId="16114"/>
    <cellStyle name="_Recon to Darrin's 5.11.05 proforma_4 31 Regulatory Assets and Liabilities  7 06- Exhibit D_NIM+O&amp;M 3 3" xfId="16115"/>
    <cellStyle name="_Recon to Darrin's 5.11.05 proforma_4 31 Regulatory Assets and Liabilities  7 06- Exhibit D_NIM+O&amp;M 4" xfId="16116"/>
    <cellStyle name="_Recon to Darrin's 5.11.05 proforma_4 31 Regulatory Assets and Liabilities  7 06- Exhibit D_NIM+O&amp;M 4 2" xfId="16117"/>
    <cellStyle name="_Recon to Darrin's 5.11.05 proforma_4 31 Regulatory Assets and Liabilities  7 06- Exhibit D_NIM+O&amp;M 5" xfId="16118"/>
    <cellStyle name="_Recon to Darrin's 5.11.05 proforma_4 31 Regulatory Assets and Liabilities  7 06- Exhibit D_NIM+O&amp;M 5 2" xfId="16119"/>
    <cellStyle name="_Recon to Darrin's 5.11.05 proforma_4 31 Regulatory Assets and Liabilities  7 06- Exhibit D_NIM+O&amp;M Monthly" xfId="16120"/>
    <cellStyle name="_Recon to Darrin's 5.11.05 proforma_4 31 Regulatory Assets and Liabilities  7 06- Exhibit D_NIM+O&amp;M Monthly 2" xfId="16121"/>
    <cellStyle name="_Recon to Darrin's 5.11.05 proforma_4 31 Regulatory Assets and Liabilities  7 06- Exhibit D_NIM+O&amp;M Monthly 2 2" xfId="16122"/>
    <cellStyle name="_Recon to Darrin's 5.11.05 proforma_4 31 Regulatory Assets and Liabilities  7 06- Exhibit D_NIM+O&amp;M Monthly 2 2 2" xfId="16123"/>
    <cellStyle name="_Recon to Darrin's 5.11.05 proforma_4 31 Regulatory Assets and Liabilities  7 06- Exhibit D_NIM+O&amp;M Monthly 3" xfId="16124"/>
    <cellStyle name="_Recon to Darrin's 5.11.05 proforma_4 31 Regulatory Assets and Liabilities  7 06- Exhibit D_NIM+O&amp;M Monthly 3 2" xfId="16125"/>
    <cellStyle name="_Recon to Darrin's 5.11.05 proforma_4 31 Regulatory Assets and Liabilities  7 06- Exhibit D_NIM+O&amp;M Monthly 3 2 2" xfId="16126"/>
    <cellStyle name="_Recon to Darrin's 5.11.05 proforma_4 31 Regulatory Assets and Liabilities  7 06- Exhibit D_NIM+O&amp;M Monthly 3 3" xfId="16127"/>
    <cellStyle name="_Recon to Darrin's 5.11.05 proforma_4 31 Regulatory Assets and Liabilities  7 06- Exhibit D_NIM+O&amp;M Monthly 4" xfId="16128"/>
    <cellStyle name="_Recon to Darrin's 5.11.05 proforma_4 31 Regulatory Assets and Liabilities  7 06- Exhibit D_NIM+O&amp;M Monthly 4 2" xfId="16129"/>
    <cellStyle name="_Recon to Darrin's 5.11.05 proforma_4 31 Regulatory Assets and Liabilities  7 06- Exhibit D_NIM+O&amp;M Monthly 5" xfId="16130"/>
    <cellStyle name="_Recon to Darrin's 5.11.05 proforma_4 31 Regulatory Assets and Liabilities  7 06- Exhibit D_NIM+O&amp;M Monthly 5 2" xfId="16131"/>
    <cellStyle name="_Recon to Darrin's 5.11.05 proforma_4 31E Reg Asset  Liab and EXH D" xfId="16132"/>
    <cellStyle name="_Recon to Darrin's 5.11.05 proforma_4 31E Reg Asset  Liab and EXH D _ Aug 10 Filing (2)" xfId="16133"/>
    <cellStyle name="_Recon to Darrin's 5.11.05 proforma_4 31E Reg Asset  Liab and EXH D _ Aug 10 Filing (2) 2" xfId="16134"/>
    <cellStyle name="_Recon to Darrin's 5.11.05 proforma_4 31E Reg Asset  Liab and EXH D _ Aug 10 Filing (2) 2 2" xfId="16135"/>
    <cellStyle name="_Recon to Darrin's 5.11.05 proforma_4 31E Reg Asset  Liab and EXH D _ Aug 10 Filing (2) 2 2 2" xfId="16136"/>
    <cellStyle name="_Recon to Darrin's 5.11.05 proforma_4 31E Reg Asset  Liab and EXH D _ Aug 10 Filing (2) 2 3" xfId="16137"/>
    <cellStyle name="_Recon to Darrin's 5.11.05 proforma_4 31E Reg Asset  Liab and EXH D _ Aug 10 Filing (2) 3" xfId="16138"/>
    <cellStyle name="_Recon to Darrin's 5.11.05 proforma_4 31E Reg Asset  Liab and EXH D _ Aug 10 Filing (2) 3 2" xfId="16139"/>
    <cellStyle name="_Recon to Darrin's 5.11.05 proforma_4 31E Reg Asset  Liab and EXH D _ Aug 10 Filing (2) 3 2 2" xfId="16140"/>
    <cellStyle name="_Recon to Darrin's 5.11.05 proforma_4 31E Reg Asset  Liab and EXH D _ Aug 10 Filing (2) 3 3" xfId="16141"/>
    <cellStyle name="_Recon to Darrin's 5.11.05 proforma_4 31E Reg Asset  Liab and EXH D _ Aug 10 Filing (2) 4" xfId="16142"/>
    <cellStyle name="_Recon to Darrin's 5.11.05 proforma_4 31E Reg Asset  Liab and EXH D _ Aug 10 Filing (2) 4 2" xfId="16143"/>
    <cellStyle name="_Recon to Darrin's 5.11.05 proforma_4 31E Reg Asset  Liab and EXH D _ Aug 10 Filing (2) 5" xfId="16144"/>
    <cellStyle name="_Recon to Darrin's 5.11.05 proforma_4 31E Reg Asset  Liab and EXH D _ Aug 10 Filing (2) 5 2" xfId="16145"/>
    <cellStyle name="_Recon to Darrin's 5.11.05 proforma_4 31E Reg Asset  Liab and EXH D 10" xfId="16146"/>
    <cellStyle name="_Recon to Darrin's 5.11.05 proforma_4 31E Reg Asset  Liab and EXH D 10 2" xfId="16147"/>
    <cellStyle name="_Recon to Darrin's 5.11.05 proforma_4 31E Reg Asset  Liab and EXH D 10 2 2" xfId="16148"/>
    <cellStyle name="_Recon to Darrin's 5.11.05 proforma_4 31E Reg Asset  Liab and EXH D 10 3" xfId="16149"/>
    <cellStyle name="_Recon to Darrin's 5.11.05 proforma_4 31E Reg Asset  Liab and EXH D 11" xfId="16150"/>
    <cellStyle name="_Recon to Darrin's 5.11.05 proforma_4 31E Reg Asset  Liab and EXH D 11 2" xfId="16151"/>
    <cellStyle name="_Recon to Darrin's 5.11.05 proforma_4 31E Reg Asset  Liab and EXH D 11 2 2" xfId="16152"/>
    <cellStyle name="_Recon to Darrin's 5.11.05 proforma_4 31E Reg Asset  Liab and EXH D 11 3" xfId="16153"/>
    <cellStyle name="_Recon to Darrin's 5.11.05 proforma_4 31E Reg Asset  Liab and EXH D 12" xfId="16154"/>
    <cellStyle name="_Recon to Darrin's 5.11.05 proforma_4 31E Reg Asset  Liab and EXH D 12 2" xfId="16155"/>
    <cellStyle name="_Recon to Darrin's 5.11.05 proforma_4 31E Reg Asset  Liab and EXH D 12 2 2" xfId="16156"/>
    <cellStyle name="_Recon to Darrin's 5.11.05 proforma_4 31E Reg Asset  Liab and EXH D 12 3" xfId="16157"/>
    <cellStyle name="_Recon to Darrin's 5.11.05 proforma_4 31E Reg Asset  Liab and EXH D 13" xfId="16158"/>
    <cellStyle name="_Recon to Darrin's 5.11.05 proforma_4 31E Reg Asset  Liab and EXH D 13 2" xfId="16159"/>
    <cellStyle name="_Recon to Darrin's 5.11.05 proforma_4 31E Reg Asset  Liab and EXH D 13 2 2" xfId="16160"/>
    <cellStyle name="_Recon to Darrin's 5.11.05 proforma_4 31E Reg Asset  Liab and EXH D 13 3" xfId="16161"/>
    <cellStyle name="_Recon to Darrin's 5.11.05 proforma_4 31E Reg Asset  Liab and EXH D 14" xfId="16162"/>
    <cellStyle name="_Recon to Darrin's 5.11.05 proforma_4 31E Reg Asset  Liab and EXH D 14 2" xfId="16163"/>
    <cellStyle name="_Recon to Darrin's 5.11.05 proforma_4 31E Reg Asset  Liab and EXH D 14 2 2" xfId="16164"/>
    <cellStyle name="_Recon to Darrin's 5.11.05 proforma_4 31E Reg Asset  Liab and EXH D 14 3" xfId="16165"/>
    <cellStyle name="_Recon to Darrin's 5.11.05 proforma_4 31E Reg Asset  Liab and EXH D 15" xfId="16166"/>
    <cellStyle name="_Recon to Darrin's 5.11.05 proforma_4 31E Reg Asset  Liab and EXH D 15 2" xfId="16167"/>
    <cellStyle name="_Recon to Darrin's 5.11.05 proforma_4 31E Reg Asset  Liab and EXH D 15 2 2" xfId="16168"/>
    <cellStyle name="_Recon to Darrin's 5.11.05 proforma_4 31E Reg Asset  Liab and EXH D 15 3" xfId="16169"/>
    <cellStyle name="_Recon to Darrin's 5.11.05 proforma_4 31E Reg Asset  Liab and EXH D 16" xfId="16170"/>
    <cellStyle name="_Recon to Darrin's 5.11.05 proforma_4 31E Reg Asset  Liab and EXH D 16 2" xfId="16171"/>
    <cellStyle name="_Recon to Darrin's 5.11.05 proforma_4 31E Reg Asset  Liab and EXH D 16 2 2" xfId="16172"/>
    <cellStyle name="_Recon to Darrin's 5.11.05 proforma_4 31E Reg Asset  Liab and EXH D 16 3" xfId="16173"/>
    <cellStyle name="_Recon to Darrin's 5.11.05 proforma_4 31E Reg Asset  Liab and EXH D 17" xfId="16174"/>
    <cellStyle name="_Recon to Darrin's 5.11.05 proforma_4 31E Reg Asset  Liab and EXH D 17 2" xfId="16175"/>
    <cellStyle name="_Recon to Darrin's 5.11.05 proforma_4 31E Reg Asset  Liab and EXH D 18" xfId="16176"/>
    <cellStyle name="_Recon to Darrin's 5.11.05 proforma_4 31E Reg Asset  Liab and EXH D 18 2" xfId="16177"/>
    <cellStyle name="_Recon to Darrin's 5.11.05 proforma_4 31E Reg Asset  Liab and EXH D 19" xfId="16178"/>
    <cellStyle name="_Recon to Darrin's 5.11.05 proforma_4 31E Reg Asset  Liab and EXH D 19 2" xfId="16179"/>
    <cellStyle name="_Recon to Darrin's 5.11.05 proforma_4 31E Reg Asset  Liab and EXH D 2" xfId="16180"/>
    <cellStyle name="_Recon to Darrin's 5.11.05 proforma_4 31E Reg Asset  Liab and EXH D 2 2" xfId="16181"/>
    <cellStyle name="_Recon to Darrin's 5.11.05 proforma_4 31E Reg Asset  Liab and EXH D 2 2 2" xfId="16182"/>
    <cellStyle name="_Recon to Darrin's 5.11.05 proforma_4 31E Reg Asset  Liab and EXH D 2 3" xfId="16183"/>
    <cellStyle name="_Recon to Darrin's 5.11.05 proforma_4 31E Reg Asset  Liab and EXH D 20" xfId="16184"/>
    <cellStyle name="_Recon to Darrin's 5.11.05 proforma_4 31E Reg Asset  Liab and EXH D 20 2" xfId="16185"/>
    <cellStyle name="_Recon to Darrin's 5.11.05 proforma_4 31E Reg Asset  Liab and EXH D 21" xfId="16186"/>
    <cellStyle name="_Recon to Darrin's 5.11.05 proforma_4 31E Reg Asset  Liab and EXH D 21 2" xfId="16187"/>
    <cellStyle name="_Recon to Darrin's 5.11.05 proforma_4 31E Reg Asset  Liab and EXH D 22" xfId="16188"/>
    <cellStyle name="_Recon to Darrin's 5.11.05 proforma_4 31E Reg Asset  Liab and EXH D 22 2" xfId="16189"/>
    <cellStyle name="_Recon to Darrin's 5.11.05 proforma_4 31E Reg Asset  Liab and EXH D 23" xfId="16190"/>
    <cellStyle name="_Recon to Darrin's 5.11.05 proforma_4 31E Reg Asset  Liab and EXH D 23 2" xfId="16191"/>
    <cellStyle name="_Recon to Darrin's 5.11.05 proforma_4 31E Reg Asset  Liab and EXH D 24" xfId="16192"/>
    <cellStyle name="_Recon to Darrin's 5.11.05 proforma_4 31E Reg Asset  Liab and EXH D 24 2" xfId="16193"/>
    <cellStyle name="_Recon to Darrin's 5.11.05 proforma_4 31E Reg Asset  Liab and EXH D 25" xfId="16194"/>
    <cellStyle name="_Recon to Darrin's 5.11.05 proforma_4 31E Reg Asset  Liab and EXH D 25 2" xfId="16195"/>
    <cellStyle name="_Recon to Darrin's 5.11.05 proforma_4 31E Reg Asset  Liab and EXH D 26" xfId="16196"/>
    <cellStyle name="_Recon to Darrin's 5.11.05 proforma_4 31E Reg Asset  Liab and EXH D 26 2" xfId="16197"/>
    <cellStyle name="_Recon to Darrin's 5.11.05 proforma_4 31E Reg Asset  Liab and EXH D 27" xfId="16198"/>
    <cellStyle name="_Recon to Darrin's 5.11.05 proforma_4 31E Reg Asset  Liab and EXH D 27 2" xfId="16199"/>
    <cellStyle name="_Recon to Darrin's 5.11.05 proforma_4 31E Reg Asset  Liab and EXH D 28" xfId="16200"/>
    <cellStyle name="_Recon to Darrin's 5.11.05 proforma_4 31E Reg Asset  Liab and EXH D 28 2" xfId="16201"/>
    <cellStyle name="_Recon to Darrin's 5.11.05 proforma_4 31E Reg Asset  Liab and EXH D 29" xfId="16202"/>
    <cellStyle name="_Recon to Darrin's 5.11.05 proforma_4 31E Reg Asset  Liab and EXH D 29 2" xfId="16203"/>
    <cellStyle name="_Recon to Darrin's 5.11.05 proforma_4 31E Reg Asset  Liab and EXH D 3" xfId="16204"/>
    <cellStyle name="_Recon to Darrin's 5.11.05 proforma_4 31E Reg Asset  Liab and EXH D 3 2" xfId="16205"/>
    <cellStyle name="_Recon to Darrin's 5.11.05 proforma_4 31E Reg Asset  Liab and EXH D 3 2 2" xfId="16206"/>
    <cellStyle name="_Recon to Darrin's 5.11.05 proforma_4 31E Reg Asset  Liab and EXH D 3 3" xfId="16207"/>
    <cellStyle name="_Recon to Darrin's 5.11.05 proforma_4 31E Reg Asset  Liab and EXH D 30" xfId="16208"/>
    <cellStyle name="_Recon to Darrin's 5.11.05 proforma_4 31E Reg Asset  Liab and EXH D 30 2" xfId="16209"/>
    <cellStyle name="_Recon to Darrin's 5.11.05 proforma_4 31E Reg Asset  Liab and EXH D 4" xfId="16210"/>
    <cellStyle name="_Recon to Darrin's 5.11.05 proforma_4 31E Reg Asset  Liab and EXH D 4 2" xfId="16211"/>
    <cellStyle name="_Recon to Darrin's 5.11.05 proforma_4 31E Reg Asset  Liab and EXH D 4 2 2" xfId="16212"/>
    <cellStyle name="_Recon to Darrin's 5.11.05 proforma_4 31E Reg Asset  Liab and EXH D 5" xfId="16213"/>
    <cellStyle name="_Recon to Darrin's 5.11.05 proforma_4 31E Reg Asset  Liab and EXH D 5 2" xfId="16214"/>
    <cellStyle name="_Recon to Darrin's 5.11.05 proforma_4 31E Reg Asset  Liab and EXH D 5 2 2" xfId="16215"/>
    <cellStyle name="_Recon to Darrin's 5.11.05 proforma_4 31E Reg Asset  Liab and EXH D 6" xfId="16216"/>
    <cellStyle name="_Recon to Darrin's 5.11.05 proforma_4 31E Reg Asset  Liab and EXH D 6 2" xfId="16217"/>
    <cellStyle name="_Recon to Darrin's 5.11.05 proforma_4 31E Reg Asset  Liab and EXH D 6 2 2" xfId="16218"/>
    <cellStyle name="_Recon to Darrin's 5.11.05 proforma_4 31E Reg Asset  Liab and EXH D 6 3" xfId="16219"/>
    <cellStyle name="_Recon to Darrin's 5.11.05 proforma_4 31E Reg Asset  Liab and EXH D 7" xfId="16220"/>
    <cellStyle name="_Recon to Darrin's 5.11.05 proforma_4 31E Reg Asset  Liab and EXH D 7 2" xfId="16221"/>
    <cellStyle name="_Recon to Darrin's 5.11.05 proforma_4 31E Reg Asset  Liab and EXH D 7 2 2" xfId="16222"/>
    <cellStyle name="_Recon to Darrin's 5.11.05 proforma_4 31E Reg Asset  Liab and EXH D 7 3" xfId="16223"/>
    <cellStyle name="_Recon to Darrin's 5.11.05 proforma_4 31E Reg Asset  Liab and EXH D 8" xfId="16224"/>
    <cellStyle name="_Recon to Darrin's 5.11.05 proforma_4 31E Reg Asset  Liab and EXH D 8 2" xfId="16225"/>
    <cellStyle name="_Recon to Darrin's 5.11.05 proforma_4 31E Reg Asset  Liab and EXH D 8 2 2" xfId="16226"/>
    <cellStyle name="_Recon to Darrin's 5.11.05 proforma_4 31E Reg Asset  Liab and EXH D 8 3" xfId="16227"/>
    <cellStyle name="_Recon to Darrin's 5.11.05 proforma_4 31E Reg Asset  Liab and EXH D 9" xfId="16228"/>
    <cellStyle name="_Recon to Darrin's 5.11.05 proforma_4 31E Reg Asset  Liab and EXH D 9 2" xfId="16229"/>
    <cellStyle name="_Recon to Darrin's 5.11.05 proforma_4 31E Reg Asset  Liab and EXH D 9 2 2" xfId="16230"/>
    <cellStyle name="_Recon to Darrin's 5.11.05 proforma_4 31E Reg Asset  Liab and EXH D 9 3" xfId="16231"/>
    <cellStyle name="_Recon to Darrin's 5.11.05 proforma_4 32 Regulatory Assets and Liabilities  7 06- Exhibit D" xfId="16232"/>
    <cellStyle name="_Recon to Darrin's 5.11.05 proforma_4 32 Regulatory Assets and Liabilities  7 06- Exhibit D 2" xfId="16233"/>
    <cellStyle name="_Recon to Darrin's 5.11.05 proforma_4 32 Regulatory Assets and Liabilities  7 06- Exhibit D 2 2" xfId="16234"/>
    <cellStyle name="_Recon to Darrin's 5.11.05 proforma_4 32 Regulatory Assets and Liabilities  7 06- Exhibit D 2 2 2" xfId="16235"/>
    <cellStyle name="_Recon to Darrin's 5.11.05 proforma_4 32 Regulatory Assets and Liabilities  7 06- Exhibit D 2 2 2 2" xfId="16236"/>
    <cellStyle name="_Recon to Darrin's 5.11.05 proforma_4 32 Regulatory Assets and Liabilities  7 06- Exhibit D 2 2 3" xfId="16237"/>
    <cellStyle name="_Recon to Darrin's 5.11.05 proforma_4 32 Regulatory Assets and Liabilities  7 06- Exhibit D 2 3" xfId="16238"/>
    <cellStyle name="_Recon to Darrin's 5.11.05 proforma_4 32 Regulatory Assets and Liabilities  7 06- Exhibit D 2 3 2" xfId="16239"/>
    <cellStyle name="_Recon to Darrin's 5.11.05 proforma_4 32 Regulatory Assets and Liabilities  7 06- Exhibit D 2 3 2 2" xfId="16240"/>
    <cellStyle name="_Recon to Darrin's 5.11.05 proforma_4 32 Regulatory Assets and Liabilities  7 06- Exhibit D 2 3 3" xfId="16241"/>
    <cellStyle name="_Recon to Darrin's 5.11.05 proforma_4 32 Regulatory Assets and Liabilities  7 06- Exhibit D 2 4" xfId="16242"/>
    <cellStyle name="_Recon to Darrin's 5.11.05 proforma_4 32 Regulatory Assets and Liabilities  7 06- Exhibit D 2 4 2" xfId="16243"/>
    <cellStyle name="_Recon to Darrin's 5.11.05 proforma_4 32 Regulatory Assets and Liabilities  7 06- Exhibit D 2 5" xfId="16244"/>
    <cellStyle name="_Recon to Darrin's 5.11.05 proforma_4 32 Regulatory Assets and Liabilities  7 06- Exhibit D 2 5 2" xfId="16245"/>
    <cellStyle name="_Recon to Darrin's 5.11.05 proforma_4 32 Regulatory Assets and Liabilities  7 06- Exhibit D 3" xfId="16246"/>
    <cellStyle name="_Recon to Darrin's 5.11.05 proforma_4 32 Regulatory Assets and Liabilities  7 06- Exhibit D 3 2" xfId="16247"/>
    <cellStyle name="_Recon to Darrin's 5.11.05 proforma_4 32 Regulatory Assets and Liabilities  7 06- Exhibit D 3 2 2" xfId="16248"/>
    <cellStyle name="_Recon to Darrin's 5.11.05 proforma_4 32 Regulatory Assets and Liabilities  7 06- Exhibit D 3 3" xfId="16249"/>
    <cellStyle name="_Recon to Darrin's 5.11.05 proforma_4 32 Regulatory Assets and Liabilities  7 06- Exhibit D 4" xfId="16250"/>
    <cellStyle name="_Recon to Darrin's 5.11.05 proforma_4 32 Regulatory Assets and Liabilities  7 06- Exhibit D 4 2" xfId="16251"/>
    <cellStyle name="_Recon to Darrin's 5.11.05 proforma_4 32 Regulatory Assets and Liabilities  7 06- Exhibit D 4 2 2" xfId="16252"/>
    <cellStyle name="_Recon to Darrin's 5.11.05 proforma_4 32 Regulatory Assets and Liabilities  7 06- Exhibit D 4 3" xfId="16253"/>
    <cellStyle name="_Recon to Darrin's 5.11.05 proforma_4 32 Regulatory Assets and Liabilities  7 06- Exhibit D 5" xfId="16254"/>
    <cellStyle name="_Recon to Darrin's 5.11.05 proforma_4 32 Regulatory Assets and Liabilities  7 06- Exhibit D 5 2" xfId="16255"/>
    <cellStyle name="_Recon to Darrin's 5.11.05 proforma_4 32 Regulatory Assets and Liabilities  7 06- Exhibit D 6" xfId="16256"/>
    <cellStyle name="_Recon to Darrin's 5.11.05 proforma_4 32 Regulatory Assets and Liabilities  7 06- Exhibit D 6 2" xfId="16257"/>
    <cellStyle name="_Recon to Darrin's 5.11.05 proforma_4 32 Regulatory Assets and Liabilities  7 06- Exhibit D_DEM-WP(C) ENERG10C--ctn Mid-C_042010 2010GRC" xfId="16258"/>
    <cellStyle name="_Recon to Darrin's 5.11.05 proforma_4 32 Regulatory Assets and Liabilities  7 06- Exhibit D_DEM-WP(C) ENERG10C--ctn Mid-C_042010 2010GRC 2" xfId="16259"/>
    <cellStyle name="_Recon to Darrin's 5.11.05 proforma_4 32 Regulatory Assets and Liabilities  7 06- Exhibit D_NIM Summary" xfId="16260"/>
    <cellStyle name="_Recon to Darrin's 5.11.05 proforma_4 32 Regulatory Assets and Liabilities  7 06- Exhibit D_NIM Summary 2" xfId="16261"/>
    <cellStyle name="_Recon to Darrin's 5.11.05 proforma_4 32 Regulatory Assets and Liabilities  7 06- Exhibit D_NIM Summary 2 2" xfId="16262"/>
    <cellStyle name="_Recon to Darrin's 5.11.05 proforma_4 32 Regulatory Assets and Liabilities  7 06- Exhibit D_NIM Summary 2 2 2" xfId="16263"/>
    <cellStyle name="_Recon to Darrin's 5.11.05 proforma_4 32 Regulatory Assets and Liabilities  7 06- Exhibit D_NIM Summary 2 2 2 2" xfId="16264"/>
    <cellStyle name="_Recon to Darrin's 5.11.05 proforma_4 32 Regulatory Assets and Liabilities  7 06- Exhibit D_NIM Summary 2 3" xfId="16265"/>
    <cellStyle name="_Recon to Darrin's 5.11.05 proforma_4 32 Regulatory Assets and Liabilities  7 06- Exhibit D_NIM Summary 2 3 2" xfId="16266"/>
    <cellStyle name="_Recon to Darrin's 5.11.05 proforma_4 32 Regulatory Assets and Liabilities  7 06- Exhibit D_NIM Summary 2 4" xfId="16267"/>
    <cellStyle name="_Recon to Darrin's 5.11.05 proforma_4 32 Regulatory Assets and Liabilities  7 06- Exhibit D_NIM Summary 2 4 2" xfId="16268"/>
    <cellStyle name="_Recon to Darrin's 5.11.05 proforma_4 32 Regulatory Assets and Liabilities  7 06- Exhibit D_NIM Summary 3" xfId="16269"/>
    <cellStyle name="_Recon to Darrin's 5.11.05 proforma_4 32 Regulatory Assets and Liabilities  7 06- Exhibit D_NIM Summary 3 2" xfId="16270"/>
    <cellStyle name="_Recon to Darrin's 5.11.05 proforma_4 32 Regulatory Assets and Liabilities  7 06- Exhibit D_NIM Summary 3 2 2" xfId="16271"/>
    <cellStyle name="_Recon to Darrin's 5.11.05 proforma_4 32 Regulatory Assets and Liabilities  7 06- Exhibit D_NIM Summary 3 3" xfId="16272"/>
    <cellStyle name="_Recon to Darrin's 5.11.05 proforma_4 32 Regulatory Assets and Liabilities  7 06- Exhibit D_NIM Summary 4" xfId="16273"/>
    <cellStyle name="_Recon to Darrin's 5.11.05 proforma_4 32 Regulatory Assets and Liabilities  7 06- Exhibit D_NIM Summary 4 2" xfId="16274"/>
    <cellStyle name="_Recon to Darrin's 5.11.05 proforma_4 32 Regulatory Assets and Liabilities  7 06- Exhibit D_NIM Summary 4 2 2" xfId="16275"/>
    <cellStyle name="_Recon to Darrin's 5.11.05 proforma_4 32 Regulatory Assets and Liabilities  7 06- Exhibit D_NIM Summary 4 3" xfId="16276"/>
    <cellStyle name="_Recon to Darrin's 5.11.05 proforma_4 32 Regulatory Assets and Liabilities  7 06- Exhibit D_NIM Summary 5" xfId="16277"/>
    <cellStyle name="_Recon to Darrin's 5.11.05 proforma_4 32 Regulatory Assets and Liabilities  7 06- Exhibit D_NIM Summary 5 2" xfId="16278"/>
    <cellStyle name="_Recon to Darrin's 5.11.05 proforma_4 32 Regulatory Assets and Liabilities  7 06- Exhibit D_NIM Summary 6" xfId="16279"/>
    <cellStyle name="_Recon to Darrin's 5.11.05 proforma_4 32 Regulatory Assets and Liabilities  7 06- Exhibit D_NIM Summary 6 2" xfId="16280"/>
    <cellStyle name="_Recon to Darrin's 5.11.05 proforma_4 32 Regulatory Assets and Liabilities  7 06- Exhibit D_NIM Summary_DEM-WP(C) ENERG10C--ctn Mid-C_042010 2010GRC" xfId="16281"/>
    <cellStyle name="_Recon to Darrin's 5.11.05 proforma_4 32 Regulatory Assets and Liabilities  7 06- Exhibit D_NIM Summary_DEM-WP(C) ENERG10C--ctn Mid-C_042010 2010GRC 2" xfId="16282"/>
    <cellStyle name="_Recon to Darrin's 5.11.05 proforma_4 32 Regulatory Assets and Liabilities  7 06- Exhibit D_NIM+O&amp;M" xfId="16283"/>
    <cellStyle name="_Recon to Darrin's 5.11.05 proforma_4 32 Regulatory Assets and Liabilities  7 06- Exhibit D_NIM+O&amp;M 2" xfId="16284"/>
    <cellStyle name="_Recon to Darrin's 5.11.05 proforma_4 32 Regulatory Assets and Liabilities  7 06- Exhibit D_NIM+O&amp;M 2 2" xfId="16285"/>
    <cellStyle name="_Recon to Darrin's 5.11.05 proforma_4 32 Regulatory Assets and Liabilities  7 06- Exhibit D_NIM+O&amp;M 2 2 2" xfId="16286"/>
    <cellStyle name="_Recon to Darrin's 5.11.05 proforma_4 32 Regulatory Assets and Liabilities  7 06- Exhibit D_NIM+O&amp;M 3" xfId="16287"/>
    <cellStyle name="_Recon to Darrin's 5.11.05 proforma_4 32 Regulatory Assets and Liabilities  7 06- Exhibit D_NIM+O&amp;M 3 2" xfId="16288"/>
    <cellStyle name="_Recon to Darrin's 5.11.05 proforma_4 32 Regulatory Assets and Liabilities  7 06- Exhibit D_NIM+O&amp;M 3 2 2" xfId="16289"/>
    <cellStyle name="_Recon to Darrin's 5.11.05 proforma_4 32 Regulatory Assets and Liabilities  7 06- Exhibit D_NIM+O&amp;M 3 3" xfId="16290"/>
    <cellStyle name="_Recon to Darrin's 5.11.05 proforma_4 32 Regulatory Assets and Liabilities  7 06- Exhibit D_NIM+O&amp;M 4" xfId="16291"/>
    <cellStyle name="_Recon to Darrin's 5.11.05 proforma_4 32 Regulatory Assets and Liabilities  7 06- Exhibit D_NIM+O&amp;M 4 2" xfId="16292"/>
    <cellStyle name="_Recon to Darrin's 5.11.05 proforma_4 32 Regulatory Assets and Liabilities  7 06- Exhibit D_NIM+O&amp;M 5" xfId="16293"/>
    <cellStyle name="_Recon to Darrin's 5.11.05 proforma_4 32 Regulatory Assets and Liabilities  7 06- Exhibit D_NIM+O&amp;M 5 2" xfId="16294"/>
    <cellStyle name="_Recon to Darrin's 5.11.05 proforma_4 32 Regulatory Assets and Liabilities  7 06- Exhibit D_NIM+O&amp;M Monthly" xfId="16295"/>
    <cellStyle name="_Recon to Darrin's 5.11.05 proforma_4 32 Regulatory Assets and Liabilities  7 06- Exhibit D_NIM+O&amp;M Monthly 2" xfId="16296"/>
    <cellStyle name="_Recon to Darrin's 5.11.05 proforma_4 32 Regulatory Assets and Liabilities  7 06- Exhibit D_NIM+O&amp;M Monthly 2 2" xfId="16297"/>
    <cellStyle name="_Recon to Darrin's 5.11.05 proforma_4 32 Regulatory Assets and Liabilities  7 06- Exhibit D_NIM+O&amp;M Monthly 2 2 2" xfId="16298"/>
    <cellStyle name="_Recon to Darrin's 5.11.05 proforma_4 32 Regulatory Assets and Liabilities  7 06- Exhibit D_NIM+O&amp;M Monthly 3" xfId="16299"/>
    <cellStyle name="_Recon to Darrin's 5.11.05 proforma_4 32 Regulatory Assets and Liabilities  7 06- Exhibit D_NIM+O&amp;M Monthly 3 2" xfId="16300"/>
    <cellStyle name="_Recon to Darrin's 5.11.05 proforma_4 32 Regulatory Assets and Liabilities  7 06- Exhibit D_NIM+O&amp;M Monthly 3 2 2" xfId="16301"/>
    <cellStyle name="_Recon to Darrin's 5.11.05 proforma_4 32 Regulatory Assets and Liabilities  7 06- Exhibit D_NIM+O&amp;M Monthly 3 3" xfId="16302"/>
    <cellStyle name="_Recon to Darrin's 5.11.05 proforma_4 32 Regulatory Assets and Liabilities  7 06- Exhibit D_NIM+O&amp;M Monthly 4" xfId="16303"/>
    <cellStyle name="_Recon to Darrin's 5.11.05 proforma_4 32 Regulatory Assets and Liabilities  7 06- Exhibit D_NIM+O&amp;M Monthly 4 2" xfId="16304"/>
    <cellStyle name="_Recon to Darrin's 5.11.05 proforma_4 32 Regulatory Assets and Liabilities  7 06- Exhibit D_NIM+O&amp;M Monthly 5" xfId="16305"/>
    <cellStyle name="_Recon to Darrin's 5.11.05 proforma_4 32 Regulatory Assets and Liabilities  7 06- Exhibit D_NIM+O&amp;M Monthly 5 2" xfId="16306"/>
    <cellStyle name="_Recon to Darrin's 5.11.05 proforma_ACCOUNTS" xfId="16307"/>
    <cellStyle name="_Recon to Darrin's 5.11.05 proforma_Att B to RECs proceeds proposal" xfId="16308"/>
    <cellStyle name="_Recon to Darrin's 5.11.05 proforma_AURORA Total New" xfId="16309"/>
    <cellStyle name="_Recon to Darrin's 5.11.05 proforma_AURORA Total New 2" xfId="16310"/>
    <cellStyle name="_Recon to Darrin's 5.11.05 proforma_AURORA Total New 2 2" xfId="16311"/>
    <cellStyle name="_Recon to Darrin's 5.11.05 proforma_AURORA Total New 2 2 2" xfId="16312"/>
    <cellStyle name="_Recon to Darrin's 5.11.05 proforma_AURORA Total New 2 2 2 2" xfId="16313"/>
    <cellStyle name="_Recon to Darrin's 5.11.05 proforma_AURORA Total New 2 3" xfId="16314"/>
    <cellStyle name="_Recon to Darrin's 5.11.05 proforma_AURORA Total New 2 3 2" xfId="16315"/>
    <cellStyle name="_Recon to Darrin's 5.11.05 proforma_AURORA Total New 2 4" xfId="16316"/>
    <cellStyle name="_Recon to Darrin's 5.11.05 proforma_AURORA Total New 2 4 2" xfId="16317"/>
    <cellStyle name="_Recon to Darrin's 5.11.05 proforma_AURORA Total New 3" xfId="16318"/>
    <cellStyle name="_Recon to Darrin's 5.11.05 proforma_AURORA Total New 3 2" xfId="16319"/>
    <cellStyle name="_Recon to Darrin's 5.11.05 proforma_AURORA Total New 3 2 2" xfId="16320"/>
    <cellStyle name="_Recon to Darrin's 5.11.05 proforma_AURORA Total New 4" xfId="16321"/>
    <cellStyle name="_Recon to Darrin's 5.11.05 proforma_AURORA Total New 4 2" xfId="16322"/>
    <cellStyle name="_Recon to Darrin's 5.11.05 proforma_AURORA Total New 5" xfId="16323"/>
    <cellStyle name="_Recon to Darrin's 5.11.05 proforma_AURORA Total New 5 2" xfId="16324"/>
    <cellStyle name="_Recon to Darrin's 5.11.05 proforma_Backup for Attachment B 2010-09-09" xfId="16325"/>
    <cellStyle name="_Recon to Darrin's 5.11.05 proforma_Bench Request - Attachment B" xfId="16326"/>
    <cellStyle name="_Recon to Darrin's 5.11.05 proforma_Book1" xfId="16327"/>
    <cellStyle name="_Recon to Darrin's 5.11.05 proforma_Book2" xfId="16328"/>
    <cellStyle name="_Recon to Darrin's 5.11.05 proforma_Book2 2" xfId="16329"/>
    <cellStyle name="_Recon to Darrin's 5.11.05 proforma_Book2 2 2" xfId="16330"/>
    <cellStyle name="_Recon to Darrin's 5.11.05 proforma_Book2 2 2 2" xfId="16331"/>
    <cellStyle name="_Recon to Darrin's 5.11.05 proforma_Book2 2 2 2 2" xfId="16332"/>
    <cellStyle name="_Recon to Darrin's 5.11.05 proforma_Book2 2 3" xfId="16333"/>
    <cellStyle name="_Recon to Darrin's 5.11.05 proforma_Book2 2 3 2" xfId="16334"/>
    <cellStyle name="_Recon to Darrin's 5.11.05 proforma_Book2 2 4" xfId="16335"/>
    <cellStyle name="_Recon to Darrin's 5.11.05 proforma_Book2 2 4 2" xfId="16336"/>
    <cellStyle name="_Recon to Darrin's 5.11.05 proforma_Book2 3" xfId="16337"/>
    <cellStyle name="_Recon to Darrin's 5.11.05 proforma_Book2 3 2" xfId="16338"/>
    <cellStyle name="_Recon to Darrin's 5.11.05 proforma_Book2 3 2 2" xfId="16339"/>
    <cellStyle name="_Recon to Darrin's 5.11.05 proforma_Book2 3 3" xfId="16340"/>
    <cellStyle name="_Recon to Darrin's 5.11.05 proforma_Book2 4" xfId="16341"/>
    <cellStyle name="_Recon to Darrin's 5.11.05 proforma_Book2 4 2" xfId="16342"/>
    <cellStyle name="_Recon to Darrin's 5.11.05 proforma_Book2 4 2 2" xfId="16343"/>
    <cellStyle name="_Recon to Darrin's 5.11.05 proforma_Book2 4 3" xfId="16344"/>
    <cellStyle name="_Recon to Darrin's 5.11.05 proforma_Book2 5" xfId="16345"/>
    <cellStyle name="_Recon to Darrin's 5.11.05 proforma_Book2 5 2" xfId="16346"/>
    <cellStyle name="_Recon to Darrin's 5.11.05 proforma_Book2 6" xfId="16347"/>
    <cellStyle name="_Recon to Darrin's 5.11.05 proforma_Book2 6 2" xfId="16348"/>
    <cellStyle name="_Recon to Darrin's 5.11.05 proforma_Book2_Adj Bench DR 3 for Initial Briefs (Electric)" xfId="16349"/>
    <cellStyle name="_Recon to Darrin's 5.11.05 proforma_Book2_Adj Bench DR 3 for Initial Briefs (Electric) 2" xfId="16350"/>
    <cellStyle name="_Recon to Darrin's 5.11.05 proforma_Book2_Adj Bench DR 3 for Initial Briefs (Electric) 2 2" xfId="16351"/>
    <cellStyle name="_Recon to Darrin's 5.11.05 proforma_Book2_Adj Bench DR 3 for Initial Briefs (Electric) 2 2 2" xfId="16352"/>
    <cellStyle name="_Recon to Darrin's 5.11.05 proforma_Book2_Adj Bench DR 3 for Initial Briefs (Electric) 2 2 2 2" xfId="16353"/>
    <cellStyle name="_Recon to Darrin's 5.11.05 proforma_Book2_Adj Bench DR 3 for Initial Briefs (Electric) 2 3" xfId="16354"/>
    <cellStyle name="_Recon to Darrin's 5.11.05 proforma_Book2_Adj Bench DR 3 for Initial Briefs (Electric) 2 3 2" xfId="16355"/>
    <cellStyle name="_Recon to Darrin's 5.11.05 proforma_Book2_Adj Bench DR 3 for Initial Briefs (Electric) 2 4" xfId="16356"/>
    <cellStyle name="_Recon to Darrin's 5.11.05 proforma_Book2_Adj Bench DR 3 for Initial Briefs (Electric) 2 4 2" xfId="16357"/>
    <cellStyle name="_Recon to Darrin's 5.11.05 proforma_Book2_Adj Bench DR 3 for Initial Briefs (Electric) 3" xfId="16358"/>
    <cellStyle name="_Recon to Darrin's 5.11.05 proforma_Book2_Adj Bench DR 3 for Initial Briefs (Electric) 3 2" xfId="16359"/>
    <cellStyle name="_Recon to Darrin's 5.11.05 proforma_Book2_Adj Bench DR 3 for Initial Briefs (Electric) 3 2 2" xfId="16360"/>
    <cellStyle name="_Recon to Darrin's 5.11.05 proforma_Book2_Adj Bench DR 3 for Initial Briefs (Electric) 3 3" xfId="16361"/>
    <cellStyle name="_Recon to Darrin's 5.11.05 proforma_Book2_Adj Bench DR 3 for Initial Briefs (Electric) 4" xfId="16362"/>
    <cellStyle name="_Recon to Darrin's 5.11.05 proforma_Book2_Adj Bench DR 3 for Initial Briefs (Electric) 4 2" xfId="16363"/>
    <cellStyle name="_Recon to Darrin's 5.11.05 proforma_Book2_Adj Bench DR 3 for Initial Briefs (Electric) 4 2 2" xfId="16364"/>
    <cellStyle name="_Recon to Darrin's 5.11.05 proforma_Book2_Adj Bench DR 3 for Initial Briefs (Electric) 4 3" xfId="16365"/>
    <cellStyle name="_Recon to Darrin's 5.11.05 proforma_Book2_Adj Bench DR 3 for Initial Briefs (Electric) 5" xfId="16366"/>
    <cellStyle name="_Recon to Darrin's 5.11.05 proforma_Book2_Adj Bench DR 3 for Initial Briefs (Electric) 5 2" xfId="16367"/>
    <cellStyle name="_Recon to Darrin's 5.11.05 proforma_Book2_Adj Bench DR 3 for Initial Briefs (Electric) 6" xfId="16368"/>
    <cellStyle name="_Recon to Darrin's 5.11.05 proforma_Book2_Adj Bench DR 3 for Initial Briefs (Electric) 6 2" xfId="16369"/>
    <cellStyle name="_Recon to Darrin's 5.11.05 proforma_Book2_Adj Bench DR 3 for Initial Briefs (Electric)_DEM-WP(C) ENERG10C--ctn Mid-C_042010 2010GRC" xfId="16370"/>
    <cellStyle name="_Recon to Darrin's 5.11.05 proforma_Book2_Adj Bench DR 3 for Initial Briefs (Electric)_DEM-WP(C) ENERG10C--ctn Mid-C_042010 2010GRC 2" xfId="16371"/>
    <cellStyle name="_Recon to Darrin's 5.11.05 proforma_Book2_DEM-WP(C) ENERG10C--ctn Mid-C_042010 2010GRC" xfId="16372"/>
    <cellStyle name="_Recon to Darrin's 5.11.05 proforma_Book2_DEM-WP(C) ENERG10C--ctn Mid-C_042010 2010GRC 2" xfId="16373"/>
    <cellStyle name="_Recon to Darrin's 5.11.05 proforma_Book2_Electric Rev Req Model (2009 GRC) Rebuttal" xfId="16374"/>
    <cellStyle name="_Recon to Darrin's 5.11.05 proforma_Book2_Electric Rev Req Model (2009 GRC) Rebuttal 2" xfId="16375"/>
    <cellStyle name="_Recon to Darrin's 5.11.05 proforma_Book2_Electric Rev Req Model (2009 GRC) Rebuttal 2 2" xfId="16376"/>
    <cellStyle name="_Recon to Darrin's 5.11.05 proforma_Book2_Electric Rev Req Model (2009 GRC) Rebuttal 2 2 2" xfId="16377"/>
    <cellStyle name="_Recon to Darrin's 5.11.05 proforma_Book2_Electric Rev Req Model (2009 GRC) Rebuttal 2 3" xfId="16378"/>
    <cellStyle name="_Recon to Darrin's 5.11.05 proforma_Book2_Electric Rev Req Model (2009 GRC) Rebuttal 3" xfId="16379"/>
    <cellStyle name="_Recon to Darrin's 5.11.05 proforma_Book2_Electric Rev Req Model (2009 GRC) Rebuttal 3 2" xfId="16380"/>
    <cellStyle name="_Recon to Darrin's 5.11.05 proforma_Book2_Electric Rev Req Model (2009 GRC) Rebuttal 4" xfId="16381"/>
    <cellStyle name="_Recon to Darrin's 5.11.05 proforma_Book2_Electric Rev Req Model (2009 GRC) Rebuttal REmoval of New  WH Solar AdjustMI" xfId="16382"/>
    <cellStyle name="_Recon to Darrin's 5.11.05 proforma_Book2_Electric Rev Req Model (2009 GRC) Rebuttal REmoval of New  WH Solar AdjustMI 2" xfId="16383"/>
    <cellStyle name="_Recon to Darrin's 5.11.05 proforma_Book2_Electric Rev Req Model (2009 GRC) Rebuttal REmoval of New  WH Solar AdjustMI 2 2" xfId="16384"/>
    <cellStyle name="_Recon to Darrin's 5.11.05 proforma_Book2_Electric Rev Req Model (2009 GRC) Rebuttal REmoval of New  WH Solar AdjustMI 2 2 2" xfId="16385"/>
    <cellStyle name="_Recon to Darrin's 5.11.05 proforma_Book2_Electric Rev Req Model (2009 GRC) Rebuttal REmoval of New  WH Solar AdjustMI 2 2 2 2" xfId="16386"/>
    <cellStyle name="_Recon to Darrin's 5.11.05 proforma_Book2_Electric Rev Req Model (2009 GRC) Rebuttal REmoval of New  WH Solar AdjustMI 2 3" xfId="16387"/>
    <cellStyle name="_Recon to Darrin's 5.11.05 proforma_Book2_Electric Rev Req Model (2009 GRC) Rebuttal REmoval of New  WH Solar AdjustMI 2 3 2" xfId="16388"/>
    <cellStyle name="_Recon to Darrin's 5.11.05 proforma_Book2_Electric Rev Req Model (2009 GRC) Rebuttal REmoval of New  WH Solar AdjustMI 2 4" xfId="16389"/>
    <cellStyle name="_Recon to Darrin's 5.11.05 proforma_Book2_Electric Rev Req Model (2009 GRC) Rebuttal REmoval of New  WH Solar AdjustMI 2 4 2" xfId="16390"/>
    <cellStyle name="_Recon to Darrin's 5.11.05 proforma_Book2_Electric Rev Req Model (2009 GRC) Rebuttal REmoval of New  WH Solar AdjustMI 3" xfId="16391"/>
    <cellStyle name="_Recon to Darrin's 5.11.05 proforma_Book2_Electric Rev Req Model (2009 GRC) Rebuttal REmoval of New  WH Solar AdjustMI 3 2" xfId="16392"/>
    <cellStyle name="_Recon to Darrin's 5.11.05 proforma_Book2_Electric Rev Req Model (2009 GRC) Rebuttal REmoval of New  WH Solar AdjustMI 3 2 2" xfId="16393"/>
    <cellStyle name="_Recon to Darrin's 5.11.05 proforma_Book2_Electric Rev Req Model (2009 GRC) Rebuttal REmoval of New  WH Solar AdjustMI 3 3" xfId="16394"/>
    <cellStyle name="_Recon to Darrin's 5.11.05 proforma_Book2_Electric Rev Req Model (2009 GRC) Rebuttal REmoval of New  WH Solar AdjustMI 4" xfId="16395"/>
    <cellStyle name="_Recon to Darrin's 5.11.05 proforma_Book2_Electric Rev Req Model (2009 GRC) Rebuttal REmoval of New  WH Solar AdjustMI 4 2" xfId="16396"/>
    <cellStyle name="_Recon to Darrin's 5.11.05 proforma_Book2_Electric Rev Req Model (2009 GRC) Rebuttal REmoval of New  WH Solar AdjustMI 4 2 2" xfId="16397"/>
    <cellStyle name="_Recon to Darrin's 5.11.05 proforma_Book2_Electric Rev Req Model (2009 GRC) Rebuttal REmoval of New  WH Solar AdjustMI 4 3" xfId="16398"/>
    <cellStyle name="_Recon to Darrin's 5.11.05 proforma_Book2_Electric Rev Req Model (2009 GRC) Rebuttal REmoval of New  WH Solar AdjustMI 5" xfId="16399"/>
    <cellStyle name="_Recon to Darrin's 5.11.05 proforma_Book2_Electric Rev Req Model (2009 GRC) Rebuttal REmoval of New  WH Solar AdjustMI 5 2" xfId="16400"/>
    <cellStyle name="_Recon to Darrin's 5.11.05 proforma_Book2_Electric Rev Req Model (2009 GRC) Rebuttal REmoval of New  WH Solar AdjustMI 6" xfId="16401"/>
    <cellStyle name="_Recon to Darrin's 5.11.05 proforma_Book2_Electric Rev Req Model (2009 GRC) Rebuttal REmoval of New  WH Solar AdjustMI 6 2" xfId="16402"/>
    <cellStyle name="_Recon to Darrin's 5.11.05 proforma_Book2_Electric Rev Req Model (2009 GRC) Rebuttal REmoval of New  WH Solar AdjustMI_DEM-WP(C) ENERG10C--ctn Mid-C_042010 2010GRC" xfId="16403"/>
    <cellStyle name="_Recon to Darrin's 5.11.05 proforma_Book2_Electric Rev Req Model (2009 GRC) Rebuttal REmoval of New  WH Solar AdjustMI_DEM-WP(C) ENERG10C--ctn Mid-C_042010 2010GRC 2" xfId="16404"/>
    <cellStyle name="_Recon to Darrin's 5.11.05 proforma_Book2_Electric Rev Req Model (2009 GRC) Revised 01-18-2010" xfId="16405"/>
    <cellStyle name="_Recon to Darrin's 5.11.05 proforma_Book2_Electric Rev Req Model (2009 GRC) Revised 01-18-2010 2" xfId="16406"/>
    <cellStyle name="_Recon to Darrin's 5.11.05 proforma_Book2_Electric Rev Req Model (2009 GRC) Revised 01-18-2010 2 2" xfId="16407"/>
    <cellStyle name="_Recon to Darrin's 5.11.05 proforma_Book2_Electric Rev Req Model (2009 GRC) Revised 01-18-2010 2 2 2" xfId="16408"/>
    <cellStyle name="_Recon to Darrin's 5.11.05 proforma_Book2_Electric Rev Req Model (2009 GRC) Revised 01-18-2010 2 2 2 2" xfId="16409"/>
    <cellStyle name="_Recon to Darrin's 5.11.05 proforma_Book2_Electric Rev Req Model (2009 GRC) Revised 01-18-2010 2 3" xfId="16410"/>
    <cellStyle name="_Recon to Darrin's 5.11.05 proforma_Book2_Electric Rev Req Model (2009 GRC) Revised 01-18-2010 2 3 2" xfId="16411"/>
    <cellStyle name="_Recon to Darrin's 5.11.05 proforma_Book2_Electric Rev Req Model (2009 GRC) Revised 01-18-2010 2 4" xfId="16412"/>
    <cellStyle name="_Recon to Darrin's 5.11.05 proforma_Book2_Electric Rev Req Model (2009 GRC) Revised 01-18-2010 2 4 2" xfId="16413"/>
    <cellStyle name="_Recon to Darrin's 5.11.05 proforma_Book2_Electric Rev Req Model (2009 GRC) Revised 01-18-2010 3" xfId="16414"/>
    <cellStyle name="_Recon to Darrin's 5.11.05 proforma_Book2_Electric Rev Req Model (2009 GRC) Revised 01-18-2010 3 2" xfId="16415"/>
    <cellStyle name="_Recon to Darrin's 5.11.05 proforma_Book2_Electric Rev Req Model (2009 GRC) Revised 01-18-2010 3 2 2" xfId="16416"/>
    <cellStyle name="_Recon to Darrin's 5.11.05 proforma_Book2_Electric Rev Req Model (2009 GRC) Revised 01-18-2010 3 3" xfId="16417"/>
    <cellStyle name="_Recon to Darrin's 5.11.05 proforma_Book2_Electric Rev Req Model (2009 GRC) Revised 01-18-2010 4" xfId="16418"/>
    <cellStyle name="_Recon to Darrin's 5.11.05 proforma_Book2_Electric Rev Req Model (2009 GRC) Revised 01-18-2010 4 2" xfId="16419"/>
    <cellStyle name="_Recon to Darrin's 5.11.05 proforma_Book2_Electric Rev Req Model (2009 GRC) Revised 01-18-2010 4 2 2" xfId="16420"/>
    <cellStyle name="_Recon to Darrin's 5.11.05 proforma_Book2_Electric Rev Req Model (2009 GRC) Revised 01-18-2010 4 3" xfId="16421"/>
    <cellStyle name="_Recon to Darrin's 5.11.05 proforma_Book2_Electric Rev Req Model (2009 GRC) Revised 01-18-2010 5" xfId="16422"/>
    <cellStyle name="_Recon to Darrin's 5.11.05 proforma_Book2_Electric Rev Req Model (2009 GRC) Revised 01-18-2010 5 2" xfId="16423"/>
    <cellStyle name="_Recon to Darrin's 5.11.05 proforma_Book2_Electric Rev Req Model (2009 GRC) Revised 01-18-2010 6" xfId="16424"/>
    <cellStyle name="_Recon to Darrin's 5.11.05 proforma_Book2_Electric Rev Req Model (2009 GRC) Revised 01-18-2010 6 2" xfId="16425"/>
    <cellStyle name="_Recon to Darrin's 5.11.05 proforma_Book2_Electric Rev Req Model (2009 GRC) Revised 01-18-2010_DEM-WP(C) ENERG10C--ctn Mid-C_042010 2010GRC" xfId="16426"/>
    <cellStyle name="_Recon to Darrin's 5.11.05 proforma_Book2_Electric Rev Req Model (2009 GRC) Revised 01-18-2010_DEM-WP(C) ENERG10C--ctn Mid-C_042010 2010GRC 2" xfId="16427"/>
    <cellStyle name="_Recon to Darrin's 5.11.05 proforma_Book2_Final Order Electric EXHIBIT A-1" xfId="16428"/>
    <cellStyle name="_Recon to Darrin's 5.11.05 proforma_Book2_Final Order Electric EXHIBIT A-1 2" xfId="16429"/>
    <cellStyle name="_Recon to Darrin's 5.11.05 proforma_Book2_Final Order Electric EXHIBIT A-1 2 2" xfId="16430"/>
    <cellStyle name="_Recon to Darrin's 5.11.05 proforma_Book2_Final Order Electric EXHIBIT A-1 2 2 2" xfId="16431"/>
    <cellStyle name="_Recon to Darrin's 5.11.05 proforma_Book2_Final Order Electric EXHIBIT A-1 2 3" xfId="16432"/>
    <cellStyle name="_Recon to Darrin's 5.11.05 proforma_Book2_Final Order Electric EXHIBIT A-1 3" xfId="16433"/>
    <cellStyle name="_Recon to Darrin's 5.11.05 proforma_Book2_Final Order Electric EXHIBIT A-1 3 2" xfId="16434"/>
    <cellStyle name="_Recon to Darrin's 5.11.05 proforma_Book2_Final Order Electric EXHIBIT A-1 3 2 2" xfId="16435"/>
    <cellStyle name="_Recon to Darrin's 5.11.05 proforma_Book2_Final Order Electric EXHIBIT A-1 3 3" xfId="16436"/>
    <cellStyle name="_Recon to Darrin's 5.11.05 proforma_Book2_Final Order Electric EXHIBIT A-1 4" xfId="16437"/>
    <cellStyle name="_Recon to Darrin's 5.11.05 proforma_Book2_Final Order Electric EXHIBIT A-1 4 2" xfId="16438"/>
    <cellStyle name="_Recon to Darrin's 5.11.05 proforma_Book2_Final Order Electric EXHIBIT A-1 5" xfId="16439"/>
    <cellStyle name="_Recon to Darrin's 5.11.05 proforma_Book2_Final Order Electric EXHIBIT A-1 6" xfId="16440"/>
    <cellStyle name="_Recon to Darrin's 5.11.05 proforma_Book4" xfId="16441"/>
    <cellStyle name="_Recon to Darrin's 5.11.05 proforma_Book4 2" xfId="16442"/>
    <cellStyle name="_Recon to Darrin's 5.11.05 proforma_Book4 2 2" xfId="16443"/>
    <cellStyle name="_Recon to Darrin's 5.11.05 proforma_Book4 2 2 2" xfId="16444"/>
    <cellStyle name="_Recon to Darrin's 5.11.05 proforma_Book4 2 2 2 2" xfId="16445"/>
    <cellStyle name="_Recon to Darrin's 5.11.05 proforma_Book4 2 3" xfId="16446"/>
    <cellStyle name="_Recon to Darrin's 5.11.05 proforma_Book4 2 3 2" xfId="16447"/>
    <cellStyle name="_Recon to Darrin's 5.11.05 proforma_Book4 2 4" xfId="16448"/>
    <cellStyle name="_Recon to Darrin's 5.11.05 proforma_Book4 2 4 2" xfId="16449"/>
    <cellStyle name="_Recon to Darrin's 5.11.05 proforma_Book4 3" xfId="16450"/>
    <cellStyle name="_Recon to Darrin's 5.11.05 proforma_Book4 3 2" xfId="16451"/>
    <cellStyle name="_Recon to Darrin's 5.11.05 proforma_Book4 3 2 2" xfId="16452"/>
    <cellStyle name="_Recon to Darrin's 5.11.05 proforma_Book4 3 3" xfId="16453"/>
    <cellStyle name="_Recon to Darrin's 5.11.05 proforma_Book4 4" xfId="16454"/>
    <cellStyle name="_Recon to Darrin's 5.11.05 proforma_Book4 4 2" xfId="16455"/>
    <cellStyle name="_Recon to Darrin's 5.11.05 proforma_Book4 4 2 2" xfId="16456"/>
    <cellStyle name="_Recon to Darrin's 5.11.05 proforma_Book4 4 3" xfId="16457"/>
    <cellStyle name="_Recon to Darrin's 5.11.05 proforma_Book4 5" xfId="16458"/>
    <cellStyle name="_Recon to Darrin's 5.11.05 proforma_Book4 5 2" xfId="16459"/>
    <cellStyle name="_Recon to Darrin's 5.11.05 proforma_Book4 6" xfId="16460"/>
    <cellStyle name="_Recon to Darrin's 5.11.05 proforma_Book4 6 2" xfId="16461"/>
    <cellStyle name="_Recon to Darrin's 5.11.05 proforma_Book4_DEM-WP(C) ENERG10C--ctn Mid-C_042010 2010GRC" xfId="16462"/>
    <cellStyle name="_Recon to Darrin's 5.11.05 proforma_Book4_DEM-WP(C) ENERG10C--ctn Mid-C_042010 2010GRC 2" xfId="16463"/>
    <cellStyle name="_Recon to Darrin's 5.11.05 proforma_Book9" xfId="16464"/>
    <cellStyle name="_Recon to Darrin's 5.11.05 proforma_Book9 2" xfId="16465"/>
    <cellStyle name="_Recon to Darrin's 5.11.05 proforma_Book9 2 2" xfId="16466"/>
    <cellStyle name="_Recon to Darrin's 5.11.05 proforma_Book9 2 2 2" xfId="16467"/>
    <cellStyle name="_Recon to Darrin's 5.11.05 proforma_Book9 2 2 2 2" xfId="16468"/>
    <cellStyle name="_Recon to Darrin's 5.11.05 proforma_Book9 2 3" xfId="16469"/>
    <cellStyle name="_Recon to Darrin's 5.11.05 proforma_Book9 2 3 2" xfId="16470"/>
    <cellStyle name="_Recon to Darrin's 5.11.05 proforma_Book9 2 4" xfId="16471"/>
    <cellStyle name="_Recon to Darrin's 5.11.05 proforma_Book9 2 4 2" xfId="16472"/>
    <cellStyle name="_Recon to Darrin's 5.11.05 proforma_Book9 3" xfId="16473"/>
    <cellStyle name="_Recon to Darrin's 5.11.05 proforma_Book9 3 2" xfId="16474"/>
    <cellStyle name="_Recon to Darrin's 5.11.05 proforma_Book9 3 2 2" xfId="16475"/>
    <cellStyle name="_Recon to Darrin's 5.11.05 proforma_Book9 3 3" xfId="16476"/>
    <cellStyle name="_Recon to Darrin's 5.11.05 proforma_Book9 4" xfId="16477"/>
    <cellStyle name="_Recon to Darrin's 5.11.05 proforma_Book9 4 2" xfId="16478"/>
    <cellStyle name="_Recon to Darrin's 5.11.05 proforma_Book9 4 2 2" xfId="16479"/>
    <cellStyle name="_Recon to Darrin's 5.11.05 proforma_Book9 4 3" xfId="16480"/>
    <cellStyle name="_Recon to Darrin's 5.11.05 proforma_Book9 5" xfId="16481"/>
    <cellStyle name="_Recon to Darrin's 5.11.05 proforma_Book9 5 2" xfId="16482"/>
    <cellStyle name="_Recon to Darrin's 5.11.05 proforma_Book9 6" xfId="16483"/>
    <cellStyle name="_Recon to Darrin's 5.11.05 proforma_Book9 6 2" xfId="16484"/>
    <cellStyle name="_Recon to Darrin's 5.11.05 proforma_Book9_DEM-WP(C) ENERG10C--ctn Mid-C_042010 2010GRC" xfId="16485"/>
    <cellStyle name="_Recon to Darrin's 5.11.05 proforma_Book9_DEM-WP(C) ENERG10C--ctn Mid-C_042010 2010GRC 2" xfId="16486"/>
    <cellStyle name="_Recon to Darrin's 5.11.05 proforma_Check the Interest Calculation" xfId="16487"/>
    <cellStyle name="_Recon to Darrin's 5.11.05 proforma_Check the Interest Calculation 2" xfId="16488"/>
    <cellStyle name="_Recon to Darrin's 5.11.05 proforma_Check the Interest Calculation_Scenario 1 REC vs PTC Offset" xfId="16489"/>
    <cellStyle name="_Recon to Darrin's 5.11.05 proforma_Check the Interest Calculation_Scenario 1 REC vs PTC Offset 2" xfId="16490"/>
    <cellStyle name="_Recon to Darrin's 5.11.05 proforma_Check the Interest Calculation_Scenario 3" xfId="16491"/>
    <cellStyle name="_Recon to Darrin's 5.11.05 proforma_Check the Interest Calculation_Scenario 3 2" xfId="16492"/>
    <cellStyle name="_Recon to Darrin's 5.11.05 proforma_Chelan PUD Power Costs (8-10)" xfId="16493"/>
    <cellStyle name="_Recon to Darrin's 5.11.05 proforma_Chelan PUD Power Costs (8-10) 2" xfId="16494"/>
    <cellStyle name="_Recon to Darrin's 5.11.05 proforma_DEM-WP(C) Chelan Power Costs" xfId="16495"/>
    <cellStyle name="_Recon to Darrin's 5.11.05 proforma_DEM-WP(C) Chelan Power Costs 2" xfId="16496"/>
    <cellStyle name="_Recon to Darrin's 5.11.05 proforma_DEM-WP(C) Chelan Power Costs 2 2" xfId="16497"/>
    <cellStyle name="_Recon to Darrin's 5.11.05 proforma_DEM-WP(C) Chelan Power Costs 2 2 2" xfId="16498"/>
    <cellStyle name="_Recon to Darrin's 5.11.05 proforma_DEM-WP(C) Chelan Power Costs 2 3" xfId="16499"/>
    <cellStyle name="_Recon to Darrin's 5.11.05 proforma_DEM-WP(C) Chelan Power Costs 3" xfId="16500"/>
    <cellStyle name="_Recon to Darrin's 5.11.05 proforma_DEM-WP(C) Chelan Power Costs 3 2" xfId="16501"/>
    <cellStyle name="_Recon to Darrin's 5.11.05 proforma_DEM-WP(C) Chelan Power Costs 3 2 2" xfId="16502"/>
    <cellStyle name="_Recon to Darrin's 5.11.05 proforma_DEM-WP(C) Chelan Power Costs 3 3" xfId="16503"/>
    <cellStyle name="_Recon to Darrin's 5.11.05 proforma_DEM-WP(C) Chelan Power Costs 4" xfId="16504"/>
    <cellStyle name="_Recon to Darrin's 5.11.05 proforma_DEM-WP(C) Chelan Power Costs 4 2" xfId="16505"/>
    <cellStyle name="_Recon to Darrin's 5.11.05 proforma_DEM-WP(C) Chelan Power Costs 5" xfId="16506"/>
    <cellStyle name="_Recon to Darrin's 5.11.05 proforma_DEM-WP(C) Chelan Power Costs 5 2" xfId="16507"/>
    <cellStyle name="_Recon to Darrin's 5.11.05 proforma_DEM-WP(C) ENERG10C--ctn Mid-C_042010 2010GRC" xfId="16508"/>
    <cellStyle name="_Recon to Darrin's 5.11.05 proforma_DEM-WP(C) ENERG10C--ctn Mid-C_042010 2010GRC 2" xfId="16509"/>
    <cellStyle name="_Recon to Darrin's 5.11.05 proforma_DEM-WP(C) Gas Transport 2010GRC" xfId="16510"/>
    <cellStyle name="_Recon to Darrin's 5.11.05 proforma_DEM-WP(C) Gas Transport 2010GRC 2" xfId="16511"/>
    <cellStyle name="_Recon to Darrin's 5.11.05 proforma_DEM-WP(C) Gas Transport 2010GRC 2 2" xfId="16512"/>
    <cellStyle name="_Recon to Darrin's 5.11.05 proforma_DEM-WP(C) Gas Transport 2010GRC 2 2 2" xfId="16513"/>
    <cellStyle name="_Recon to Darrin's 5.11.05 proforma_DEM-WP(C) Gas Transport 2010GRC 2 3" xfId="16514"/>
    <cellStyle name="_Recon to Darrin's 5.11.05 proforma_DEM-WP(C) Gas Transport 2010GRC 3" xfId="16515"/>
    <cellStyle name="_Recon to Darrin's 5.11.05 proforma_DEM-WP(C) Gas Transport 2010GRC 3 2" xfId="16516"/>
    <cellStyle name="_Recon to Darrin's 5.11.05 proforma_DEM-WP(C) Gas Transport 2010GRC 3 2 2" xfId="16517"/>
    <cellStyle name="_Recon to Darrin's 5.11.05 proforma_DEM-WP(C) Gas Transport 2010GRC 3 3" xfId="16518"/>
    <cellStyle name="_Recon to Darrin's 5.11.05 proforma_DEM-WP(C) Gas Transport 2010GRC 4" xfId="16519"/>
    <cellStyle name="_Recon to Darrin's 5.11.05 proforma_DEM-WP(C) Gas Transport 2010GRC 4 2" xfId="16520"/>
    <cellStyle name="_Recon to Darrin's 5.11.05 proforma_DEM-WP(C) Gas Transport 2010GRC 5" xfId="16521"/>
    <cellStyle name="_Recon to Darrin's 5.11.05 proforma_DEM-WP(C) Gas Transport 2010GRC 5 2" xfId="16522"/>
    <cellStyle name="_Recon to Darrin's 5.11.05 proforma_DWH-08 (Rate Spread &amp; Design Workpapers)" xfId="16523"/>
    <cellStyle name="_Recon to Darrin's 5.11.05 proforma_Exh A-1 resulting from UE-112050 effective Jan 1 2012" xfId="16524"/>
    <cellStyle name="_Recon to Darrin's 5.11.05 proforma_Exh A-1 resulting from UE-112050 effective Jan 1 2012 2" xfId="16525"/>
    <cellStyle name="_Recon to Darrin's 5.11.05 proforma_Exhibit A-1 effective 4-1-11 fr S Free 12-11" xfId="16526"/>
    <cellStyle name="_Recon to Darrin's 5.11.05 proforma_Exhibit A-1 effective 4-1-11 fr S Free 12-11 2" xfId="16527"/>
    <cellStyle name="_Recon to Darrin's 5.11.05 proforma_Exhibit D fr R Gho 12-31-08" xfId="16528"/>
    <cellStyle name="_Recon to Darrin's 5.11.05 proforma_Exhibit D fr R Gho 12-31-08 2" xfId="16529"/>
    <cellStyle name="_Recon to Darrin's 5.11.05 proforma_Exhibit D fr R Gho 12-31-08 2 2" xfId="16530"/>
    <cellStyle name="_Recon to Darrin's 5.11.05 proforma_Exhibit D fr R Gho 12-31-08 2 2 2" xfId="16531"/>
    <cellStyle name="_Recon to Darrin's 5.11.05 proforma_Exhibit D fr R Gho 12-31-08 2 2 2 2" xfId="16532"/>
    <cellStyle name="_Recon to Darrin's 5.11.05 proforma_Exhibit D fr R Gho 12-31-08 2 3" xfId="16533"/>
    <cellStyle name="_Recon to Darrin's 5.11.05 proforma_Exhibit D fr R Gho 12-31-08 2 3 2" xfId="16534"/>
    <cellStyle name="_Recon to Darrin's 5.11.05 proforma_Exhibit D fr R Gho 12-31-08 2 4" xfId="16535"/>
    <cellStyle name="_Recon to Darrin's 5.11.05 proforma_Exhibit D fr R Gho 12-31-08 2 4 2" xfId="16536"/>
    <cellStyle name="_Recon to Darrin's 5.11.05 proforma_Exhibit D fr R Gho 12-31-08 3" xfId="16537"/>
    <cellStyle name="_Recon to Darrin's 5.11.05 proforma_Exhibit D fr R Gho 12-31-08 3 2" xfId="16538"/>
    <cellStyle name="_Recon to Darrin's 5.11.05 proforma_Exhibit D fr R Gho 12-31-08 3 2 2" xfId="16539"/>
    <cellStyle name="_Recon to Darrin's 5.11.05 proforma_Exhibit D fr R Gho 12-31-08 3 3" xfId="16540"/>
    <cellStyle name="_Recon to Darrin's 5.11.05 proforma_Exhibit D fr R Gho 12-31-08 4" xfId="16541"/>
    <cellStyle name="_Recon to Darrin's 5.11.05 proforma_Exhibit D fr R Gho 12-31-08 4 2" xfId="16542"/>
    <cellStyle name="_Recon to Darrin's 5.11.05 proforma_Exhibit D fr R Gho 12-31-08 4 2 2" xfId="16543"/>
    <cellStyle name="_Recon to Darrin's 5.11.05 proforma_Exhibit D fr R Gho 12-31-08 4 3" xfId="16544"/>
    <cellStyle name="_Recon to Darrin's 5.11.05 proforma_Exhibit D fr R Gho 12-31-08 5" xfId="16545"/>
    <cellStyle name="_Recon to Darrin's 5.11.05 proforma_Exhibit D fr R Gho 12-31-08 5 2" xfId="16546"/>
    <cellStyle name="_Recon to Darrin's 5.11.05 proforma_Exhibit D fr R Gho 12-31-08 6" xfId="16547"/>
    <cellStyle name="_Recon to Darrin's 5.11.05 proforma_Exhibit D fr R Gho 12-31-08 6 2" xfId="16548"/>
    <cellStyle name="_Recon to Darrin's 5.11.05 proforma_Exhibit D fr R Gho 12-31-08 v2" xfId="16549"/>
    <cellStyle name="_Recon to Darrin's 5.11.05 proforma_Exhibit D fr R Gho 12-31-08 v2 2" xfId="16550"/>
    <cellStyle name="_Recon to Darrin's 5.11.05 proforma_Exhibit D fr R Gho 12-31-08 v2 2 2" xfId="16551"/>
    <cellStyle name="_Recon to Darrin's 5.11.05 proforma_Exhibit D fr R Gho 12-31-08 v2 2 2 2" xfId="16552"/>
    <cellStyle name="_Recon to Darrin's 5.11.05 proforma_Exhibit D fr R Gho 12-31-08 v2 2 2 2 2" xfId="16553"/>
    <cellStyle name="_Recon to Darrin's 5.11.05 proforma_Exhibit D fr R Gho 12-31-08 v2 2 3" xfId="16554"/>
    <cellStyle name="_Recon to Darrin's 5.11.05 proforma_Exhibit D fr R Gho 12-31-08 v2 2 3 2" xfId="16555"/>
    <cellStyle name="_Recon to Darrin's 5.11.05 proforma_Exhibit D fr R Gho 12-31-08 v2 2 4" xfId="16556"/>
    <cellStyle name="_Recon to Darrin's 5.11.05 proforma_Exhibit D fr R Gho 12-31-08 v2 2 4 2" xfId="16557"/>
    <cellStyle name="_Recon to Darrin's 5.11.05 proforma_Exhibit D fr R Gho 12-31-08 v2 3" xfId="16558"/>
    <cellStyle name="_Recon to Darrin's 5.11.05 proforma_Exhibit D fr R Gho 12-31-08 v2 3 2" xfId="16559"/>
    <cellStyle name="_Recon to Darrin's 5.11.05 proforma_Exhibit D fr R Gho 12-31-08 v2 3 2 2" xfId="16560"/>
    <cellStyle name="_Recon to Darrin's 5.11.05 proforma_Exhibit D fr R Gho 12-31-08 v2 3 3" xfId="16561"/>
    <cellStyle name="_Recon to Darrin's 5.11.05 proforma_Exhibit D fr R Gho 12-31-08 v2 4" xfId="16562"/>
    <cellStyle name="_Recon to Darrin's 5.11.05 proforma_Exhibit D fr R Gho 12-31-08 v2 4 2" xfId="16563"/>
    <cellStyle name="_Recon to Darrin's 5.11.05 proforma_Exhibit D fr R Gho 12-31-08 v2 4 2 2" xfId="16564"/>
    <cellStyle name="_Recon to Darrin's 5.11.05 proforma_Exhibit D fr R Gho 12-31-08 v2 4 3" xfId="16565"/>
    <cellStyle name="_Recon to Darrin's 5.11.05 proforma_Exhibit D fr R Gho 12-31-08 v2 5" xfId="16566"/>
    <cellStyle name="_Recon to Darrin's 5.11.05 proforma_Exhibit D fr R Gho 12-31-08 v2 5 2" xfId="16567"/>
    <cellStyle name="_Recon to Darrin's 5.11.05 proforma_Exhibit D fr R Gho 12-31-08 v2 6" xfId="16568"/>
    <cellStyle name="_Recon to Darrin's 5.11.05 proforma_Exhibit D fr R Gho 12-31-08 v2 6 2" xfId="16569"/>
    <cellStyle name="_Recon to Darrin's 5.11.05 proforma_Exhibit D fr R Gho 12-31-08 v2_DEM-WP(C) ENERG10C--ctn Mid-C_042010 2010GRC" xfId="16570"/>
    <cellStyle name="_Recon to Darrin's 5.11.05 proforma_Exhibit D fr R Gho 12-31-08 v2_DEM-WP(C) ENERG10C--ctn Mid-C_042010 2010GRC 2" xfId="16571"/>
    <cellStyle name="_Recon to Darrin's 5.11.05 proforma_Exhibit D fr R Gho 12-31-08 v2_NIM Summary" xfId="16572"/>
    <cellStyle name="_Recon to Darrin's 5.11.05 proforma_Exhibit D fr R Gho 12-31-08 v2_NIM Summary 2" xfId="16573"/>
    <cellStyle name="_Recon to Darrin's 5.11.05 proforma_Exhibit D fr R Gho 12-31-08 v2_NIM Summary 2 2" xfId="16574"/>
    <cellStyle name="_Recon to Darrin's 5.11.05 proforma_Exhibit D fr R Gho 12-31-08 v2_NIM Summary 2 2 2" xfId="16575"/>
    <cellStyle name="_Recon to Darrin's 5.11.05 proforma_Exhibit D fr R Gho 12-31-08 v2_NIM Summary 2 2 2 2" xfId="16576"/>
    <cellStyle name="_Recon to Darrin's 5.11.05 proforma_Exhibit D fr R Gho 12-31-08 v2_NIM Summary 2 3" xfId="16577"/>
    <cellStyle name="_Recon to Darrin's 5.11.05 proforma_Exhibit D fr R Gho 12-31-08 v2_NIM Summary 2 3 2" xfId="16578"/>
    <cellStyle name="_Recon to Darrin's 5.11.05 proforma_Exhibit D fr R Gho 12-31-08 v2_NIM Summary 2 4" xfId="16579"/>
    <cellStyle name="_Recon to Darrin's 5.11.05 proforma_Exhibit D fr R Gho 12-31-08 v2_NIM Summary 2 4 2" xfId="16580"/>
    <cellStyle name="_Recon to Darrin's 5.11.05 proforma_Exhibit D fr R Gho 12-31-08 v2_NIM Summary 3" xfId="16581"/>
    <cellStyle name="_Recon to Darrin's 5.11.05 proforma_Exhibit D fr R Gho 12-31-08 v2_NIM Summary 3 2" xfId="16582"/>
    <cellStyle name="_Recon to Darrin's 5.11.05 proforma_Exhibit D fr R Gho 12-31-08 v2_NIM Summary 3 2 2" xfId="16583"/>
    <cellStyle name="_Recon to Darrin's 5.11.05 proforma_Exhibit D fr R Gho 12-31-08 v2_NIM Summary 3 3" xfId="16584"/>
    <cellStyle name="_Recon to Darrin's 5.11.05 proforma_Exhibit D fr R Gho 12-31-08 v2_NIM Summary 4" xfId="16585"/>
    <cellStyle name="_Recon to Darrin's 5.11.05 proforma_Exhibit D fr R Gho 12-31-08 v2_NIM Summary 4 2" xfId="16586"/>
    <cellStyle name="_Recon to Darrin's 5.11.05 proforma_Exhibit D fr R Gho 12-31-08 v2_NIM Summary 4 2 2" xfId="16587"/>
    <cellStyle name="_Recon to Darrin's 5.11.05 proforma_Exhibit D fr R Gho 12-31-08 v2_NIM Summary 4 3" xfId="16588"/>
    <cellStyle name="_Recon to Darrin's 5.11.05 proforma_Exhibit D fr R Gho 12-31-08 v2_NIM Summary 5" xfId="16589"/>
    <cellStyle name="_Recon to Darrin's 5.11.05 proforma_Exhibit D fr R Gho 12-31-08 v2_NIM Summary 5 2" xfId="16590"/>
    <cellStyle name="_Recon to Darrin's 5.11.05 proforma_Exhibit D fr R Gho 12-31-08 v2_NIM Summary 6" xfId="16591"/>
    <cellStyle name="_Recon to Darrin's 5.11.05 proforma_Exhibit D fr R Gho 12-31-08 v2_NIM Summary 6 2" xfId="16592"/>
    <cellStyle name="_Recon to Darrin's 5.11.05 proforma_Exhibit D fr R Gho 12-31-08 v2_NIM Summary_DEM-WP(C) ENERG10C--ctn Mid-C_042010 2010GRC" xfId="16593"/>
    <cellStyle name="_Recon to Darrin's 5.11.05 proforma_Exhibit D fr R Gho 12-31-08 v2_NIM Summary_DEM-WP(C) ENERG10C--ctn Mid-C_042010 2010GRC 2" xfId="16594"/>
    <cellStyle name="_Recon to Darrin's 5.11.05 proforma_Exhibit D fr R Gho 12-31-08_DEM-WP(C) ENERG10C--ctn Mid-C_042010 2010GRC" xfId="16595"/>
    <cellStyle name="_Recon to Darrin's 5.11.05 proforma_Exhibit D fr R Gho 12-31-08_DEM-WP(C) ENERG10C--ctn Mid-C_042010 2010GRC 2" xfId="16596"/>
    <cellStyle name="_Recon to Darrin's 5.11.05 proforma_Exhibit D fr R Gho 12-31-08_NIM Summary" xfId="16597"/>
    <cellStyle name="_Recon to Darrin's 5.11.05 proforma_Exhibit D fr R Gho 12-31-08_NIM Summary 2" xfId="16598"/>
    <cellStyle name="_Recon to Darrin's 5.11.05 proforma_Exhibit D fr R Gho 12-31-08_NIM Summary 2 2" xfId="16599"/>
    <cellStyle name="_Recon to Darrin's 5.11.05 proforma_Exhibit D fr R Gho 12-31-08_NIM Summary 2 2 2" xfId="16600"/>
    <cellStyle name="_Recon to Darrin's 5.11.05 proforma_Exhibit D fr R Gho 12-31-08_NIM Summary 2 2 2 2" xfId="16601"/>
    <cellStyle name="_Recon to Darrin's 5.11.05 proforma_Exhibit D fr R Gho 12-31-08_NIM Summary 2 3" xfId="16602"/>
    <cellStyle name="_Recon to Darrin's 5.11.05 proforma_Exhibit D fr R Gho 12-31-08_NIM Summary 2 3 2" xfId="16603"/>
    <cellStyle name="_Recon to Darrin's 5.11.05 proforma_Exhibit D fr R Gho 12-31-08_NIM Summary 2 4" xfId="16604"/>
    <cellStyle name="_Recon to Darrin's 5.11.05 proforma_Exhibit D fr R Gho 12-31-08_NIM Summary 2 4 2" xfId="16605"/>
    <cellStyle name="_Recon to Darrin's 5.11.05 proforma_Exhibit D fr R Gho 12-31-08_NIM Summary 3" xfId="16606"/>
    <cellStyle name="_Recon to Darrin's 5.11.05 proforma_Exhibit D fr R Gho 12-31-08_NIM Summary 3 2" xfId="16607"/>
    <cellStyle name="_Recon to Darrin's 5.11.05 proforma_Exhibit D fr R Gho 12-31-08_NIM Summary 3 2 2" xfId="16608"/>
    <cellStyle name="_Recon to Darrin's 5.11.05 proforma_Exhibit D fr R Gho 12-31-08_NIM Summary 3 3" xfId="16609"/>
    <cellStyle name="_Recon to Darrin's 5.11.05 proforma_Exhibit D fr R Gho 12-31-08_NIM Summary 4" xfId="16610"/>
    <cellStyle name="_Recon to Darrin's 5.11.05 proforma_Exhibit D fr R Gho 12-31-08_NIM Summary 4 2" xfId="16611"/>
    <cellStyle name="_Recon to Darrin's 5.11.05 proforma_Exhibit D fr R Gho 12-31-08_NIM Summary 4 2 2" xfId="16612"/>
    <cellStyle name="_Recon to Darrin's 5.11.05 proforma_Exhibit D fr R Gho 12-31-08_NIM Summary 4 3" xfId="16613"/>
    <cellStyle name="_Recon to Darrin's 5.11.05 proforma_Exhibit D fr R Gho 12-31-08_NIM Summary 5" xfId="16614"/>
    <cellStyle name="_Recon to Darrin's 5.11.05 proforma_Exhibit D fr R Gho 12-31-08_NIM Summary 5 2" xfId="16615"/>
    <cellStyle name="_Recon to Darrin's 5.11.05 proforma_Exhibit D fr R Gho 12-31-08_NIM Summary 6" xfId="16616"/>
    <cellStyle name="_Recon to Darrin's 5.11.05 proforma_Exhibit D fr R Gho 12-31-08_NIM Summary 6 2" xfId="16617"/>
    <cellStyle name="_Recon to Darrin's 5.11.05 proforma_Exhibit D fr R Gho 12-31-08_NIM Summary_DEM-WP(C) ENERG10C--ctn Mid-C_042010 2010GRC" xfId="16618"/>
    <cellStyle name="_Recon to Darrin's 5.11.05 proforma_Exhibit D fr R Gho 12-31-08_NIM Summary_DEM-WP(C) ENERG10C--ctn Mid-C_042010 2010GRC 2" xfId="16619"/>
    <cellStyle name="_Recon to Darrin's 5.11.05 proforma_Final 2008 PTC Rate Design Workpapers 10.27.08" xfId="16620"/>
    <cellStyle name="_Recon to Darrin's 5.11.05 proforma_Final 2009 Electric Low Income Workpapers" xfId="16621"/>
    <cellStyle name="_Recon to Darrin's 5.11.05 proforma_Gas Rev Req Model (2010 GRC)" xfId="16622"/>
    <cellStyle name="_Recon to Darrin's 5.11.05 proforma_Hopkins Ridge Prepaid Tran - Interest Earned RY 12ME Feb  '11" xfId="16623"/>
    <cellStyle name="_Recon to Darrin's 5.11.05 proforma_Hopkins Ridge Prepaid Tran - Interest Earned RY 12ME Feb  '11 2" xfId="16624"/>
    <cellStyle name="_Recon to Darrin's 5.11.05 proforma_Hopkins Ridge Prepaid Tran - Interest Earned RY 12ME Feb  '11 2 2" xfId="16625"/>
    <cellStyle name="_Recon to Darrin's 5.11.05 proforma_Hopkins Ridge Prepaid Tran - Interest Earned RY 12ME Feb  '11 2 2 2" xfId="16626"/>
    <cellStyle name="_Recon to Darrin's 5.11.05 proforma_Hopkins Ridge Prepaid Tran - Interest Earned RY 12ME Feb  '11 2 2 2 2" xfId="16627"/>
    <cellStyle name="_Recon to Darrin's 5.11.05 proforma_Hopkins Ridge Prepaid Tran - Interest Earned RY 12ME Feb  '11 2 3" xfId="16628"/>
    <cellStyle name="_Recon to Darrin's 5.11.05 proforma_Hopkins Ridge Prepaid Tran - Interest Earned RY 12ME Feb  '11 2 3 2" xfId="16629"/>
    <cellStyle name="_Recon to Darrin's 5.11.05 proforma_Hopkins Ridge Prepaid Tran - Interest Earned RY 12ME Feb  '11 2 4" xfId="16630"/>
    <cellStyle name="_Recon to Darrin's 5.11.05 proforma_Hopkins Ridge Prepaid Tran - Interest Earned RY 12ME Feb  '11 2 4 2" xfId="16631"/>
    <cellStyle name="_Recon to Darrin's 5.11.05 proforma_Hopkins Ridge Prepaid Tran - Interest Earned RY 12ME Feb  '11 3" xfId="16632"/>
    <cellStyle name="_Recon to Darrin's 5.11.05 proforma_Hopkins Ridge Prepaid Tran - Interest Earned RY 12ME Feb  '11 3 2" xfId="16633"/>
    <cellStyle name="_Recon to Darrin's 5.11.05 proforma_Hopkins Ridge Prepaid Tran - Interest Earned RY 12ME Feb  '11 3 2 2" xfId="16634"/>
    <cellStyle name="_Recon to Darrin's 5.11.05 proforma_Hopkins Ridge Prepaid Tran - Interest Earned RY 12ME Feb  '11 3 3" xfId="16635"/>
    <cellStyle name="_Recon to Darrin's 5.11.05 proforma_Hopkins Ridge Prepaid Tran - Interest Earned RY 12ME Feb  '11 4" xfId="16636"/>
    <cellStyle name="_Recon to Darrin's 5.11.05 proforma_Hopkins Ridge Prepaid Tran - Interest Earned RY 12ME Feb  '11 4 2" xfId="16637"/>
    <cellStyle name="_Recon to Darrin's 5.11.05 proforma_Hopkins Ridge Prepaid Tran - Interest Earned RY 12ME Feb  '11 4 2 2" xfId="16638"/>
    <cellStyle name="_Recon to Darrin's 5.11.05 proforma_Hopkins Ridge Prepaid Tran - Interest Earned RY 12ME Feb  '11 4 3" xfId="16639"/>
    <cellStyle name="_Recon to Darrin's 5.11.05 proforma_Hopkins Ridge Prepaid Tran - Interest Earned RY 12ME Feb  '11 5" xfId="16640"/>
    <cellStyle name="_Recon to Darrin's 5.11.05 proforma_Hopkins Ridge Prepaid Tran - Interest Earned RY 12ME Feb  '11 5 2" xfId="16641"/>
    <cellStyle name="_Recon to Darrin's 5.11.05 proforma_Hopkins Ridge Prepaid Tran - Interest Earned RY 12ME Feb  '11 6" xfId="16642"/>
    <cellStyle name="_Recon to Darrin's 5.11.05 proforma_Hopkins Ridge Prepaid Tran - Interest Earned RY 12ME Feb  '11 6 2" xfId="16643"/>
    <cellStyle name="_Recon to Darrin's 5.11.05 proforma_Hopkins Ridge Prepaid Tran - Interest Earned RY 12ME Feb  '11_DEM-WP(C) ENERG10C--ctn Mid-C_042010 2010GRC" xfId="16644"/>
    <cellStyle name="_Recon to Darrin's 5.11.05 proforma_Hopkins Ridge Prepaid Tran - Interest Earned RY 12ME Feb  '11_DEM-WP(C) ENERG10C--ctn Mid-C_042010 2010GRC 2" xfId="16645"/>
    <cellStyle name="_Recon to Darrin's 5.11.05 proforma_Hopkins Ridge Prepaid Tran - Interest Earned RY 12ME Feb  '11_NIM Summary" xfId="16646"/>
    <cellStyle name="_Recon to Darrin's 5.11.05 proforma_Hopkins Ridge Prepaid Tran - Interest Earned RY 12ME Feb  '11_NIM Summary 2" xfId="16647"/>
    <cellStyle name="_Recon to Darrin's 5.11.05 proforma_Hopkins Ridge Prepaid Tran - Interest Earned RY 12ME Feb  '11_NIM Summary 2 2" xfId="16648"/>
    <cellStyle name="_Recon to Darrin's 5.11.05 proforma_Hopkins Ridge Prepaid Tran - Interest Earned RY 12ME Feb  '11_NIM Summary 2 2 2" xfId="16649"/>
    <cellStyle name="_Recon to Darrin's 5.11.05 proforma_Hopkins Ridge Prepaid Tran - Interest Earned RY 12ME Feb  '11_NIM Summary 2 2 2 2" xfId="16650"/>
    <cellStyle name="_Recon to Darrin's 5.11.05 proforma_Hopkins Ridge Prepaid Tran - Interest Earned RY 12ME Feb  '11_NIM Summary 2 3" xfId="16651"/>
    <cellStyle name="_Recon to Darrin's 5.11.05 proforma_Hopkins Ridge Prepaid Tran - Interest Earned RY 12ME Feb  '11_NIM Summary 2 3 2" xfId="16652"/>
    <cellStyle name="_Recon to Darrin's 5.11.05 proforma_Hopkins Ridge Prepaid Tran - Interest Earned RY 12ME Feb  '11_NIM Summary 2 4" xfId="16653"/>
    <cellStyle name="_Recon to Darrin's 5.11.05 proforma_Hopkins Ridge Prepaid Tran - Interest Earned RY 12ME Feb  '11_NIM Summary 2 4 2" xfId="16654"/>
    <cellStyle name="_Recon to Darrin's 5.11.05 proforma_Hopkins Ridge Prepaid Tran - Interest Earned RY 12ME Feb  '11_NIM Summary 3" xfId="16655"/>
    <cellStyle name="_Recon to Darrin's 5.11.05 proforma_Hopkins Ridge Prepaid Tran - Interest Earned RY 12ME Feb  '11_NIM Summary 3 2" xfId="16656"/>
    <cellStyle name="_Recon to Darrin's 5.11.05 proforma_Hopkins Ridge Prepaid Tran - Interest Earned RY 12ME Feb  '11_NIM Summary 3 2 2" xfId="16657"/>
    <cellStyle name="_Recon to Darrin's 5.11.05 proforma_Hopkins Ridge Prepaid Tran - Interest Earned RY 12ME Feb  '11_NIM Summary 3 3" xfId="16658"/>
    <cellStyle name="_Recon to Darrin's 5.11.05 proforma_Hopkins Ridge Prepaid Tran - Interest Earned RY 12ME Feb  '11_NIM Summary 4" xfId="16659"/>
    <cellStyle name="_Recon to Darrin's 5.11.05 proforma_Hopkins Ridge Prepaid Tran - Interest Earned RY 12ME Feb  '11_NIM Summary 4 2" xfId="16660"/>
    <cellStyle name="_Recon to Darrin's 5.11.05 proforma_Hopkins Ridge Prepaid Tran - Interest Earned RY 12ME Feb  '11_NIM Summary 4 2 2" xfId="16661"/>
    <cellStyle name="_Recon to Darrin's 5.11.05 proforma_Hopkins Ridge Prepaid Tran - Interest Earned RY 12ME Feb  '11_NIM Summary 4 3" xfId="16662"/>
    <cellStyle name="_Recon to Darrin's 5.11.05 proforma_Hopkins Ridge Prepaid Tran - Interest Earned RY 12ME Feb  '11_NIM Summary 5" xfId="16663"/>
    <cellStyle name="_Recon to Darrin's 5.11.05 proforma_Hopkins Ridge Prepaid Tran - Interest Earned RY 12ME Feb  '11_NIM Summary 5 2" xfId="16664"/>
    <cellStyle name="_Recon to Darrin's 5.11.05 proforma_Hopkins Ridge Prepaid Tran - Interest Earned RY 12ME Feb  '11_NIM Summary 6" xfId="16665"/>
    <cellStyle name="_Recon to Darrin's 5.11.05 proforma_Hopkins Ridge Prepaid Tran - Interest Earned RY 12ME Feb  '11_NIM Summary 6 2" xfId="16666"/>
    <cellStyle name="_Recon to Darrin's 5.11.05 proforma_Hopkins Ridge Prepaid Tran - Interest Earned RY 12ME Feb  '11_NIM Summary_DEM-WP(C) ENERG10C--ctn Mid-C_042010 2010GRC" xfId="16667"/>
    <cellStyle name="_Recon to Darrin's 5.11.05 proforma_Hopkins Ridge Prepaid Tran - Interest Earned RY 12ME Feb  '11_NIM Summary_DEM-WP(C) ENERG10C--ctn Mid-C_042010 2010GRC 2" xfId="16668"/>
    <cellStyle name="_Recon to Darrin's 5.11.05 proforma_Hopkins Ridge Prepaid Tran - Interest Earned RY 12ME Feb  '11_Transmission Workbook for May BOD" xfId="16669"/>
    <cellStyle name="_Recon to Darrin's 5.11.05 proforma_Hopkins Ridge Prepaid Tran - Interest Earned RY 12ME Feb  '11_Transmission Workbook for May BOD 2" xfId="16670"/>
    <cellStyle name="_Recon to Darrin's 5.11.05 proforma_Hopkins Ridge Prepaid Tran - Interest Earned RY 12ME Feb  '11_Transmission Workbook for May BOD 2 2" xfId="16671"/>
    <cellStyle name="_Recon to Darrin's 5.11.05 proforma_Hopkins Ridge Prepaid Tran - Interest Earned RY 12ME Feb  '11_Transmission Workbook for May BOD 2 2 2" xfId="16672"/>
    <cellStyle name="_Recon to Darrin's 5.11.05 proforma_Hopkins Ridge Prepaid Tran - Interest Earned RY 12ME Feb  '11_Transmission Workbook for May BOD 2 2 2 2" xfId="16673"/>
    <cellStyle name="_Recon to Darrin's 5.11.05 proforma_Hopkins Ridge Prepaid Tran - Interest Earned RY 12ME Feb  '11_Transmission Workbook for May BOD 2 3" xfId="16674"/>
    <cellStyle name="_Recon to Darrin's 5.11.05 proforma_Hopkins Ridge Prepaid Tran - Interest Earned RY 12ME Feb  '11_Transmission Workbook for May BOD 2 3 2" xfId="16675"/>
    <cellStyle name="_Recon to Darrin's 5.11.05 proforma_Hopkins Ridge Prepaid Tran - Interest Earned RY 12ME Feb  '11_Transmission Workbook for May BOD 2 4" xfId="16676"/>
    <cellStyle name="_Recon to Darrin's 5.11.05 proforma_Hopkins Ridge Prepaid Tran - Interest Earned RY 12ME Feb  '11_Transmission Workbook for May BOD 2 4 2" xfId="16677"/>
    <cellStyle name="_Recon to Darrin's 5.11.05 proforma_Hopkins Ridge Prepaid Tran - Interest Earned RY 12ME Feb  '11_Transmission Workbook for May BOD 3" xfId="16678"/>
    <cellStyle name="_Recon to Darrin's 5.11.05 proforma_Hopkins Ridge Prepaid Tran - Interest Earned RY 12ME Feb  '11_Transmission Workbook for May BOD 3 2" xfId="16679"/>
    <cellStyle name="_Recon to Darrin's 5.11.05 proforma_Hopkins Ridge Prepaid Tran - Interest Earned RY 12ME Feb  '11_Transmission Workbook for May BOD 3 2 2" xfId="16680"/>
    <cellStyle name="_Recon to Darrin's 5.11.05 proforma_Hopkins Ridge Prepaid Tran - Interest Earned RY 12ME Feb  '11_Transmission Workbook for May BOD 3 3" xfId="16681"/>
    <cellStyle name="_Recon to Darrin's 5.11.05 proforma_Hopkins Ridge Prepaid Tran - Interest Earned RY 12ME Feb  '11_Transmission Workbook for May BOD 4" xfId="16682"/>
    <cellStyle name="_Recon to Darrin's 5.11.05 proforma_Hopkins Ridge Prepaid Tran - Interest Earned RY 12ME Feb  '11_Transmission Workbook for May BOD 4 2" xfId="16683"/>
    <cellStyle name="_Recon to Darrin's 5.11.05 proforma_Hopkins Ridge Prepaid Tran - Interest Earned RY 12ME Feb  '11_Transmission Workbook for May BOD 4 2 2" xfId="16684"/>
    <cellStyle name="_Recon to Darrin's 5.11.05 proforma_Hopkins Ridge Prepaid Tran - Interest Earned RY 12ME Feb  '11_Transmission Workbook for May BOD 4 3" xfId="16685"/>
    <cellStyle name="_Recon to Darrin's 5.11.05 proforma_Hopkins Ridge Prepaid Tran - Interest Earned RY 12ME Feb  '11_Transmission Workbook for May BOD 5" xfId="16686"/>
    <cellStyle name="_Recon to Darrin's 5.11.05 proforma_Hopkins Ridge Prepaid Tran - Interest Earned RY 12ME Feb  '11_Transmission Workbook for May BOD 5 2" xfId="16687"/>
    <cellStyle name="_Recon to Darrin's 5.11.05 proforma_Hopkins Ridge Prepaid Tran - Interest Earned RY 12ME Feb  '11_Transmission Workbook for May BOD 6" xfId="16688"/>
    <cellStyle name="_Recon to Darrin's 5.11.05 proforma_Hopkins Ridge Prepaid Tran - Interest Earned RY 12ME Feb  '11_Transmission Workbook for May BOD 6 2" xfId="16689"/>
    <cellStyle name="_Recon to Darrin's 5.11.05 proforma_Hopkins Ridge Prepaid Tran - Interest Earned RY 12ME Feb  '11_Transmission Workbook for May BOD_DEM-WP(C) ENERG10C--ctn Mid-C_042010 2010GRC" xfId="16690"/>
    <cellStyle name="_Recon to Darrin's 5.11.05 proforma_Hopkins Ridge Prepaid Tran - Interest Earned RY 12ME Feb  '11_Transmission Workbook for May BOD_DEM-WP(C) ENERG10C--ctn Mid-C_042010 2010GRC 2" xfId="16691"/>
    <cellStyle name="_Recon to Darrin's 5.11.05 proforma_INPUTS" xfId="124"/>
    <cellStyle name="_Recon to Darrin's 5.11.05 proforma_INPUTS 2" xfId="16692"/>
    <cellStyle name="_Recon to Darrin's 5.11.05 proforma_INPUTS 2 2" xfId="16693"/>
    <cellStyle name="_Recon to Darrin's 5.11.05 proforma_INPUTS 2 2 2" xfId="16694"/>
    <cellStyle name="_Recon to Darrin's 5.11.05 proforma_INPUTS 2 3" xfId="16695"/>
    <cellStyle name="_Recon to Darrin's 5.11.05 proforma_INPUTS 3" xfId="16696"/>
    <cellStyle name="_Recon to Darrin's 5.11.05 proforma_INPUTS 3 2" xfId="16697"/>
    <cellStyle name="_Recon to Darrin's 5.11.05 proforma_INPUTS 4" xfId="16698"/>
    <cellStyle name="_Recon to Darrin's 5.11.05 proforma_LSRWEP LGIA like Acctg Petition Aug 2010" xfId="16699"/>
    <cellStyle name="_Recon to Darrin's 5.11.05 proforma_LSRWEP LGIA like Acctg Petition Aug 2010 2" xfId="16700"/>
    <cellStyle name="_Recon to Darrin's 5.11.05 proforma_LSRWEP LGIA like Acctg Petition Aug 2010 2 2" xfId="16701"/>
    <cellStyle name="_Recon to Darrin's 5.11.05 proforma_LSRWEP LGIA like Acctg Petition Aug 2010 2 2 2" xfId="16702"/>
    <cellStyle name="_Recon to Darrin's 5.11.05 proforma_LSRWEP LGIA like Acctg Petition Aug 2010 3" xfId="16703"/>
    <cellStyle name="_Recon to Darrin's 5.11.05 proforma_LSRWEP LGIA like Acctg Petition Aug 2010 3 2" xfId="16704"/>
    <cellStyle name="_Recon to Darrin's 5.11.05 proforma_LSRWEP LGIA like Acctg Petition Aug 2010 3 2 2" xfId="16705"/>
    <cellStyle name="_Recon to Darrin's 5.11.05 proforma_LSRWEP LGIA like Acctg Petition Aug 2010 3 3" xfId="16706"/>
    <cellStyle name="_Recon to Darrin's 5.11.05 proforma_LSRWEP LGIA like Acctg Petition Aug 2010 4" xfId="16707"/>
    <cellStyle name="_Recon to Darrin's 5.11.05 proforma_LSRWEP LGIA like Acctg Petition Aug 2010 4 2" xfId="16708"/>
    <cellStyle name="_Recon to Darrin's 5.11.05 proforma_LSRWEP LGIA like Acctg Petition Aug 2010 5" xfId="16709"/>
    <cellStyle name="_Recon to Darrin's 5.11.05 proforma_LSRWEP LGIA like Acctg Petition Aug 2010 5 2" xfId="16710"/>
    <cellStyle name="_Recon to Darrin's 5.11.05 proforma_Mint Farm Generation BPA" xfId="16711"/>
    <cellStyle name="_Recon to Darrin's 5.11.05 proforma_NIM Summary" xfId="16712"/>
    <cellStyle name="_Recon to Darrin's 5.11.05 proforma_NIM Summary 09GRC" xfId="16713"/>
    <cellStyle name="_Recon to Darrin's 5.11.05 proforma_NIM Summary 09GRC 2" xfId="16714"/>
    <cellStyle name="_Recon to Darrin's 5.11.05 proforma_NIM Summary 09GRC 2 2" xfId="16715"/>
    <cellStyle name="_Recon to Darrin's 5.11.05 proforma_NIM Summary 09GRC 2 2 2" xfId="16716"/>
    <cellStyle name="_Recon to Darrin's 5.11.05 proforma_NIM Summary 09GRC 2 2 2 2" xfId="16717"/>
    <cellStyle name="_Recon to Darrin's 5.11.05 proforma_NIM Summary 09GRC 2 3" xfId="16718"/>
    <cellStyle name="_Recon to Darrin's 5.11.05 proforma_NIM Summary 09GRC 2 3 2" xfId="16719"/>
    <cellStyle name="_Recon to Darrin's 5.11.05 proforma_NIM Summary 09GRC 2 4" xfId="16720"/>
    <cellStyle name="_Recon to Darrin's 5.11.05 proforma_NIM Summary 09GRC 2 4 2" xfId="16721"/>
    <cellStyle name="_Recon to Darrin's 5.11.05 proforma_NIM Summary 09GRC 3" xfId="16722"/>
    <cellStyle name="_Recon to Darrin's 5.11.05 proforma_NIM Summary 09GRC 3 2" xfId="16723"/>
    <cellStyle name="_Recon to Darrin's 5.11.05 proforma_NIM Summary 09GRC 3 2 2" xfId="16724"/>
    <cellStyle name="_Recon to Darrin's 5.11.05 proforma_NIM Summary 09GRC 3 3" xfId="16725"/>
    <cellStyle name="_Recon to Darrin's 5.11.05 proforma_NIM Summary 09GRC 4" xfId="16726"/>
    <cellStyle name="_Recon to Darrin's 5.11.05 proforma_NIM Summary 09GRC 4 2" xfId="16727"/>
    <cellStyle name="_Recon to Darrin's 5.11.05 proforma_NIM Summary 09GRC 4 2 2" xfId="16728"/>
    <cellStyle name="_Recon to Darrin's 5.11.05 proforma_NIM Summary 09GRC 4 3" xfId="16729"/>
    <cellStyle name="_Recon to Darrin's 5.11.05 proforma_NIM Summary 09GRC 5" xfId="16730"/>
    <cellStyle name="_Recon to Darrin's 5.11.05 proforma_NIM Summary 09GRC 5 2" xfId="16731"/>
    <cellStyle name="_Recon to Darrin's 5.11.05 proforma_NIM Summary 09GRC 6" xfId="16732"/>
    <cellStyle name="_Recon to Darrin's 5.11.05 proforma_NIM Summary 09GRC 6 2" xfId="16733"/>
    <cellStyle name="_Recon to Darrin's 5.11.05 proforma_NIM Summary 09GRC_DEM-WP(C) ENERG10C--ctn Mid-C_042010 2010GRC" xfId="16734"/>
    <cellStyle name="_Recon to Darrin's 5.11.05 proforma_NIM Summary 09GRC_DEM-WP(C) ENERG10C--ctn Mid-C_042010 2010GRC 2" xfId="16735"/>
    <cellStyle name="_Recon to Darrin's 5.11.05 proforma_NIM Summary 10" xfId="16736"/>
    <cellStyle name="_Recon to Darrin's 5.11.05 proforma_NIM Summary 10 2" xfId="16737"/>
    <cellStyle name="_Recon to Darrin's 5.11.05 proforma_NIM Summary 10 2 2" xfId="16738"/>
    <cellStyle name="_Recon to Darrin's 5.11.05 proforma_NIM Summary 10 3" xfId="16739"/>
    <cellStyle name="_Recon to Darrin's 5.11.05 proforma_NIM Summary 10 4" xfId="16740"/>
    <cellStyle name="_Recon to Darrin's 5.11.05 proforma_NIM Summary 11" xfId="16741"/>
    <cellStyle name="_Recon to Darrin's 5.11.05 proforma_NIM Summary 11 2" xfId="16742"/>
    <cellStyle name="_Recon to Darrin's 5.11.05 proforma_NIM Summary 11 2 2" xfId="16743"/>
    <cellStyle name="_Recon to Darrin's 5.11.05 proforma_NIM Summary 11 3" xfId="16744"/>
    <cellStyle name="_Recon to Darrin's 5.11.05 proforma_NIM Summary 11 4" xfId="16745"/>
    <cellStyle name="_Recon to Darrin's 5.11.05 proforma_NIM Summary 12" xfId="16746"/>
    <cellStyle name="_Recon to Darrin's 5.11.05 proforma_NIM Summary 12 2" xfId="16747"/>
    <cellStyle name="_Recon to Darrin's 5.11.05 proforma_NIM Summary 12 2 2" xfId="16748"/>
    <cellStyle name="_Recon to Darrin's 5.11.05 proforma_NIM Summary 12 3" xfId="16749"/>
    <cellStyle name="_Recon to Darrin's 5.11.05 proforma_NIM Summary 12 4" xfId="16750"/>
    <cellStyle name="_Recon to Darrin's 5.11.05 proforma_NIM Summary 13" xfId="16751"/>
    <cellStyle name="_Recon to Darrin's 5.11.05 proforma_NIM Summary 13 2" xfId="16752"/>
    <cellStyle name="_Recon to Darrin's 5.11.05 proforma_NIM Summary 13 2 2" xfId="16753"/>
    <cellStyle name="_Recon to Darrin's 5.11.05 proforma_NIM Summary 13 3" xfId="16754"/>
    <cellStyle name="_Recon to Darrin's 5.11.05 proforma_NIM Summary 13 4" xfId="16755"/>
    <cellStyle name="_Recon to Darrin's 5.11.05 proforma_NIM Summary 14" xfId="16756"/>
    <cellStyle name="_Recon to Darrin's 5.11.05 proforma_NIM Summary 14 2" xfId="16757"/>
    <cellStyle name="_Recon to Darrin's 5.11.05 proforma_NIM Summary 14 2 2" xfId="16758"/>
    <cellStyle name="_Recon to Darrin's 5.11.05 proforma_NIM Summary 14 3" xfId="16759"/>
    <cellStyle name="_Recon to Darrin's 5.11.05 proforma_NIM Summary 14 4" xfId="16760"/>
    <cellStyle name="_Recon to Darrin's 5.11.05 proforma_NIM Summary 15" xfId="16761"/>
    <cellStyle name="_Recon to Darrin's 5.11.05 proforma_NIM Summary 15 2" xfId="16762"/>
    <cellStyle name="_Recon to Darrin's 5.11.05 proforma_NIM Summary 15 2 2" xfId="16763"/>
    <cellStyle name="_Recon to Darrin's 5.11.05 proforma_NIM Summary 15 3" xfId="16764"/>
    <cellStyle name="_Recon to Darrin's 5.11.05 proforma_NIM Summary 15 4" xfId="16765"/>
    <cellStyle name="_Recon to Darrin's 5.11.05 proforma_NIM Summary 16" xfId="16766"/>
    <cellStyle name="_Recon to Darrin's 5.11.05 proforma_NIM Summary 16 2" xfId="16767"/>
    <cellStyle name="_Recon to Darrin's 5.11.05 proforma_NIM Summary 16 2 2" xfId="16768"/>
    <cellStyle name="_Recon to Darrin's 5.11.05 proforma_NIM Summary 16 3" xfId="16769"/>
    <cellStyle name="_Recon to Darrin's 5.11.05 proforma_NIM Summary 16 4" xfId="16770"/>
    <cellStyle name="_Recon to Darrin's 5.11.05 proforma_NIM Summary 17" xfId="16771"/>
    <cellStyle name="_Recon to Darrin's 5.11.05 proforma_NIM Summary 17 2" xfId="16772"/>
    <cellStyle name="_Recon to Darrin's 5.11.05 proforma_NIM Summary 17 2 2" xfId="16773"/>
    <cellStyle name="_Recon to Darrin's 5.11.05 proforma_NIM Summary 17 3" xfId="16774"/>
    <cellStyle name="_Recon to Darrin's 5.11.05 proforma_NIM Summary 17 4" xfId="16775"/>
    <cellStyle name="_Recon to Darrin's 5.11.05 proforma_NIM Summary 18" xfId="16776"/>
    <cellStyle name="_Recon to Darrin's 5.11.05 proforma_NIM Summary 18 2" xfId="16777"/>
    <cellStyle name="_Recon to Darrin's 5.11.05 proforma_NIM Summary 18 3" xfId="16778"/>
    <cellStyle name="_Recon to Darrin's 5.11.05 proforma_NIM Summary 19" xfId="16779"/>
    <cellStyle name="_Recon to Darrin's 5.11.05 proforma_NIM Summary 19 2" xfId="16780"/>
    <cellStyle name="_Recon to Darrin's 5.11.05 proforma_NIM Summary 19 3" xfId="16781"/>
    <cellStyle name="_Recon to Darrin's 5.11.05 proforma_NIM Summary 2" xfId="16782"/>
    <cellStyle name="_Recon to Darrin's 5.11.05 proforma_NIM Summary 2 2" xfId="16783"/>
    <cellStyle name="_Recon to Darrin's 5.11.05 proforma_NIM Summary 2 2 2" xfId="16784"/>
    <cellStyle name="_Recon to Darrin's 5.11.05 proforma_NIM Summary 2 2 2 2" xfId="16785"/>
    <cellStyle name="_Recon to Darrin's 5.11.05 proforma_NIM Summary 2 3" xfId="16786"/>
    <cellStyle name="_Recon to Darrin's 5.11.05 proforma_NIM Summary 2 3 2" xfId="16787"/>
    <cellStyle name="_Recon to Darrin's 5.11.05 proforma_NIM Summary 2 4" xfId="16788"/>
    <cellStyle name="_Recon to Darrin's 5.11.05 proforma_NIM Summary 2 4 2" xfId="16789"/>
    <cellStyle name="_Recon to Darrin's 5.11.05 proforma_NIM Summary 20" xfId="16790"/>
    <cellStyle name="_Recon to Darrin's 5.11.05 proforma_NIM Summary 20 2" xfId="16791"/>
    <cellStyle name="_Recon to Darrin's 5.11.05 proforma_NIM Summary 20 3" xfId="16792"/>
    <cellStyle name="_Recon to Darrin's 5.11.05 proforma_NIM Summary 21" xfId="16793"/>
    <cellStyle name="_Recon to Darrin's 5.11.05 proforma_NIM Summary 21 2" xfId="16794"/>
    <cellStyle name="_Recon to Darrin's 5.11.05 proforma_NIM Summary 21 3" xfId="16795"/>
    <cellStyle name="_Recon to Darrin's 5.11.05 proforma_NIM Summary 22" xfId="16796"/>
    <cellStyle name="_Recon to Darrin's 5.11.05 proforma_NIM Summary 22 2" xfId="16797"/>
    <cellStyle name="_Recon to Darrin's 5.11.05 proforma_NIM Summary 22 3" xfId="16798"/>
    <cellStyle name="_Recon to Darrin's 5.11.05 proforma_NIM Summary 23" xfId="16799"/>
    <cellStyle name="_Recon to Darrin's 5.11.05 proforma_NIM Summary 23 2" xfId="16800"/>
    <cellStyle name="_Recon to Darrin's 5.11.05 proforma_NIM Summary 23 3" xfId="16801"/>
    <cellStyle name="_Recon to Darrin's 5.11.05 proforma_NIM Summary 24" xfId="16802"/>
    <cellStyle name="_Recon to Darrin's 5.11.05 proforma_NIM Summary 24 2" xfId="16803"/>
    <cellStyle name="_Recon to Darrin's 5.11.05 proforma_NIM Summary 24 3" xfId="16804"/>
    <cellStyle name="_Recon to Darrin's 5.11.05 proforma_NIM Summary 25" xfId="16805"/>
    <cellStyle name="_Recon to Darrin's 5.11.05 proforma_NIM Summary 25 2" xfId="16806"/>
    <cellStyle name="_Recon to Darrin's 5.11.05 proforma_NIM Summary 25 3" xfId="16807"/>
    <cellStyle name="_Recon to Darrin's 5.11.05 proforma_NIM Summary 26" xfId="16808"/>
    <cellStyle name="_Recon to Darrin's 5.11.05 proforma_NIM Summary 26 2" xfId="16809"/>
    <cellStyle name="_Recon to Darrin's 5.11.05 proforma_NIM Summary 26 3" xfId="16810"/>
    <cellStyle name="_Recon to Darrin's 5.11.05 proforma_NIM Summary 27" xfId="16811"/>
    <cellStyle name="_Recon to Darrin's 5.11.05 proforma_NIM Summary 27 2" xfId="16812"/>
    <cellStyle name="_Recon to Darrin's 5.11.05 proforma_NIM Summary 27 3" xfId="16813"/>
    <cellStyle name="_Recon to Darrin's 5.11.05 proforma_NIM Summary 28" xfId="16814"/>
    <cellStyle name="_Recon to Darrin's 5.11.05 proforma_NIM Summary 28 2" xfId="16815"/>
    <cellStyle name="_Recon to Darrin's 5.11.05 proforma_NIM Summary 28 3" xfId="16816"/>
    <cellStyle name="_Recon to Darrin's 5.11.05 proforma_NIM Summary 29" xfId="16817"/>
    <cellStyle name="_Recon to Darrin's 5.11.05 proforma_NIM Summary 29 2" xfId="16818"/>
    <cellStyle name="_Recon to Darrin's 5.11.05 proforma_NIM Summary 29 3" xfId="16819"/>
    <cellStyle name="_Recon to Darrin's 5.11.05 proforma_NIM Summary 3" xfId="16820"/>
    <cellStyle name="_Recon to Darrin's 5.11.05 proforma_NIM Summary 3 2" xfId="16821"/>
    <cellStyle name="_Recon to Darrin's 5.11.05 proforma_NIM Summary 3 2 2" xfId="16822"/>
    <cellStyle name="_Recon to Darrin's 5.11.05 proforma_NIM Summary 3 3" xfId="16823"/>
    <cellStyle name="_Recon to Darrin's 5.11.05 proforma_NIM Summary 30" xfId="16824"/>
    <cellStyle name="_Recon to Darrin's 5.11.05 proforma_NIM Summary 30 2" xfId="16825"/>
    <cellStyle name="_Recon to Darrin's 5.11.05 proforma_NIM Summary 30 3" xfId="16826"/>
    <cellStyle name="_Recon to Darrin's 5.11.05 proforma_NIM Summary 31" xfId="16827"/>
    <cellStyle name="_Recon to Darrin's 5.11.05 proforma_NIM Summary 31 2" xfId="16828"/>
    <cellStyle name="_Recon to Darrin's 5.11.05 proforma_NIM Summary 31 3" xfId="16829"/>
    <cellStyle name="_Recon to Darrin's 5.11.05 proforma_NIM Summary 32" xfId="16830"/>
    <cellStyle name="_Recon to Darrin's 5.11.05 proforma_NIM Summary 32 2" xfId="16831"/>
    <cellStyle name="_Recon to Darrin's 5.11.05 proforma_NIM Summary 33" xfId="16832"/>
    <cellStyle name="_Recon to Darrin's 5.11.05 proforma_NIM Summary 33 2" xfId="16833"/>
    <cellStyle name="_Recon to Darrin's 5.11.05 proforma_NIM Summary 34" xfId="16834"/>
    <cellStyle name="_Recon to Darrin's 5.11.05 proforma_NIM Summary 34 2" xfId="16835"/>
    <cellStyle name="_Recon to Darrin's 5.11.05 proforma_NIM Summary 35" xfId="16836"/>
    <cellStyle name="_Recon to Darrin's 5.11.05 proforma_NIM Summary 35 2" xfId="16837"/>
    <cellStyle name="_Recon to Darrin's 5.11.05 proforma_NIM Summary 36" xfId="16838"/>
    <cellStyle name="_Recon to Darrin's 5.11.05 proforma_NIM Summary 36 2" xfId="16839"/>
    <cellStyle name="_Recon to Darrin's 5.11.05 proforma_NIM Summary 37" xfId="16840"/>
    <cellStyle name="_Recon to Darrin's 5.11.05 proforma_NIM Summary 37 2" xfId="16841"/>
    <cellStyle name="_Recon to Darrin's 5.11.05 proforma_NIM Summary 38" xfId="16842"/>
    <cellStyle name="_Recon to Darrin's 5.11.05 proforma_NIM Summary 38 2" xfId="16843"/>
    <cellStyle name="_Recon to Darrin's 5.11.05 proforma_NIM Summary 39" xfId="16844"/>
    <cellStyle name="_Recon to Darrin's 5.11.05 proforma_NIM Summary 39 2" xfId="16845"/>
    <cellStyle name="_Recon to Darrin's 5.11.05 proforma_NIM Summary 4" xfId="16846"/>
    <cellStyle name="_Recon to Darrin's 5.11.05 proforma_NIM Summary 4 2" xfId="16847"/>
    <cellStyle name="_Recon to Darrin's 5.11.05 proforma_NIM Summary 4 2 2" xfId="16848"/>
    <cellStyle name="_Recon to Darrin's 5.11.05 proforma_NIM Summary 4 3" xfId="16849"/>
    <cellStyle name="_Recon to Darrin's 5.11.05 proforma_NIM Summary 40" xfId="16850"/>
    <cellStyle name="_Recon to Darrin's 5.11.05 proforma_NIM Summary 40 2" xfId="16851"/>
    <cellStyle name="_Recon to Darrin's 5.11.05 proforma_NIM Summary 41" xfId="16852"/>
    <cellStyle name="_Recon to Darrin's 5.11.05 proforma_NIM Summary 41 2" xfId="16853"/>
    <cellStyle name="_Recon to Darrin's 5.11.05 proforma_NIM Summary 42" xfId="16854"/>
    <cellStyle name="_Recon to Darrin's 5.11.05 proforma_NIM Summary 42 2" xfId="16855"/>
    <cellStyle name="_Recon to Darrin's 5.11.05 proforma_NIM Summary 43" xfId="16856"/>
    <cellStyle name="_Recon to Darrin's 5.11.05 proforma_NIM Summary 43 2" xfId="16857"/>
    <cellStyle name="_Recon to Darrin's 5.11.05 proforma_NIM Summary 44" xfId="16858"/>
    <cellStyle name="_Recon to Darrin's 5.11.05 proforma_NIM Summary 44 2" xfId="16859"/>
    <cellStyle name="_Recon to Darrin's 5.11.05 proforma_NIM Summary 45" xfId="16860"/>
    <cellStyle name="_Recon to Darrin's 5.11.05 proforma_NIM Summary 45 2" xfId="16861"/>
    <cellStyle name="_Recon to Darrin's 5.11.05 proforma_NIM Summary 46" xfId="16862"/>
    <cellStyle name="_Recon to Darrin's 5.11.05 proforma_NIM Summary 46 2" xfId="16863"/>
    <cellStyle name="_Recon to Darrin's 5.11.05 proforma_NIM Summary 47" xfId="16864"/>
    <cellStyle name="_Recon to Darrin's 5.11.05 proforma_NIM Summary 47 2" xfId="16865"/>
    <cellStyle name="_Recon to Darrin's 5.11.05 proforma_NIM Summary 48" xfId="16866"/>
    <cellStyle name="_Recon to Darrin's 5.11.05 proforma_NIM Summary 49" xfId="16867"/>
    <cellStyle name="_Recon to Darrin's 5.11.05 proforma_NIM Summary 5" xfId="16868"/>
    <cellStyle name="_Recon to Darrin's 5.11.05 proforma_NIM Summary 5 2" xfId="16869"/>
    <cellStyle name="_Recon to Darrin's 5.11.05 proforma_NIM Summary 5 2 2" xfId="16870"/>
    <cellStyle name="_Recon to Darrin's 5.11.05 proforma_NIM Summary 5 3" xfId="16871"/>
    <cellStyle name="_Recon to Darrin's 5.11.05 proforma_NIM Summary 50" xfId="16872"/>
    <cellStyle name="_Recon to Darrin's 5.11.05 proforma_NIM Summary 51" xfId="16873"/>
    <cellStyle name="_Recon to Darrin's 5.11.05 proforma_NIM Summary 6" xfId="16874"/>
    <cellStyle name="_Recon to Darrin's 5.11.05 proforma_NIM Summary 6 2" xfId="16875"/>
    <cellStyle name="_Recon to Darrin's 5.11.05 proforma_NIM Summary 6 2 2" xfId="16876"/>
    <cellStyle name="_Recon to Darrin's 5.11.05 proforma_NIM Summary 6 3" xfId="16877"/>
    <cellStyle name="_Recon to Darrin's 5.11.05 proforma_NIM Summary 7" xfId="16878"/>
    <cellStyle name="_Recon to Darrin's 5.11.05 proforma_NIM Summary 7 2" xfId="16879"/>
    <cellStyle name="_Recon to Darrin's 5.11.05 proforma_NIM Summary 7 2 2" xfId="16880"/>
    <cellStyle name="_Recon to Darrin's 5.11.05 proforma_NIM Summary 7 3" xfId="16881"/>
    <cellStyle name="_Recon to Darrin's 5.11.05 proforma_NIM Summary 7 4" xfId="16882"/>
    <cellStyle name="_Recon to Darrin's 5.11.05 proforma_NIM Summary 8" xfId="16883"/>
    <cellStyle name="_Recon to Darrin's 5.11.05 proforma_NIM Summary 8 2" xfId="16884"/>
    <cellStyle name="_Recon to Darrin's 5.11.05 proforma_NIM Summary 8 2 2" xfId="16885"/>
    <cellStyle name="_Recon to Darrin's 5.11.05 proforma_NIM Summary 8 3" xfId="16886"/>
    <cellStyle name="_Recon to Darrin's 5.11.05 proforma_NIM Summary 8 4" xfId="16887"/>
    <cellStyle name="_Recon to Darrin's 5.11.05 proforma_NIM Summary 9" xfId="16888"/>
    <cellStyle name="_Recon to Darrin's 5.11.05 proforma_NIM Summary 9 2" xfId="16889"/>
    <cellStyle name="_Recon to Darrin's 5.11.05 proforma_NIM Summary 9 2 2" xfId="16890"/>
    <cellStyle name="_Recon to Darrin's 5.11.05 proforma_NIM Summary 9 3" xfId="16891"/>
    <cellStyle name="_Recon to Darrin's 5.11.05 proforma_NIM Summary 9 4" xfId="16892"/>
    <cellStyle name="_Recon to Darrin's 5.11.05 proforma_NIM Summary_DEM-WP(C) ENERG10C--ctn Mid-C_042010 2010GRC" xfId="16893"/>
    <cellStyle name="_Recon to Darrin's 5.11.05 proforma_NIM Summary_DEM-WP(C) ENERG10C--ctn Mid-C_042010 2010GRC 2" xfId="16894"/>
    <cellStyle name="_Recon to Darrin's 5.11.05 proforma_NIM+O&amp;M" xfId="16895"/>
    <cellStyle name="_Recon to Darrin's 5.11.05 proforma_NIM+O&amp;M 2" xfId="16896"/>
    <cellStyle name="_Recon to Darrin's 5.11.05 proforma_NIM+O&amp;M 2 2" xfId="16897"/>
    <cellStyle name="_Recon to Darrin's 5.11.05 proforma_NIM+O&amp;M 2 2 2" xfId="16898"/>
    <cellStyle name="_Recon to Darrin's 5.11.05 proforma_NIM+O&amp;M 2 2 2 2" xfId="16899"/>
    <cellStyle name="_Recon to Darrin's 5.11.05 proforma_NIM+O&amp;M 2 3" xfId="16900"/>
    <cellStyle name="_Recon to Darrin's 5.11.05 proforma_NIM+O&amp;M 2 3 2" xfId="16901"/>
    <cellStyle name="_Recon to Darrin's 5.11.05 proforma_NIM+O&amp;M 2 4" xfId="16902"/>
    <cellStyle name="_Recon to Darrin's 5.11.05 proforma_NIM+O&amp;M 2 4 2" xfId="16903"/>
    <cellStyle name="_Recon to Darrin's 5.11.05 proforma_NIM+O&amp;M 3" xfId="16904"/>
    <cellStyle name="_Recon to Darrin's 5.11.05 proforma_NIM+O&amp;M 3 2" xfId="16905"/>
    <cellStyle name="_Recon to Darrin's 5.11.05 proforma_NIM+O&amp;M 3 2 2" xfId="16906"/>
    <cellStyle name="_Recon to Darrin's 5.11.05 proforma_NIM+O&amp;M 4" xfId="16907"/>
    <cellStyle name="_Recon to Darrin's 5.11.05 proforma_NIM+O&amp;M 4 2" xfId="16908"/>
    <cellStyle name="_Recon to Darrin's 5.11.05 proforma_NIM+O&amp;M 4 2 2" xfId="16909"/>
    <cellStyle name="_Recon to Darrin's 5.11.05 proforma_NIM+O&amp;M 4 3" xfId="16910"/>
    <cellStyle name="_Recon to Darrin's 5.11.05 proforma_NIM+O&amp;M 5" xfId="16911"/>
    <cellStyle name="_Recon to Darrin's 5.11.05 proforma_NIM+O&amp;M 5 2" xfId="16912"/>
    <cellStyle name="_Recon to Darrin's 5.11.05 proforma_NIM+O&amp;M 6" xfId="16913"/>
    <cellStyle name="_Recon to Darrin's 5.11.05 proforma_NIM+O&amp;M 6 2" xfId="16914"/>
    <cellStyle name="_Recon to Darrin's 5.11.05 proforma_NIM+O&amp;M Monthly" xfId="16915"/>
    <cellStyle name="_Recon to Darrin's 5.11.05 proforma_NIM+O&amp;M Monthly 2" xfId="16916"/>
    <cellStyle name="_Recon to Darrin's 5.11.05 proforma_NIM+O&amp;M Monthly 2 2" xfId="16917"/>
    <cellStyle name="_Recon to Darrin's 5.11.05 proforma_NIM+O&amp;M Monthly 2 2 2" xfId="16918"/>
    <cellStyle name="_Recon to Darrin's 5.11.05 proforma_NIM+O&amp;M Monthly 2 2 2 2" xfId="16919"/>
    <cellStyle name="_Recon to Darrin's 5.11.05 proforma_NIM+O&amp;M Monthly 2 3" xfId="16920"/>
    <cellStyle name="_Recon to Darrin's 5.11.05 proforma_NIM+O&amp;M Monthly 2 3 2" xfId="16921"/>
    <cellStyle name="_Recon to Darrin's 5.11.05 proforma_NIM+O&amp;M Monthly 2 4" xfId="16922"/>
    <cellStyle name="_Recon to Darrin's 5.11.05 proforma_NIM+O&amp;M Monthly 2 4 2" xfId="16923"/>
    <cellStyle name="_Recon to Darrin's 5.11.05 proforma_NIM+O&amp;M Monthly 3" xfId="16924"/>
    <cellStyle name="_Recon to Darrin's 5.11.05 proforma_NIM+O&amp;M Monthly 3 2" xfId="16925"/>
    <cellStyle name="_Recon to Darrin's 5.11.05 proforma_NIM+O&amp;M Monthly 3 2 2" xfId="16926"/>
    <cellStyle name="_Recon to Darrin's 5.11.05 proforma_NIM+O&amp;M Monthly 4" xfId="16927"/>
    <cellStyle name="_Recon to Darrin's 5.11.05 proforma_NIM+O&amp;M Monthly 4 2" xfId="16928"/>
    <cellStyle name="_Recon to Darrin's 5.11.05 proforma_NIM+O&amp;M Monthly 4 2 2" xfId="16929"/>
    <cellStyle name="_Recon to Darrin's 5.11.05 proforma_NIM+O&amp;M Monthly 4 3" xfId="16930"/>
    <cellStyle name="_Recon to Darrin's 5.11.05 proforma_NIM+O&amp;M Monthly 5" xfId="16931"/>
    <cellStyle name="_Recon to Darrin's 5.11.05 proforma_NIM+O&amp;M Monthly 5 2" xfId="16932"/>
    <cellStyle name="_Recon to Darrin's 5.11.05 proforma_NIM+O&amp;M Monthly 6" xfId="16933"/>
    <cellStyle name="_Recon to Darrin's 5.11.05 proforma_NIM+O&amp;M Monthly 6 2" xfId="16934"/>
    <cellStyle name="_Recon to Darrin's 5.11.05 proforma_PCA 10 -  Exhibit D Dec 2011" xfId="16935"/>
    <cellStyle name="_Recon to Darrin's 5.11.05 proforma_PCA 10 -  Exhibit D Dec 2011 2" xfId="16936"/>
    <cellStyle name="_Recon to Darrin's 5.11.05 proforma_PCA 10 -  Exhibit D from A Kellogg Jan 2011" xfId="16937"/>
    <cellStyle name="_Recon to Darrin's 5.11.05 proforma_PCA 10 -  Exhibit D from A Kellogg Jan 2011 2" xfId="16938"/>
    <cellStyle name="_Recon to Darrin's 5.11.05 proforma_PCA 10 -  Exhibit D from A Kellogg July 2011" xfId="16939"/>
    <cellStyle name="_Recon to Darrin's 5.11.05 proforma_PCA 10 -  Exhibit D from A Kellogg July 2011 2" xfId="16940"/>
    <cellStyle name="_Recon to Darrin's 5.11.05 proforma_PCA 10 -  Exhibit D from S Free Rcv'd 12-11" xfId="16941"/>
    <cellStyle name="_Recon to Darrin's 5.11.05 proforma_PCA 10 -  Exhibit D from S Free Rcv'd 12-11 2" xfId="16942"/>
    <cellStyle name="_Recon to Darrin's 5.11.05 proforma_PCA 11 -  Exhibit D Jan 2012 fr A Kellogg" xfId="16943"/>
    <cellStyle name="_Recon to Darrin's 5.11.05 proforma_PCA 11 -  Exhibit D Jan 2012 fr A Kellogg 2" xfId="16944"/>
    <cellStyle name="_Recon to Darrin's 5.11.05 proforma_PCA 11 -  Exhibit D Jan 2012 WF" xfId="16945"/>
    <cellStyle name="_Recon to Darrin's 5.11.05 proforma_PCA 11 -  Exhibit D Jan 2012 WF 2" xfId="16946"/>
    <cellStyle name="_Recon to Darrin's 5.11.05 proforma_PCA 7 - Exhibit D update 11_30_08 (2)" xfId="16947"/>
    <cellStyle name="_Recon to Darrin's 5.11.05 proforma_PCA 7 - Exhibit D update 11_30_08 (2) 2" xfId="16948"/>
    <cellStyle name="_Recon to Darrin's 5.11.05 proforma_PCA 7 - Exhibit D update 11_30_08 (2) 2 2" xfId="16949"/>
    <cellStyle name="_Recon to Darrin's 5.11.05 proforma_PCA 7 - Exhibit D update 11_30_08 (2) 2 2 2" xfId="16950"/>
    <cellStyle name="_Recon to Darrin's 5.11.05 proforma_PCA 7 - Exhibit D update 11_30_08 (2) 2 2 2 2" xfId="16951"/>
    <cellStyle name="_Recon to Darrin's 5.11.05 proforma_PCA 7 - Exhibit D update 11_30_08 (2) 2 2 2 2 2" xfId="16952"/>
    <cellStyle name="_Recon to Darrin's 5.11.05 proforma_PCA 7 - Exhibit D update 11_30_08 (2) 2 2 3" xfId="16953"/>
    <cellStyle name="_Recon to Darrin's 5.11.05 proforma_PCA 7 - Exhibit D update 11_30_08 (2) 2 2 3 2" xfId="16954"/>
    <cellStyle name="_Recon to Darrin's 5.11.05 proforma_PCA 7 - Exhibit D update 11_30_08 (2) 2 2 4" xfId="16955"/>
    <cellStyle name="_Recon to Darrin's 5.11.05 proforma_PCA 7 - Exhibit D update 11_30_08 (2) 2 2 4 2" xfId="16956"/>
    <cellStyle name="_Recon to Darrin's 5.11.05 proforma_PCA 7 - Exhibit D update 11_30_08 (2) 2 3" xfId="16957"/>
    <cellStyle name="_Recon to Darrin's 5.11.05 proforma_PCA 7 - Exhibit D update 11_30_08 (2) 2 3 2" xfId="16958"/>
    <cellStyle name="_Recon to Darrin's 5.11.05 proforma_PCA 7 - Exhibit D update 11_30_08 (2) 2 3 2 2" xfId="16959"/>
    <cellStyle name="_Recon to Darrin's 5.11.05 proforma_PCA 7 - Exhibit D update 11_30_08 (2) 2 4" xfId="16960"/>
    <cellStyle name="_Recon to Darrin's 5.11.05 proforma_PCA 7 - Exhibit D update 11_30_08 (2) 2 4 2" xfId="16961"/>
    <cellStyle name="_Recon to Darrin's 5.11.05 proforma_PCA 7 - Exhibit D update 11_30_08 (2) 2 4 2 2" xfId="16962"/>
    <cellStyle name="_Recon to Darrin's 5.11.05 proforma_PCA 7 - Exhibit D update 11_30_08 (2) 2 4 3" xfId="16963"/>
    <cellStyle name="_Recon to Darrin's 5.11.05 proforma_PCA 7 - Exhibit D update 11_30_08 (2) 2 5" xfId="16964"/>
    <cellStyle name="_Recon to Darrin's 5.11.05 proforma_PCA 7 - Exhibit D update 11_30_08 (2) 2 5 2" xfId="16965"/>
    <cellStyle name="_Recon to Darrin's 5.11.05 proforma_PCA 7 - Exhibit D update 11_30_08 (2) 2 6" xfId="16966"/>
    <cellStyle name="_Recon to Darrin's 5.11.05 proforma_PCA 7 - Exhibit D update 11_30_08 (2) 2 6 2" xfId="16967"/>
    <cellStyle name="_Recon to Darrin's 5.11.05 proforma_PCA 7 - Exhibit D update 11_30_08 (2) 3" xfId="16968"/>
    <cellStyle name="_Recon to Darrin's 5.11.05 proforma_PCA 7 - Exhibit D update 11_30_08 (2) 3 2" xfId="16969"/>
    <cellStyle name="_Recon to Darrin's 5.11.05 proforma_PCA 7 - Exhibit D update 11_30_08 (2) 3 2 2" xfId="16970"/>
    <cellStyle name="_Recon to Darrin's 5.11.05 proforma_PCA 7 - Exhibit D update 11_30_08 (2) 3 2 2 2" xfId="16971"/>
    <cellStyle name="_Recon to Darrin's 5.11.05 proforma_PCA 7 - Exhibit D update 11_30_08 (2) 3 3" xfId="16972"/>
    <cellStyle name="_Recon to Darrin's 5.11.05 proforma_PCA 7 - Exhibit D update 11_30_08 (2) 3 3 2" xfId="16973"/>
    <cellStyle name="_Recon to Darrin's 5.11.05 proforma_PCA 7 - Exhibit D update 11_30_08 (2) 3 4" xfId="16974"/>
    <cellStyle name="_Recon to Darrin's 5.11.05 proforma_PCA 7 - Exhibit D update 11_30_08 (2) 3 4 2" xfId="16975"/>
    <cellStyle name="_Recon to Darrin's 5.11.05 proforma_PCA 7 - Exhibit D update 11_30_08 (2) 4" xfId="16976"/>
    <cellStyle name="_Recon to Darrin's 5.11.05 proforma_PCA 7 - Exhibit D update 11_30_08 (2) 4 2" xfId="16977"/>
    <cellStyle name="_Recon to Darrin's 5.11.05 proforma_PCA 7 - Exhibit D update 11_30_08 (2) 4 2 2" xfId="16978"/>
    <cellStyle name="_Recon to Darrin's 5.11.05 proforma_PCA 7 - Exhibit D update 11_30_08 (2) 4 3" xfId="16979"/>
    <cellStyle name="_Recon to Darrin's 5.11.05 proforma_PCA 7 - Exhibit D update 11_30_08 (2) 5" xfId="16980"/>
    <cellStyle name="_Recon to Darrin's 5.11.05 proforma_PCA 7 - Exhibit D update 11_30_08 (2) 5 2" xfId="16981"/>
    <cellStyle name="_Recon to Darrin's 5.11.05 proforma_PCA 7 - Exhibit D update 11_30_08 (2) 5 2 2" xfId="16982"/>
    <cellStyle name="_Recon to Darrin's 5.11.05 proforma_PCA 7 - Exhibit D update 11_30_08 (2) 5 3" xfId="16983"/>
    <cellStyle name="_Recon to Darrin's 5.11.05 proforma_PCA 7 - Exhibit D update 11_30_08 (2) 6" xfId="16984"/>
    <cellStyle name="_Recon to Darrin's 5.11.05 proforma_PCA 7 - Exhibit D update 11_30_08 (2) 6 2" xfId="16985"/>
    <cellStyle name="_Recon to Darrin's 5.11.05 proforma_PCA 7 - Exhibit D update 11_30_08 (2) 7" xfId="16986"/>
    <cellStyle name="_Recon to Darrin's 5.11.05 proforma_PCA 7 - Exhibit D update 11_30_08 (2) 7 2" xfId="16987"/>
    <cellStyle name="_Recon to Darrin's 5.11.05 proforma_PCA 7 - Exhibit D update 11_30_08 (2)_DEM-WP(C) ENERG10C--ctn Mid-C_042010 2010GRC" xfId="16988"/>
    <cellStyle name="_Recon to Darrin's 5.11.05 proforma_PCA 7 - Exhibit D update 11_30_08 (2)_DEM-WP(C) ENERG10C--ctn Mid-C_042010 2010GRC 2" xfId="16989"/>
    <cellStyle name="_Recon to Darrin's 5.11.05 proforma_PCA 7 - Exhibit D update 11_30_08 (2)_NIM Summary" xfId="16990"/>
    <cellStyle name="_Recon to Darrin's 5.11.05 proforma_PCA 7 - Exhibit D update 11_30_08 (2)_NIM Summary 2" xfId="16991"/>
    <cellStyle name="_Recon to Darrin's 5.11.05 proforma_PCA 7 - Exhibit D update 11_30_08 (2)_NIM Summary 2 2" xfId="16992"/>
    <cellStyle name="_Recon to Darrin's 5.11.05 proforma_PCA 7 - Exhibit D update 11_30_08 (2)_NIM Summary 2 2 2" xfId="16993"/>
    <cellStyle name="_Recon to Darrin's 5.11.05 proforma_PCA 7 - Exhibit D update 11_30_08 (2)_NIM Summary 2 2 2 2" xfId="16994"/>
    <cellStyle name="_Recon to Darrin's 5.11.05 proforma_PCA 7 - Exhibit D update 11_30_08 (2)_NIM Summary 2 3" xfId="16995"/>
    <cellStyle name="_Recon to Darrin's 5.11.05 proforma_PCA 7 - Exhibit D update 11_30_08 (2)_NIM Summary 2 3 2" xfId="16996"/>
    <cellStyle name="_Recon to Darrin's 5.11.05 proforma_PCA 7 - Exhibit D update 11_30_08 (2)_NIM Summary 2 4" xfId="16997"/>
    <cellStyle name="_Recon to Darrin's 5.11.05 proforma_PCA 7 - Exhibit D update 11_30_08 (2)_NIM Summary 2 4 2" xfId="16998"/>
    <cellStyle name="_Recon to Darrin's 5.11.05 proforma_PCA 7 - Exhibit D update 11_30_08 (2)_NIM Summary 3" xfId="16999"/>
    <cellStyle name="_Recon to Darrin's 5.11.05 proforma_PCA 7 - Exhibit D update 11_30_08 (2)_NIM Summary 3 2" xfId="17000"/>
    <cellStyle name="_Recon to Darrin's 5.11.05 proforma_PCA 7 - Exhibit D update 11_30_08 (2)_NIM Summary 3 2 2" xfId="17001"/>
    <cellStyle name="_Recon to Darrin's 5.11.05 proforma_PCA 7 - Exhibit D update 11_30_08 (2)_NIM Summary 3 3" xfId="17002"/>
    <cellStyle name="_Recon to Darrin's 5.11.05 proforma_PCA 7 - Exhibit D update 11_30_08 (2)_NIM Summary 4" xfId="17003"/>
    <cellStyle name="_Recon to Darrin's 5.11.05 proforma_PCA 7 - Exhibit D update 11_30_08 (2)_NIM Summary 4 2" xfId="17004"/>
    <cellStyle name="_Recon to Darrin's 5.11.05 proforma_PCA 7 - Exhibit D update 11_30_08 (2)_NIM Summary 4 2 2" xfId="17005"/>
    <cellStyle name="_Recon to Darrin's 5.11.05 proforma_PCA 7 - Exhibit D update 11_30_08 (2)_NIM Summary 4 3" xfId="17006"/>
    <cellStyle name="_Recon to Darrin's 5.11.05 proforma_PCA 7 - Exhibit D update 11_30_08 (2)_NIM Summary 5" xfId="17007"/>
    <cellStyle name="_Recon to Darrin's 5.11.05 proforma_PCA 7 - Exhibit D update 11_30_08 (2)_NIM Summary 5 2" xfId="17008"/>
    <cellStyle name="_Recon to Darrin's 5.11.05 proforma_PCA 7 - Exhibit D update 11_30_08 (2)_NIM Summary 6" xfId="17009"/>
    <cellStyle name="_Recon to Darrin's 5.11.05 proforma_PCA 7 - Exhibit D update 11_30_08 (2)_NIM Summary 6 2" xfId="17010"/>
    <cellStyle name="_Recon to Darrin's 5.11.05 proforma_PCA 7 - Exhibit D update 11_30_08 (2)_NIM Summary_DEM-WP(C) ENERG10C--ctn Mid-C_042010 2010GRC" xfId="17011"/>
    <cellStyle name="_Recon to Darrin's 5.11.05 proforma_PCA 7 - Exhibit D update 11_30_08 (2)_NIM Summary_DEM-WP(C) ENERG10C--ctn Mid-C_042010 2010GRC 2" xfId="17012"/>
    <cellStyle name="_Recon to Darrin's 5.11.05 proforma_PCA 8 - Exhibit D update 12_31_09" xfId="17013"/>
    <cellStyle name="_Recon to Darrin's 5.11.05 proforma_PCA 8 - Exhibit D update 12_31_09 2" xfId="17014"/>
    <cellStyle name="_Recon to Darrin's 5.11.05 proforma_PCA 8 - Exhibit D update 12_31_09 2 2" xfId="17015"/>
    <cellStyle name="_Recon to Darrin's 5.11.05 proforma_PCA 8 - Exhibit D update 12_31_09 3" xfId="17016"/>
    <cellStyle name="_Recon to Darrin's 5.11.05 proforma_PCA 9 -  Exhibit D April 2010" xfId="17017"/>
    <cellStyle name="_Recon to Darrin's 5.11.05 proforma_PCA 9 -  Exhibit D April 2010 (3)" xfId="17018"/>
    <cellStyle name="_Recon to Darrin's 5.11.05 proforma_PCA 9 -  Exhibit D April 2010 (3) 2" xfId="17019"/>
    <cellStyle name="_Recon to Darrin's 5.11.05 proforma_PCA 9 -  Exhibit D April 2010 (3) 2 2" xfId="17020"/>
    <cellStyle name="_Recon to Darrin's 5.11.05 proforma_PCA 9 -  Exhibit D April 2010 (3) 2 2 2" xfId="17021"/>
    <cellStyle name="_Recon to Darrin's 5.11.05 proforma_PCA 9 -  Exhibit D April 2010 (3) 2 2 2 2" xfId="17022"/>
    <cellStyle name="_Recon to Darrin's 5.11.05 proforma_PCA 9 -  Exhibit D April 2010 (3) 2 3" xfId="17023"/>
    <cellStyle name="_Recon to Darrin's 5.11.05 proforma_PCA 9 -  Exhibit D April 2010 (3) 2 3 2" xfId="17024"/>
    <cellStyle name="_Recon to Darrin's 5.11.05 proforma_PCA 9 -  Exhibit D April 2010 (3) 2 4" xfId="17025"/>
    <cellStyle name="_Recon to Darrin's 5.11.05 proforma_PCA 9 -  Exhibit D April 2010 (3) 2 4 2" xfId="17026"/>
    <cellStyle name="_Recon to Darrin's 5.11.05 proforma_PCA 9 -  Exhibit D April 2010 (3) 3" xfId="17027"/>
    <cellStyle name="_Recon to Darrin's 5.11.05 proforma_PCA 9 -  Exhibit D April 2010 (3) 3 2" xfId="17028"/>
    <cellStyle name="_Recon to Darrin's 5.11.05 proforma_PCA 9 -  Exhibit D April 2010 (3) 3 2 2" xfId="17029"/>
    <cellStyle name="_Recon to Darrin's 5.11.05 proforma_PCA 9 -  Exhibit D April 2010 (3) 3 3" xfId="17030"/>
    <cellStyle name="_Recon to Darrin's 5.11.05 proforma_PCA 9 -  Exhibit D April 2010 (3) 4" xfId="17031"/>
    <cellStyle name="_Recon to Darrin's 5.11.05 proforma_PCA 9 -  Exhibit D April 2010 (3) 4 2" xfId="17032"/>
    <cellStyle name="_Recon to Darrin's 5.11.05 proforma_PCA 9 -  Exhibit D April 2010 (3) 4 2 2" xfId="17033"/>
    <cellStyle name="_Recon to Darrin's 5.11.05 proforma_PCA 9 -  Exhibit D April 2010 (3) 4 3" xfId="17034"/>
    <cellStyle name="_Recon to Darrin's 5.11.05 proforma_PCA 9 -  Exhibit D April 2010 (3) 5" xfId="17035"/>
    <cellStyle name="_Recon to Darrin's 5.11.05 proforma_PCA 9 -  Exhibit D April 2010 (3) 5 2" xfId="17036"/>
    <cellStyle name="_Recon to Darrin's 5.11.05 proforma_PCA 9 -  Exhibit D April 2010 (3) 6" xfId="17037"/>
    <cellStyle name="_Recon to Darrin's 5.11.05 proforma_PCA 9 -  Exhibit D April 2010 (3) 6 2" xfId="17038"/>
    <cellStyle name="_Recon to Darrin's 5.11.05 proforma_PCA 9 -  Exhibit D April 2010 (3)_DEM-WP(C) ENERG10C--ctn Mid-C_042010 2010GRC" xfId="17039"/>
    <cellStyle name="_Recon to Darrin's 5.11.05 proforma_PCA 9 -  Exhibit D April 2010 (3)_DEM-WP(C) ENERG10C--ctn Mid-C_042010 2010GRC 2" xfId="17040"/>
    <cellStyle name="_Recon to Darrin's 5.11.05 proforma_PCA 9 -  Exhibit D April 2010 2" xfId="17041"/>
    <cellStyle name="_Recon to Darrin's 5.11.05 proforma_PCA 9 -  Exhibit D April 2010 2 2" xfId="17042"/>
    <cellStyle name="_Recon to Darrin's 5.11.05 proforma_PCA 9 -  Exhibit D April 2010 3" xfId="17043"/>
    <cellStyle name="_Recon to Darrin's 5.11.05 proforma_PCA 9 -  Exhibit D April 2010 3 2" xfId="17044"/>
    <cellStyle name="_Recon to Darrin's 5.11.05 proforma_PCA 9 -  Exhibit D April 2010 4" xfId="17045"/>
    <cellStyle name="_Recon to Darrin's 5.11.05 proforma_PCA 9 -  Exhibit D April 2010 4 2" xfId="17046"/>
    <cellStyle name="_Recon to Darrin's 5.11.05 proforma_PCA 9 -  Exhibit D April 2010 5" xfId="17047"/>
    <cellStyle name="_Recon to Darrin's 5.11.05 proforma_PCA 9 -  Exhibit D April 2010 5 2" xfId="17048"/>
    <cellStyle name="_Recon to Darrin's 5.11.05 proforma_PCA 9 -  Exhibit D April 2010 6" xfId="17049"/>
    <cellStyle name="_Recon to Darrin's 5.11.05 proforma_PCA 9 -  Exhibit D April 2010 6 2" xfId="17050"/>
    <cellStyle name="_Recon to Darrin's 5.11.05 proforma_PCA 9 -  Exhibit D April 2010 7" xfId="17051"/>
    <cellStyle name="_Recon to Darrin's 5.11.05 proforma_PCA 9 -  Exhibit D Feb 2010" xfId="17052"/>
    <cellStyle name="_Recon to Darrin's 5.11.05 proforma_PCA 9 -  Exhibit D Feb 2010 2" xfId="17053"/>
    <cellStyle name="_Recon to Darrin's 5.11.05 proforma_PCA 9 -  Exhibit D Feb 2010 2 2" xfId="17054"/>
    <cellStyle name="_Recon to Darrin's 5.11.05 proforma_PCA 9 -  Exhibit D Feb 2010 3" xfId="17055"/>
    <cellStyle name="_Recon to Darrin's 5.11.05 proforma_PCA 9 -  Exhibit D Feb 2010 v2" xfId="17056"/>
    <cellStyle name="_Recon to Darrin's 5.11.05 proforma_PCA 9 -  Exhibit D Feb 2010 v2 2" xfId="17057"/>
    <cellStyle name="_Recon to Darrin's 5.11.05 proforma_PCA 9 -  Exhibit D Feb 2010 v2 2 2" xfId="17058"/>
    <cellStyle name="_Recon to Darrin's 5.11.05 proforma_PCA 9 -  Exhibit D Feb 2010 v2 3" xfId="17059"/>
    <cellStyle name="_Recon to Darrin's 5.11.05 proforma_PCA 9 -  Exhibit D Feb 2010 WF" xfId="17060"/>
    <cellStyle name="_Recon to Darrin's 5.11.05 proforma_PCA 9 -  Exhibit D Feb 2010 WF 2" xfId="17061"/>
    <cellStyle name="_Recon to Darrin's 5.11.05 proforma_PCA 9 -  Exhibit D Feb 2010 WF 2 2" xfId="17062"/>
    <cellStyle name="_Recon to Darrin's 5.11.05 proforma_PCA 9 -  Exhibit D Feb 2010 WF 3" xfId="17063"/>
    <cellStyle name="_Recon to Darrin's 5.11.05 proforma_PCA 9 -  Exhibit D Jan 2010" xfId="17064"/>
    <cellStyle name="_Recon to Darrin's 5.11.05 proforma_PCA 9 -  Exhibit D Jan 2010 2" xfId="17065"/>
    <cellStyle name="_Recon to Darrin's 5.11.05 proforma_PCA 9 -  Exhibit D Jan 2010 2 2" xfId="17066"/>
    <cellStyle name="_Recon to Darrin's 5.11.05 proforma_PCA 9 -  Exhibit D Jan 2010 3" xfId="17067"/>
    <cellStyle name="_Recon to Darrin's 5.11.05 proforma_PCA 9 -  Exhibit D March 2010 (2)" xfId="17068"/>
    <cellStyle name="_Recon to Darrin's 5.11.05 proforma_PCA 9 -  Exhibit D March 2010 (2) 2" xfId="17069"/>
    <cellStyle name="_Recon to Darrin's 5.11.05 proforma_PCA 9 -  Exhibit D March 2010 (2) 2 2" xfId="17070"/>
    <cellStyle name="_Recon to Darrin's 5.11.05 proforma_PCA 9 -  Exhibit D March 2010 (2) 3" xfId="17071"/>
    <cellStyle name="_Recon to Darrin's 5.11.05 proforma_PCA 9 -  Exhibit D Nov 2010" xfId="17072"/>
    <cellStyle name="_Recon to Darrin's 5.11.05 proforma_PCA 9 -  Exhibit D Nov 2010 2" xfId="17073"/>
    <cellStyle name="_Recon to Darrin's 5.11.05 proforma_PCA 9 -  Exhibit D Nov 2010 2 2" xfId="17074"/>
    <cellStyle name="_Recon to Darrin's 5.11.05 proforma_PCA 9 -  Exhibit D Nov 2010 3" xfId="17075"/>
    <cellStyle name="_Recon to Darrin's 5.11.05 proforma_PCA 9 - Exhibit D at August 2010" xfId="17076"/>
    <cellStyle name="_Recon to Darrin's 5.11.05 proforma_PCA 9 - Exhibit D at August 2010 2" xfId="17077"/>
    <cellStyle name="_Recon to Darrin's 5.11.05 proforma_PCA 9 - Exhibit D at August 2010 2 2" xfId="17078"/>
    <cellStyle name="_Recon to Darrin's 5.11.05 proforma_PCA 9 - Exhibit D at August 2010 3" xfId="17079"/>
    <cellStyle name="_Recon to Darrin's 5.11.05 proforma_PCA 9 - Exhibit D June 2010 GRC" xfId="17080"/>
    <cellStyle name="_Recon to Darrin's 5.11.05 proforma_PCA 9 - Exhibit D June 2010 GRC 2" xfId="17081"/>
    <cellStyle name="_Recon to Darrin's 5.11.05 proforma_PCA 9 - Exhibit D June 2010 GRC 2 2" xfId="17082"/>
    <cellStyle name="_Recon to Darrin's 5.11.05 proforma_PCA 9 - Exhibit D June 2010 GRC 3" xfId="17083"/>
    <cellStyle name="_Recon to Darrin's 5.11.05 proforma_Power Costs - Comparison bx Rbtl-Staff-Jt-PC" xfId="17084"/>
    <cellStyle name="_Recon to Darrin's 5.11.05 proforma_Power Costs - Comparison bx Rbtl-Staff-Jt-PC 2" xfId="17085"/>
    <cellStyle name="_Recon to Darrin's 5.11.05 proforma_Power Costs - Comparison bx Rbtl-Staff-Jt-PC 2 2" xfId="17086"/>
    <cellStyle name="_Recon to Darrin's 5.11.05 proforma_Power Costs - Comparison bx Rbtl-Staff-Jt-PC 2 2 2" xfId="17087"/>
    <cellStyle name="_Recon to Darrin's 5.11.05 proforma_Power Costs - Comparison bx Rbtl-Staff-Jt-PC 2 2 2 2" xfId="17088"/>
    <cellStyle name="_Recon to Darrin's 5.11.05 proforma_Power Costs - Comparison bx Rbtl-Staff-Jt-PC 2 3" xfId="17089"/>
    <cellStyle name="_Recon to Darrin's 5.11.05 proforma_Power Costs - Comparison bx Rbtl-Staff-Jt-PC 2 3 2" xfId="17090"/>
    <cellStyle name="_Recon to Darrin's 5.11.05 proforma_Power Costs - Comparison bx Rbtl-Staff-Jt-PC 2 4" xfId="17091"/>
    <cellStyle name="_Recon to Darrin's 5.11.05 proforma_Power Costs - Comparison bx Rbtl-Staff-Jt-PC 2 4 2" xfId="17092"/>
    <cellStyle name="_Recon to Darrin's 5.11.05 proforma_Power Costs - Comparison bx Rbtl-Staff-Jt-PC 3" xfId="17093"/>
    <cellStyle name="_Recon to Darrin's 5.11.05 proforma_Power Costs - Comparison bx Rbtl-Staff-Jt-PC 3 2" xfId="17094"/>
    <cellStyle name="_Recon to Darrin's 5.11.05 proforma_Power Costs - Comparison bx Rbtl-Staff-Jt-PC 3 2 2" xfId="17095"/>
    <cellStyle name="_Recon to Darrin's 5.11.05 proforma_Power Costs - Comparison bx Rbtl-Staff-Jt-PC 3 3" xfId="17096"/>
    <cellStyle name="_Recon to Darrin's 5.11.05 proforma_Power Costs - Comparison bx Rbtl-Staff-Jt-PC 4" xfId="17097"/>
    <cellStyle name="_Recon to Darrin's 5.11.05 proforma_Power Costs - Comparison bx Rbtl-Staff-Jt-PC 4 2" xfId="17098"/>
    <cellStyle name="_Recon to Darrin's 5.11.05 proforma_Power Costs - Comparison bx Rbtl-Staff-Jt-PC 4 2 2" xfId="17099"/>
    <cellStyle name="_Recon to Darrin's 5.11.05 proforma_Power Costs - Comparison bx Rbtl-Staff-Jt-PC 4 3" xfId="17100"/>
    <cellStyle name="_Recon to Darrin's 5.11.05 proforma_Power Costs - Comparison bx Rbtl-Staff-Jt-PC 5" xfId="17101"/>
    <cellStyle name="_Recon to Darrin's 5.11.05 proforma_Power Costs - Comparison bx Rbtl-Staff-Jt-PC 5 2" xfId="17102"/>
    <cellStyle name="_Recon to Darrin's 5.11.05 proforma_Power Costs - Comparison bx Rbtl-Staff-Jt-PC 6" xfId="17103"/>
    <cellStyle name="_Recon to Darrin's 5.11.05 proforma_Power Costs - Comparison bx Rbtl-Staff-Jt-PC 6 2" xfId="17104"/>
    <cellStyle name="_Recon to Darrin's 5.11.05 proforma_Power Costs - Comparison bx Rbtl-Staff-Jt-PC_Adj Bench DR 3 for Initial Briefs (Electric)" xfId="17105"/>
    <cellStyle name="_Recon to Darrin's 5.11.05 proforma_Power Costs - Comparison bx Rbtl-Staff-Jt-PC_Adj Bench DR 3 for Initial Briefs (Electric) 2" xfId="17106"/>
    <cellStyle name="_Recon to Darrin's 5.11.05 proforma_Power Costs - Comparison bx Rbtl-Staff-Jt-PC_Adj Bench DR 3 for Initial Briefs (Electric) 2 2" xfId="17107"/>
    <cellStyle name="_Recon to Darrin's 5.11.05 proforma_Power Costs - Comparison bx Rbtl-Staff-Jt-PC_Adj Bench DR 3 for Initial Briefs (Electric) 2 2 2" xfId="17108"/>
    <cellStyle name="_Recon to Darrin's 5.11.05 proforma_Power Costs - Comparison bx Rbtl-Staff-Jt-PC_Adj Bench DR 3 for Initial Briefs (Electric) 2 2 2 2" xfId="17109"/>
    <cellStyle name="_Recon to Darrin's 5.11.05 proforma_Power Costs - Comparison bx Rbtl-Staff-Jt-PC_Adj Bench DR 3 for Initial Briefs (Electric) 2 3" xfId="17110"/>
    <cellStyle name="_Recon to Darrin's 5.11.05 proforma_Power Costs - Comparison bx Rbtl-Staff-Jt-PC_Adj Bench DR 3 for Initial Briefs (Electric) 2 3 2" xfId="17111"/>
    <cellStyle name="_Recon to Darrin's 5.11.05 proforma_Power Costs - Comparison bx Rbtl-Staff-Jt-PC_Adj Bench DR 3 for Initial Briefs (Electric) 2 4" xfId="17112"/>
    <cellStyle name="_Recon to Darrin's 5.11.05 proforma_Power Costs - Comparison bx Rbtl-Staff-Jt-PC_Adj Bench DR 3 for Initial Briefs (Electric) 2 4 2" xfId="17113"/>
    <cellStyle name="_Recon to Darrin's 5.11.05 proforma_Power Costs - Comparison bx Rbtl-Staff-Jt-PC_Adj Bench DR 3 for Initial Briefs (Electric) 3" xfId="17114"/>
    <cellStyle name="_Recon to Darrin's 5.11.05 proforma_Power Costs - Comparison bx Rbtl-Staff-Jt-PC_Adj Bench DR 3 for Initial Briefs (Electric) 3 2" xfId="17115"/>
    <cellStyle name="_Recon to Darrin's 5.11.05 proforma_Power Costs - Comparison bx Rbtl-Staff-Jt-PC_Adj Bench DR 3 for Initial Briefs (Electric) 3 2 2" xfId="17116"/>
    <cellStyle name="_Recon to Darrin's 5.11.05 proforma_Power Costs - Comparison bx Rbtl-Staff-Jt-PC_Adj Bench DR 3 for Initial Briefs (Electric) 3 3" xfId="17117"/>
    <cellStyle name="_Recon to Darrin's 5.11.05 proforma_Power Costs - Comparison bx Rbtl-Staff-Jt-PC_Adj Bench DR 3 for Initial Briefs (Electric) 4" xfId="17118"/>
    <cellStyle name="_Recon to Darrin's 5.11.05 proforma_Power Costs - Comparison bx Rbtl-Staff-Jt-PC_Adj Bench DR 3 for Initial Briefs (Electric) 4 2" xfId="17119"/>
    <cellStyle name="_Recon to Darrin's 5.11.05 proforma_Power Costs - Comparison bx Rbtl-Staff-Jt-PC_Adj Bench DR 3 for Initial Briefs (Electric) 4 2 2" xfId="17120"/>
    <cellStyle name="_Recon to Darrin's 5.11.05 proforma_Power Costs - Comparison bx Rbtl-Staff-Jt-PC_Adj Bench DR 3 for Initial Briefs (Electric) 4 3" xfId="17121"/>
    <cellStyle name="_Recon to Darrin's 5.11.05 proforma_Power Costs - Comparison bx Rbtl-Staff-Jt-PC_Adj Bench DR 3 for Initial Briefs (Electric) 5" xfId="17122"/>
    <cellStyle name="_Recon to Darrin's 5.11.05 proforma_Power Costs - Comparison bx Rbtl-Staff-Jt-PC_Adj Bench DR 3 for Initial Briefs (Electric) 5 2" xfId="17123"/>
    <cellStyle name="_Recon to Darrin's 5.11.05 proforma_Power Costs - Comparison bx Rbtl-Staff-Jt-PC_Adj Bench DR 3 for Initial Briefs (Electric) 6" xfId="17124"/>
    <cellStyle name="_Recon to Darrin's 5.11.05 proforma_Power Costs - Comparison bx Rbtl-Staff-Jt-PC_Adj Bench DR 3 for Initial Briefs (Electric) 6 2" xfId="17125"/>
    <cellStyle name="_Recon to Darrin's 5.11.05 proforma_Power Costs - Comparison bx Rbtl-Staff-Jt-PC_Adj Bench DR 3 for Initial Briefs (Electric)_DEM-WP(C) ENERG10C--ctn Mid-C_042010 2010GRC" xfId="17126"/>
    <cellStyle name="_Recon to Darrin's 5.11.05 proforma_Power Costs - Comparison bx Rbtl-Staff-Jt-PC_Adj Bench DR 3 for Initial Briefs (Electric)_DEM-WP(C) ENERG10C--ctn Mid-C_042010 2010GRC 2" xfId="17127"/>
    <cellStyle name="_Recon to Darrin's 5.11.05 proforma_Power Costs - Comparison bx Rbtl-Staff-Jt-PC_DEM-WP(C) ENERG10C--ctn Mid-C_042010 2010GRC" xfId="17128"/>
    <cellStyle name="_Recon to Darrin's 5.11.05 proforma_Power Costs - Comparison bx Rbtl-Staff-Jt-PC_DEM-WP(C) ENERG10C--ctn Mid-C_042010 2010GRC 2" xfId="17129"/>
    <cellStyle name="_Recon to Darrin's 5.11.05 proforma_Power Costs - Comparison bx Rbtl-Staff-Jt-PC_Electric Rev Req Model (2009 GRC) Rebuttal" xfId="17130"/>
    <cellStyle name="_Recon to Darrin's 5.11.05 proforma_Power Costs - Comparison bx Rbtl-Staff-Jt-PC_Electric Rev Req Model (2009 GRC) Rebuttal 2" xfId="17131"/>
    <cellStyle name="_Recon to Darrin's 5.11.05 proforma_Power Costs - Comparison bx Rbtl-Staff-Jt-PC_Electric Rev Req Model (2009 GRC) Rebuttal 2 2" xfId="17132"/>
    <cellStyle name="_Recon to Darrin's 5.11.05 proforma_Power Costs - Comparison bx Rbtl-Staff-Jt-PC_Electric Rev Req Model (2009 GRC) Rebuttal 2 2 2" xfId="17133"/>
    <cellStyle name="_Recon to Darrin's 5.11.05 proforma_Power Costs - Comparison bx Rbtl-Staff-Jt-PC_Electric Rev Req Model (2009 GRC) Rebuttal 2 3" xfId="17134"/>
    <cellStyle name="_Recon to Darrin's 5.11.05 proforma_Power Costs - Comparison bx Rbtl-Staff-Jt-PC_Electric Rev Req Model (2009 GRC) Rebuttal 3" xfId="17135"/>
    <cellStyle name="_Recon to Darrin's 5.11.05 proforma_Power Costs - Comparison bx Rbtl-Staff-Jt-PC_Electric Rev Req Model (2009 GRC) Rebuttal 3 2" xfId="17136"/>
    <cellStyle name="_Recon to Darrin's 5.11.05 proforma_Power Costs - Comparison bx Rbtl-Staff-Jt-PC_Electric Rev Req Model (2009 GRC) Rebuttal 4" xfId="17137"/>
    <cellStyle name="_Recon to Darrin's 5.11.05 proforma_Power Costs - Comparison bx Rbtl-Staff-Jt-PC_Electric Rev Req Model (2009 GRC) Rebuttal REmoval of New  WH Solar AdjustMI" xfId="17138"/>
    <cellStyle name="_Recon to Darrin's 5.11.05 proforma_Power Costs - Comparison bx Rbtl-Staff-Jt-PC_Electric Rev Req Model (2009 GRC) Rebuttal REmoval of New  WH Solar AdjustMI 2" xfId="17139"/>
    <cellStyle name="_Recon to Darrin's 5.11.05 proforma_Power Costs - Comparison bx Rbtl-Staff-Jt-PC_Electric Rev Req Model (2009 GRC) Rebuttal REmoval of New  WH Solar AdjustMI 2 2" xfId="17140"/>
    <cellStyle name="_Recon to Darrin's 5.11.05 proforma_Power Costs - Comparison bx Rbtl-Staff-Jt-PC_Electric Rev Req Model (2009 GRC) Rebuttal REmoval of New  WH Solar AdjustMI 2 2 2" xfId="17141"/>
    <cellStyle name="_Recon to Darrin's 5.11.05 proforma_Power Costs - Comparison bx Rbtl-Staff-Jt-PC_Electric Rev Req Model (2009 GRC) Rebuttal REmoval of New  WH Solar AdjustMI 2 2 2 2" xfId="17142"/>
    <cellStyle name="_Recon to Darrin's 5.11.05 proforma_Power Costs - Comparison bx Rbtl-Staff-Jt-PC_Electric Rev Req Model (2009 GRC) Rebuttal REmoval of New  WH Solar AdjustMI 2 3" xfId="17143"/>
    <cellStyle name="_Recon to Darrin's 5.11.05 proforma_Power Costs - Comparison bx Rbtl-Staff-Jt-PC_Electric Rev Req Model (2009 GRC) Rebuttal REmoval of New  WH Solar AdjustMI 2 3 2" xfId="17144"/>
    <cellStyle name="_Recon to Darrin's 5.11.05 proforma_Power Costs - Comparison bx Rbtl-Staff-Jt-PC_Electric Rev Req Model (2009 GRC) Rebuttal REmoval of New  WH Solar AdjustMI 2 4" xfId="17145"/>
    <cellStyle name="_Recon to Darrin's 5.11.05 proforma_Power Costs - Comparison bx Rbtl-Staff-Jt-PC_Electric Rev Req Model (2009 GRC) Rebuttal REmoval of New  WH Solar AdjustMI 2 4 2" xfId="17146"/>
    <cellStyle name="_Recon to Darrin's 5.11.05 proforma_Power Costs - Comparison bx Rbtl-Staff-Jt-PC_Electric Rev Req Model (2009 GRC) Rebuttal REmoval of New  WH Solar AdjustMI 3" xfId="17147"/>
    <cellStyle name="_Recon to Darrin's 5.11.05 proforma_Power Costs - Comparison bx Rbtl-Staff-Jt-PC_Electric Rev Req Model (2009 GRC) Rebuttal REmoval of New  WH Solar AdjustMI 3 2" xfId="17148"/>
    <cellStyle name="_Recon to Darrin's 5.11.05 proforma_Power Costs - Comparison bx Rbtl-Staff-Jt-PC_Electric Rev Req Model (2009 GRC) Rebuttal REmoval of New  WH Solar AdjustMI 3 2 2" xfId="17149"/>
    <cellStyle name="_Recon to Darrin's 5.11.05 proforma_Power Costs - Comparison bx Rbtl-Staff-Jt-PC_Electric Rev Req Model (2009 GRC) Rebuttal REmoval of New  WH Solar AdjustMI 3 3" xfId="17150"/>
    <cellStyle name="_Recon to Darrin's 5.11.05 proforma_Power Costs - Comparison bx Rbtl-Staff-Jt-PC_Electric Rev Req Model (2009 GRC) Rebuttal REmoval of New  WH Solar AdjustMI 4" xfId="17151"/>
    <cellStyle name="_Recon to Darrin's 5.11.05 proforma_Power Costs - Comparison bx Rbtl-Staff-Jt-PC_Electric Rev Req Model (2009 GRC) Rebuttal REmoval of New  WH Solar AdjustMI 4 2" xfId="17152"/>
    <cellStyle name="_Recon to Darrin's 5.11.05 proforma_Power Costs - Comparison bx Rbtl-Staff-Jt-PC_Electric Rev Req Model (2009 GRC) Rebuttal REmoval of New  WH Solar AdjustMI 4 2 2" xfId="17153"/>
    <cellStyle name="_Recon to Darrin's 5.11.05 proforma_Power Costs - Comparison bx Rbtl-Staff-Jt-PC_Electric Rev Req Model (2009 GRC) Rebuttal REmoval of New  WH Solar AdjustMI 4 3" xfId="17154"/>
    <cellStyle name="_Recon to Darrin's 5.11.05 proforma_Power Costs - Comparison bx Rbtl-Staff-Jt-PC_Electric Rev Req Model (2009 GRC) Rebuttal REmoval of New  WH Solar AdjustMI 5" xfId="17155"/>
    <cellStyle name="_Recon to Darrin's 5.11.05 proforma_Power Costs - Comparison bx Rbtl-Staff-Jt-PC_Electric Rev Req Model (2009 GRC) Rebuttal REmoval of New  WH Solar AdjustMI 5 2" xfId="17156"/>
    <cellStyle name="_Recon to Darrin's 5.11.05 proforma_Power Costs - Comparison bx Rbtl-Staff-Jt-PC_Electric Rev Req Model (2009 GRC) Rebuttal REmoval of New  WH Solar AdjustMI 6" xfId="17157"/>
    <cellStyle name="_Recon to Darrin's 5.11.05 proforma_Power Costs - Comparison bx Rbtl-Staff-Jt-PC_Electric Rev Req Model (2009 GRC) Rebuttal REmoval of New  WH Solar AdjustMI 6 2" xfId="17158"/>
    <cellStyle name="_Recon to Darrin's 5.11.05 proforma_Power Costs - Comparison bx Rbtl-Staff-Jt-PC_Electric Rev Req Model (2009 GRC) Rebuttal REmoval of New  WH Solar AdjustMI_DEM-WP(C) ENERG10C--ctn Mid-C_042010 2010GRC" xfId="17159"/>
    <cellStyle name="_Recon to Darrin's 5.11.05 proforma_Power Costs - Comparison bx Rbtl-Staff-Jt-PC_Electric Rev Req Model (2009 GRC) Rebuttal REmoval of New  WH Solar AdjustMI_DEM-WP(C) ENERG10C--ctn Mid-C_042010 2010GRC 2" xfId="17160"/>
    <cellStyle name="_Recon to Darrin's 5.11.05 proforma_Power Costs - Comparison bx Rbtl-Staff-Jt-PC_Electric Rev Req Model (2009 GRC) Revised 01-18-2010" xfId="17161"/>
    <cellStyle name="_Recon to Darrin's 5.11.05 proforma_Power Costs - Comparison bx Rbtl-Staff-Jt-PC_Electric Rev Req Model (2009 GRC) Revised 01-18-2010 2" xfId="17162"/>
    <cellStyle name="_Recon to Darrin's 5.11.05 proforma_Power Costs - Comparison bx Rbtl-Staff-Jt-PC_Electric Rev Req Model (2009 GRC) Revised 01-18-2010 2 2" xfId="17163"/>
    <cellStyle name="_Recon to Darrin's 5.11.05 proforma_Power Costs - Comparison bx Rbtl-Staff-Jt-PC_Electric Rev Req Model (2009 GRC) Revised 01-18-2010 2 2 2" xfId="17164"/>
    <cellStyle name="_Recon to Darrin's 5.11.05 proforma_Power Costs - Comparison bx Rbtl-Staff-Jt-PC_Electric Rev Req Model (2009 GRC) Revised 01-18-2010 2 2 2 2" xfId="17165"/>
    <cellStyle name="_Recon to Darrin's 5.11.05 proforma_Power Costs - Comparison bx Rbtl-Staff-Jt-PC_Electric Rev Req Model (2009 GRC) Revised 01-18-2010 2 3" xfId="17166"/>
    <cellStyle name="_Recon to Darrin's 5.11.05 proforma_Power Costs - Comparison bx Rbtl-Staff-Jt-PC_Electric Rev Req Model (2009 GRC) Revised 01-18-2010 2 3 2" xfId="17167"/>
    <cellStyle name="_Recon to Darrin's 5.11.05 proforma_Power Costs - Comparison bx Rbtl-Staff-Jt-PC_Electric Rev Req Model (2009 GRC) Revised 01-18-2010 2 4" xfId="17168"/>
    <cellStyle name="_Recon to Darrin's 5.11.05 proforma_Power Costs - Comparison bx Rbtl-Staff-Jt-PC_Electric Rev Req Model (2009 GRC) Revised 01-18-2010 2 4 2" xfId="17169"/>
    <cellStyle name="_Recon to Darrin's 5.11.05 proforma_Power Costs - Comparison bx Rbtl-Staff-Jt-PC_Electric Rev Req Model (2009 GRC) Revised 01-18-2010 3" xfId="17170"/>
    <cellStyle name="_Recon to Darrin's 5.11.05 proforma_Power Costs - Comparison bx Rbtl-Staff-Jt-PC_Electric Rev Req Model (2009 GRC) Revised 01-18-2010 3 2" xfId="17171"/>
    <cellStyle name="_Recon to Darrin's 5.11.05 proforma_Power Costs - Comparison bx Rbtl-Staff-Jt-PC_Electric Rev Req Model (2009 GRC) Revised 01-18-2010 3 2 2" xfId="17172"/>
    <cellStyle name="_Recon to Darrin's 5.11.05 proforma_Power Costs - Comparison bx Rbtl-Staff-Jt-PC_Electric Rev Req Model (2009 GRC) Revised 01-18-2010 3 3" xfId="17173"/>
    <cellStyle name="_Recon to Darrin's 5.11.05 proforma_Power Costs - Comparison bx Rbtl-Staff-Jt-PC_Electric Rev Req Model (2009 GRC) Revised 01-18-2010 4" xfId="17174"/>
    <cellStyle name="_Recon to Darrin's 5.11.05 proforma_Power Costs - Comparison bx Rbtl-Staff-Jt-PC_Electric Rev Req Model (2009 GRC) Revised 01-18-2010 4 2" xfId="17175"/>
    <cellStyle name="_Recon to Darrin's 5.11.05 proforma_Power Costs - Comparison bx Rbtl-Staff-Jt-PC_Electric Rev Req Model (2009 GRC) Revised 01-18-2010 4 2 2" xfId="17176"/>
    <cellStyle name="_Recon to Darrin's 5.11.05 proforma_Power Costs - Comparison bx Rbtl-Staff-Jt-PC_Electric Rev Req Model (2009 GRC) Revised 01-18-2010 4 3" xfId="17177"/>
    <cellStyle name="_Recon to Darrin's 5.11.05 proforma_Power Costs - Comparison bx Rbtl-Staff-Jt-PC_Electric Rev Req Model (2009 GRC) Revised 01-18-2010 5" xfId="17178"/>
    <cellStyle name="_Recon to Darrin's 5.11.05 proforma_Power Costs - Comparison bx Rbtl-Staff-Jt-PC_Electric Rev Req Model (2009 GRC) Revised 01-18-2010 5 2" xfId="17179"/>
    <cellStyle name="_Recon to Darrin's 5.11.05 proforma_Power Costs - Comparison bx Rbtl-Staff-Jt-PC_Electric Rev Req Model (2009 GRC) Revised 01-18-2010 6" xfId="17180"/>
    <cellStyle name="_Recon to Darrin's 5.11.05 proforma_Power Costs - Comparison bx Rbtl-Staff-Jt-PC_Electric Rev Req Model (2009 GRC) Revised 01-18-2010 6 2" xfId="17181"/>
    <cellStyle name="_Recon to Darrin's 5.11.05 proforma_Power Costs - Comparison bx Rbtl-Staff-Jt-PC_Electric Rev Req Model (2009 GRC) Revised 01-18-2010_DEM-WP(C) ENERG10C--ctn Mid-C_042010 2010GRC" xfId="17182"/>
    <cellStyle name="_Recon to Darrin's 5.11.05 proforma_Power Costs - Comparison bx Rbtl-Staff-Jt-PC_Electric Rev Req Model (2009 GRC) Revised 01-18-2010_DEM-WP(C) ENERG10C--ctn Mid-C_042010 2010GRC 2" xfId="17183"/>
    <cellStyle name="_Recon to Darrin's 5.11.05 proforma_Power Costs - Comparison bx Rbtl-Staff-Jt-PC_Final Order Electric EXHIBIT A-1" xfId="17184"/>
    <cellStyle name="_Recon to Darrin's 5.11.05 proforma_Power Costs - Comparison bx Rbtl-Staff-Jt-PC_Final Order Electric EXHIBIT A-1 2" xfId="17185"/>
    <cellStyle name="_Recon to Darrin's 5.11.05 proforma_Power Costs - Comparison bx Rbtl-Staff-Jt-PC_Final Order Electric EXHIBIT A-1 2 2" xfId="17186"/>
    <cellStyle name="_Recon to Darrin's 5.11.05 proforma_Power Costs - Comparison bx Rbtl-Staff-Jt-PC_Final Order Electric EXHIBIT A-1 2 2 2" xfId="17187"/>
    <cellStyle name="_Recon to Darrin's 5.11.05 proforma_Power Costs - Comparison bx Rbtl-Staff-Jt-PC_Final Order Electric EXHIBIT A-1 2 3" xfId="17188"/>
    <cellStyle name="_Recon to Darrin's 5.11.05 proforma_Power Costs - Comparison bx Rbtl-Staff-Jt-PC_Final Order Electric EXHIBIT A-1 3" xfId="17189"/>
    <cellStyle name="_Recon to Darrin's 5.11.05 proforma_Power Costs - Comparison bx Rbtl-Staff-Jt-PC_Final Order Electric EXHIBIT A-1 3 2" xfId="17190"/>
    <cellStyle name="_Recon to Darrin's 5.11.05 proforma_Power Costs - Comparison bx Rbtl-Staff-Jt-PC_Final Order Electric EXHIBIT A-1 3 2 2" xfId="17191"/>
    <cellStyle name="_Recon to Darrin's 5.11.05 proforma_Power Costs - Comparison bx Rbtl-Staff-Jt-PC_Final Order Electric EXHIBIT A-1 3 3" xfId="17192"/>
    <cellStyle name="_Recon to Darrin's 5.11.05 proforma_Power Costs - Comparison bx Rbtl-Staff-Jt-PC_Final Order Electric EXHIBIT A-1 4" xfId="17193"/>
    <cellStyle name="_Recon to Darrin's 5.11.05 proforma_Power Costs - Comparison bx Rbtl-Staff-Jt-PC_Final Order Electric EXHIBIT A-1 4 2" xfId="17194"/>
    <cellStyle name="_Recon to Darrin's 5.11.05 proforma_Power Costs - Comparison bx Rbtl-Staff-Jt-PC_Final Order Electric EXHIBIT A-1 5" xfId="17195"/>
    <cellStyle name="_Recon to Darrin's 5.11.05 proforma_Power Costs - Comparison bx Rbtl-Staff-Jt-PC_Final Order Electric EXHIBIT A-1 6" xfId="17196"/>
    <cellStyle name="_Recon to Darrin's 5.11.05 proforma_Production Adj 4.37" xfId="125"/>
    <cellStyle name="_Recon to Darrin's 5.11.05 proforma_Production Adj 4.37 2" xfId="17197"/>
    <cellStyle name="_Recon to Darrin's 5.11.05 proforma_Production Adj 4.37 2 2" xfId="17198"/>
    <cellStyle name="_Recon to Darrin's 5.11.05 proforma_Production Adj 4.37 2 2 2" xfId="17199"/>
    <cellStyle name="_Recon to Darrin's 5.11.05 proforma_Production Adj 4.37 2 3" xfId="17200"/>
    <cellStyle name="_Recon to Darrin's 5.11.05 proforma_Production Adj 4.37 3" xfId="17201"/>
    <cellStyle name="_Recon to Darrin's 5.11.05 proforma_Production Adj 4.37 3 2" xfId="17202"/>
    <cellStyle name="_Recon to Darrin's 5.11.05 proforma_Production Adj 4.37 4" xfId="17203"/>
    <cellStyle name="_Recon to Darrin's 5.11.05 proforma_Purchased Power Adj 4.03" xfId="126"/>
    <cellStyle name="_Recon to Darrin's 5.11.05 proforma_Purchased Power Adj 4.03 2" xfId="17204"/>
    <cellStyle name="_Recon to Darrin's 5.11.05 proforma_Purchased Power Adj 4.03 2 2" xfId="17205"/>
    <cellStyle name="_Recon to Darrin's 5.11.05 proforma_Purchased Power Adj 4.03 2 2 2" xfId="17206"/>
    <cellStyle name="_Recon to Darrin's 5.11.05 proforma_Purchased Power Adj 4.03 2 3" xfId="17207"/>
    <cellStyle name="_Recon to Darrin's 5.11.05 proforma_Purchased Power Adj 4.03 3" xfId="17208"/>
    <cellStyle name="_Recon to Darrin's 5.11.05 proforma_Purchased Power Adj 4.03 3 2" xfId="17209"/>
    <cellStyle name="_Recon to Darrin's 5.11.05 proforma_Purchased Power Adj 4.03 4" xfId="17210"/>
    <cellStyle name="_Recon to Darrin's 5.11.05 proforma_Rebuttal Power Costs" xfId="17211"/>
    <cellStyle name="_Recon to Darrin's 5.11.05 proforma_Rebuttal Power Costs 2" xfId="17212"/>
    <cellStyle name="_Recon to Darrin's 5.11.05 proforma_Rebuttal Power Costs 2 2" xfId="17213"/>
    <cellStyle name="_Recon to Darrin's 5.11.05 proforma_Rebuttal Power Costs 2 2 2" xfId="17214"/>
    <cellStyle name="_Recon to Darrin's 5.11.05 proforma_Rebuttal Power Costs 2 2 2 2" xfId="17215"/>
    <cellStyle name="_Recon to Darrin's 5.11.05 proforma_Rebuttal Power Costs 2 3" xfId="17216"/>
    <cellStyle name="_Recon to Darrin's 5.11.05 proforma_Rebuttal Power Costs 2 3 2" xfId="17217"/>
    <cellStyle name="_Recon to Darrin's 5.11.05 proforma_Rebuttal Power Costs 2 4" xfId="17218"/>
    <cellStyle name="_Recon to Darrin's 5.11.05 proforma_Rebuttal Power Costs 2 4 2" xfId="17219"/>
    <cellStyle name="_Recon to Darrin's 5.11.05 proforma_Rebuttal Power Costs 3" xfId="17220"/>
    <cellStyle name="_Recon to Darrin's 5.11.05 proforma_Rebuttal Power Costs 3 2" xfId="17221"/>
    <cellStyle name="_Recon to Darrin's 5.11.05 proforma_Rebuttal Power Costs 3 2 2" xfId="17222"/>
    <cellStyle name="_Recon to Darrin's 5.11.05 proforma_Rebuttal Power Costs 3 3" xfId="17223"/>
    <cellStyle name="_Recon to Darrin's 5.11.05 proforma_Rebuttal Power Costs 4" xfId="17224"/>
    <cellStyle name="_Recon to Darrin's 5.11.05 proforma_Rebuttal Power Costs 4 2" xfId="17225"/>
    <cellStyle name="_Recon to Darrin's 5.11.05 proforma_Rebuttal Power Costs 4 2 2" xfId="17226"/>
    <cellStyle name="_Recon to Darrin's 5.11.05 proforma_Rebuttal Power Costs 4 3" xfId="17227"/>
    <cellStyle name="_Recon to Darrin's 5.11.05 proforma_Rebuttal Power Costs 5" xfId="17228"/>
    <cellStyle name="_Recon to Darrin's 5.11.05 proforma_Rebuttal Power Costs 5 2" xfId="17229"/>
    <cellStyle name="_Recon to Darrin's 5.11.05 proforma_Rebuttal Power Costs 6" xfId="17230"/>
    <cellStyle name="_Recon to Darrin's 5.11.05 proforma_Rebuttal Power Costs 6 2" xfId="17231"/>
    <cellStyle name="_Recon to Darrin's 5.11.05 proforma_Rebuttal Power Costs_Adj Bench DR 3 for Initial Briefs (Electric)" xfId="17232"/>
    <cellStyle name="_Recon to Darrin's 5.11.05 proforma_Rebuttal Power Costs_Adj Bench DR 3 for Initial Briefs (Electric) 2" xfId="17233"/>
    <cellStyle name="_Recon to Darrin's 5.11.05 proforma_Rebuttal Power Costs_Adj Bench DR 3 for Initial Briefs (Electric) 2 2" xfId="17234"/>
    <cellStyle name="_Recon to Darrin's 5.11.05 proforma_Rebuttal Power Costs_Adj Bench DR 3 for Initial Briefs (Electric) 2 2 2" xfId="17235"/>
    <cellStyle name="_Recon to Darrin's 5.11.05 proforma_Rebuttal Power Costs_Adj Bench DR 3 for Initial Briefs (Electric) 2 2 2 2" xfId="17236"/>
    <cellStyle name="_Recon to Darrin's 5.11.05 proforma_Rebuttal Power Costs_Adj Bench DR 3 for Initial Briefs (Electric) 2 3" xfId="17237"/>
    <cellStyle name="_Recon to Darrin's 5.11.05 proforma_Rebuttal Power Costs_Adj Bench DR 3 for Initial Briefs (Electric) 2 3 2" xfId="17238"/>
    <cellStyle name="_Recon to Darrin's 5.11.05 proforma_Rebuttal Power Costs_Adj Bench DR 3 for Initial Briefs (Electric) 2 4" xfId="17239"/>
    <cellStyle name="_Recon to Darrin's 5.11.05 proforma_Rebuttal Power Costs_Adj Bench DR 3 for Initial Briefs (Electric) 2 4 2" xfId="17240"/>
    <cellStyle name="_Recon to Darrin's 5.11.05 proforma_Rebuttal Power Costs_Adj Bench DR 3 for Initial Briefs (Electric) 3" xfId="17241"/>
    <cellStyle name="_Recon to Darrin's 5.11.05 proforma_Rebuttal Power Costs_Adj Bench DR 3 for Initial Briefs (Electric) 3 2" xfId="17242"/>
    <cellStyle name="_Recon to Darrin's 5.11.05 proforma_Rebuttal Power Costs_Adj Bench DR 3 for Initial Briefs (Electric) 3 2 2" xfId="17243"/>
    <cellStyle name="_Recon to Darrin's 5.11.05 proforma_Rebuttal Power Costs_Adj Bench DR 3 for Initial Briefs (Electric) 3 3" xfId="17244"/>
    <cellStyle name="_Recon to Darrin's 5.11.05 proforma_Rebuttal Power Costs_Adj Bench DR 3 for Initial Briefs (Electric) 4" xfId="17245"/>
    <cellStyle name="_Recon to Darrin's 5.11.05 proforma_Rebuttal Power Costs_Adj Bench DR 3 for Initial Briefs (Electric) 4 2" xfId="17246"/>
    <cellStyle name="_Recon to Darrin's 5.11.05 proforma_Rebuttal Power Costs_Adj Bench DR 3 for Initial Briefs (Electric) 4 2 2" xfId="17247"/>
    <cellStyle name="_Recon to Darrin's 5.11.05 proforma_Rebuttal Power Costs_Adj Bench DR 3 for Initial Briefs (Electric) 4 3" xfId="17248"/>
    <cellStyle name="_Recon to Darrin's 5.11.05 proforma_Rebuttal Power Costs_Adj Bench DR 3 for Initial Briefs (Electric) 5" xfId="17249"/>
    <cellStyle name="_Recon to Darrin's 5.11.05 proforma_Rebuttal Power Costs_Adj Bench DR 3 for Initial Briefs (Electric) 5 2" xfId="17250"/>
    <cellStyle name="_Recon to Darrin's 5.11.05 proforma_Rebuttal Power Costs_Adj Bench DR 3 for Initial Briefs (Electric) 6" xfId="17251"/>
    <cellStyle name="_Recon to Darrin's 5.11.05 proforma_Rebuttal Power Costs_Adj Bench DR 3 for Initial Briefs (Electric) 6 2" xfId="17252"/>
    <cellStyle name="_Recon to Darrin's 5.11.05 proforma_Rebuttal Power Costs_Adj Bench DR 3 for Initial Briefs (Electric)_DEM-WP(C) ENERG10C--ctn Mid-C_042010 2010GRC" xfId="17253"/>
    <cellStyle name="_Recon to Darrin's 5.11.05 proforma_Rebuttal Power Costs_Adj Bench DR 3 for Initial Briefs (Electric)_DEM-WP(C) ENERG10C--ctn Mid-C_042010 2010GRC 2" xfId="17254"/>
    <cellStyle name="_Recon to Darrin's 5.11.05 proforma_Rebuttal Power Costs_DEM-WP(C) ENERG10C--ctn Mid-C_042010 2010GRC" xfId="17255"/>
    <cellStyle name="_Recon to Darrin's 5.11.05 proforma_Rebuttal Power Costs_DEM-WP(C) ENERG10C--ctn Mid-C_042010 2010GRC 2" xfId="17256"/>
    <cellStyle name="_Recon to Darrin's 5.11.05 proforma_Rebuttal Power Costs_Electric Rev Req Model (2009 GRC) Rebuttal" xfId="17257"/>
    <cellStyle name="_Recon to Darrin's 5.11.05 proforma_Rebuttal Power Costs_Electric Rev Req Model (2009 GRC) Rebuttal 2" xfId="17258"/>
    <cellStyle name="_Recon to Darrin's 5.11.05 proforma_Rebuttal Power Costs_Electric Rev Req Model (2009 GRC) Rebuttal 2 2" xfId="17259"/>
    <cellStyle name="_Recon to Darrin's 5.11.05 proforma_Rebuttal Power Costs_Electric Rev Req Model (2009 GRC) Rebuttal 2 2 2" xfId="17260"/>
    <cellStyle name="_Recon to Darrin's 5.11.05 proforma_Rebuttal Power Costs_Electric Rev Req Model (2009 GRC) Rebuttal 2 3" xfId="17261"/>
    <cellStyle name="_Recon to Darrin's 5.11.05 proforma_Rebuttal Power Costs_Electric Rev Req Model (2009 GRC) Rebuttal 3" xfId="17262"/>
    <cellStyle name="_Recon to Darrin's 5.11.05 proforma_Rebuttal Power Costs_Electric Rev Req Model (2009 GRC) Rebuttal 3 2" xfId="17263"/>
    <cellStyle name="_Recon to Darrin's 5.11.05 proforma_Rebuttal Power Costs_Electric Rev Req Model (2009 GRC) Rebuttal 4" xfId="17264"/>
    <cellStyle name="_Recon to Darrin's 5.11.05 proforma_Rebuttal Power Costs_Electric Rev Req Model (2009 GRC) Rebuttal REmoval of New  WH Solar AdjustMI" xfId="17265"/>
    <cellStyle name="_Recon to Darrin's 5.11.05 proforma_Rebuttal Power Costs_Electric Rev Req Model (2009 GRC) Rebuttal REmoval of New  WH Solar AdjustMI 2" xfId="17266"/>
    <cellStyle name="_Recon to Darrin's 5.11.05 proforma_Rebuttal Power Costs_Electric Rev Req Model (2009 GRC) Rebuttal REmoval of New  WH Solar AdjustMI 2 2" xfId="17267"/>
    <cellStyle name="_Recon to Darrin's 5.11.05 proforma_Rebuttal Power Costs_Electric Rev Req Model (2009 GRC) Rebuttal REmoval of New  WH Solar AdjustMI 2 2 2" xfId="17268"/>
    <cellStyle name="_Recon to Darrin's 5.11.05 proforma_Rebuttal Power Costs_Electric Rev Req Model (2009 GRC) Rebuttal REmoval of New  WH Solar AdjustMI 2 2 2 2" xfId="17269"/>
    <cellStyle name="_Recon to Darrin's 5.11.05 proforma_Rebuttal Power Costs_Electric Rev Req Model (2009 GRC) Rebuttal REmoval of New  WH Solar AdjustMI 2 3" xfId="17270"/>
    <cellStyle name="_Recon to Darrin's 5.11.05 proforma_Rebuttal Power Costs_Electric Rev Req Model (2009 GRC) Rebuttal REmoval of New  WH Solar AdjustMI 2 3 2" xfId="17271"/>
    <cellStyle name="_Recon to Darrin's 5.11.05 proforma_Rebuttal Power Costs_Electric Rev Req Model (2009 GRC) Rebuttal REmoval of New  WH Solar AdjustMI 2 4" xfId="17272"/>
    <cellStyle name="_Recon to Darrin's 5.11.05 proforma_Rebuttal Power Costs_Electric Rev Req Model (2009 GRC) Rebuttal REmoval of New  WH Solar AdjustMI 2 4 2" xfId="17273"/>
    <cellStyle name="_Recon to Darrin's 5.11.05 proforma_Rebuttal Power Costs_Electric Rev Req Model (2009 GRC) Rebuttal REmoval of New  WH Solar AdjustMI 3" xfId="17274"/>
    <cellStyle name="_Recon to Darrin's 5.11.05 proforma_Rebuttal Power Costs_Electric Rev Req Model (2009 GRC) Rebuttal REmoval of New  WH Solar AdjustMI 3 2" xfId="17275"/>
    <cellStyle name="_Recon to Darrin's 5.11.05 proforma_Rebuttal Power Costs_Electric Rev Req Model (2009 GRC) Rebuttal REmoval of New  WH Solar AdjustMI 3 2 2" xfId="17276"/>
    <cellStyle name="_Recon to Darrin's 5.11.05 proforma_Rebuttal Power Costs_Electric Rev Req Model (2009 GRC) Rebuttal REmoval of New  WH Solar AdjustMI 3 3" xfId="17277"/>
    <cellStyle name="_Recon to Darrin's 5.11.05 proforma_Rebuttal Power Costs_Electric Rev Req Model (2009 GRC) Rebuttal REmoval of New  WH Solar AdjustMI 4" xfId="17278"/>
    <cellStyle name="_Recon to Darrin's 5.11.05 proforma_Rebuttal Power Costs_Electric Rev Req Model (2009 GRC) Rebuttal REmoval of New  WH Solar AdjustMI 4 2" xfId="17279"/>
    <cellStyle name="_Recon to Darrin's 5.11.05 proforma_Rebuttal Power Costs_Electric Rev Req Model (2009 GRC) Rebuttal REmoval of New  WH Solar AdjustMI 4 2 2" xfId="17280"/>
    <cellStyle name="_Recon to Darrin's 5.11.05 proforma_Rebuttal Power Costs_Electric Rev Req Model (2009 GRC) Rebuttal REmoval of New  WH Solar AdjustMI 4 3" xfId="17281"/>
    <cellStyle name="_Recon to Darrin's 5.11.05 proforma_Rebuttal Power Costs_Electric Rev Req Model (2009 GRC) Rebuttal REmoval of New  WH Solar AdjustMI 5" xfId="17282"/>
    <cellStyle name="_Recon to Darrin's 5.11.05 proforma_Rebuttal Power Costs_Electric Rev Req Model (2009 GRC) Rebuttal REmoval of New  WH Solar AdjustMI 5 2" xfId="17283"/>
    <cellStyle name="_Recon to Darrin's 5.11.05 proforma_Rebuttal Power Costs_Electric Rev Req Model (2009 GRC) Rebuttal REmoval of New  WH Solar AdjustMI 6" xfId="17284"/>
    <cellStyle name="_Recon to Darrin's 5.11.05 proforma_Rebuttal Power Costs_Electric Rev Req Model (2009 GRC) Rebuttal REmoval of New  WH Solar AdjustMI 6 2" xfId="17285"/>
    <cellStyle name="_Recon to Darrin's 5.11.05 proforma_Rebuttal Power Costs_Electric Rev Req Model (2009 GRC) Rebuttal REmoval of New  WH Solar AdjustMI_DEM-WP(C) ENERG10C--ctn Mid-C_042010 2010GRC" xfId="17286"/>
    <cellStyle name="_Recon to Darrin's 5.11.05 proforma_Rebuttal Power Costs_Electric Rev Req Model (2009 GRC) Rebuttal REmoval of New  WH Solar AdjustMI_DEM-WP(C) ENERG10C--ctn Mid-C_042010 2010GRC 2" xfId="17287"/>
    <cellStyle name="_Recon to Darrin's 5.11.05 proforma_Rebuttal Power Costs_Electric Rev Req Model (2009 GRC) Revised 01-18-2010" xfId="17288"/>
    <cellStyle name="_Recon to Darrin's 5.11.05 proforma_Rebuttal Power Costs_Electric Rev Req Model (2009 GRC) Revised 01-18-2010 2" xfId="17289"/>
    <cellStyle name="_Recon to Darrin's 5.11.05 proforma_Rebuttal Power Costs_Electric Rev Req Model (2009 GRC) Revised 01-18-2010 2 2" xfId="17290"/>
    <cellStyle name="_Recon to Darrin's 5.11.05 proforma_Rebuttal Power Costs_Electric Rev Req Model (2009 GRC) Revised 01-18-2010 2 2 2" xfId="17291"/>
    <cellStyle name="_Recon to Darrin's 5.11.05 proforma_Rebuttal Power Costs_Electric Rev Req Model (2009 GRC) Revised 01-18-2010 2 2 2 2" xfId="17292"/>
    <cellStyle name="_Recon to Darrin's 5.11.05 proforma_Rebuttal Power Costs_Electric Rev Req Model (2009 GRC) Revised 01-18-2010 2 3" xfId="17293"/>
    <cellStyle name="_Recon to Darrin's 5.11.05 proforma_Rebuttal Power Costs_Electric Rev Req Model (2009 GRC) Revised 01-18-2010 2 3 2" xfId="17294"/>
    <cellStyle name="_Recon to Darrin's 5.11.05 proforma_Rebuttal Power Costs_Electric Rev Req Model (2009 GRC) Revised 01-18-2010 2 4" xfId="17295"/>
    <cellStyle name="_Recon to Darrin's 5.11.05 proforma_Rebuttal Power Costs_Electric Rev Req Model (2009 GRC) Revised 01-18-2010 2 4 2" xfId="17296"/>
    <cellStyle name="_Recon to Darrin's 5.11.05 proforma_Rebuttal Power Costs_Electric Rev Req Model (2009 GRC) Revised 01-18-2010 3" xfId="17297"/>
    <cellStyle name="_Recon to Darrin's 5.11.05 proforma_Rebuttal Power Costs_Electric Rev Req Model (2009 GRC) Revised 01-18-2010 3 2" xfId="17298"/>
    <cellStyle name="_Recon to Darrin's 5.11.05 proforma_Rebuttal Power Costs_Electric Rev Req Model (2009 GRC) Revised 01-18-2010 3 2 2" xfId="17299"/>
    <cellStyle name="_Recon to Darrin's 5.11.05 proforma_Rebuttal Power Costs_Electric Rev Req Model (2009 GRC) Revised 01-18-2010 3 3" xfId="17300"/>
    <cellStyle name="_Recon to Darrin's 5.11.05 proforma_Rebuttal Power Costs_Electric Rev Req Model (2009 GRC) Revised 01-18-2010 4" xfId="17301"/>
    <cellStyle name="_Recon to Darrin's 5.11.05 proforma_Rebuttal Power Costs_Electric Rev Req Model (2009 GRC) Revised 01-18-2010 4 2" xfId="17302"/>
    <cellStyle name="_Recon to Darrin's 5.11.05 proforma_Rebuttal Power Costs_Electric Rev Req Model (2009 GRC) Revised 01-18-2010 4 2 2" xfId="17303"/>
    <cellStyle name="_Recon to Darrin's 5.11.05 proforma_Rebuttal Power Costs_Electric Rev Req Model (2009 GRC) Revised 01-18-2010 4 3" xfId="17304"/>
    <cellStyle name="_Recon to Darrin's 5.11.05 proforma_Rebuttal Power Costs_Electric Rev Req Model (2009 GRC) Revised 01-18-2010 5" xfId="17305"/>
    <cellStyle name="_Recon to Darrin's 5.11.05 proforma_Rebuttal Power Costs_Electric Rev Req Model (2009 GRC) Revised 01-18-2010 5 2" xfId="17306"/>
    <cellStyle name="_Recon to Darrin's 5.11.05 proforma_Rebuttal Power Costs_Electric Rev Req Model (2009 GRC) Revised 01-18-2010 6" xfId="17307"/>
    <cellStyle name="_Recon to Darrin's 5.11.05 proforma_Rebuttal Power Costs_Electric Rev Req Model (2009 GRC) Revised 01-18-2010 6 2" xfId="17308"/>
    <cellStyle name="_Recon to Darrin's 5.11.05 proforma_Rebuttal Power Costs_Electric Rev Req Model (2009 GRC) Revised 01-18-2010_DEM-WP(C) ENERG10C--ctn Mid-C_042010 2010GRC" xfId="17309"/>
    <cellStyle name="_Recon to Darrin's 5.11.05 proforma_Rebuttal Power Costs_Electric Rev Req Model (2009 GRC) Revised 01-18-2010_DEM-WP(C) ENERG10C--ctn Mid-C_042010 2010GRC 2" xfId="17310"/>
    <cellStyle name="_Recon to Darrin's 5.11.05 proforma_Rebuttal Power Costs_Final Order Electric EXHIBIT A-1" xfId="17311"/>
    <cellStyle name="_Recon to Darrin's 5.11.05 proforma_Rebuttal Power Costs_Final Order Electric EXHIBIT A-1 2" xfId="17312"/>
    <cellStyle name="_Recon to Darrin's 5.11.05 proforma_Rebuttal Power Costs_Final Order Electric EXHIBIT A-1 2 2" xfId="17313"/>
    <cellStyle name="_Recon to Darrin's 5.11.05 proforma_Rebuttal Power Costs_Final Order Electric EXHIBIT A-1 2 2 2" xfId="17314"/>
    <cellStyle name="_Recon to Darrin's 5.11.05 proforma_Rebuttal Power Costs_Final Order Electric EXHIBIT A-1 2 3" xfId="17315"/>
    <cellStyle name="_Recon to Darrin's 5.11.05 proforma_Rebuttal Power Costs_Final Order Electric EXHIBIT A-1 3" xfId="17316"/>
    <cellStyle name="_Recon to Darrin's 5.11.05 proforma_Rebuttal Power Costs_Final Order Electric EXHIBIT A-1 3 2" xfId="17317"/>
    <cellStyle name="_Recon to Darrin's 5.11.05 proforma_Rebuttal Power Costs_Final Order Electric EXHIBIT A-1 3 2 2" xfId="17318"/>
    <cellStyle name="_Recon to Darrin's 5.11.05 proforma_Rebuttal Power Costs_Final Order Electric EXHIBIT A-1 3 3" xfId="17319"/>
    <cellStyle name="_Recon to Darrin's 5.11.05 proforma_Rebuttal Power Costs_Final Order Electric EXHIBIT A-1 4" xfId="17320"/>
    <cellStyle name="_Recon to Darrin's 5.11.05 proforma_Rebuttal Power Costs_Final Order Electric EXHIBIT A-1 4 2" xfId="17321"/>
    <cellStyle name="_Recon to Darrin's 5.11.05 proforma_Rebuttal Power Costs_Final Order Electric EXHIBIT A-1 5" xfId="17322"/>
    <cellStyle name="_Recon to Darrin's 5.11.05 proforma_Rebuttal Power Costs_Final Order Electric EXHIBIT A-1 6" xfId="17323"/>
    <cellStyle name="_Recon to Darrin's 5.11.05 proforma_RECS vs PTC's w Interest 6-28-10" xfId="17324"/>
    <cellStyle name="_Recon to Darrin's 5.11.05 proforma_ROR &amp; CONV FACTOR" xfId="127"/>
    <cellStyle name="_Recon to Darrin's 5.11.05 proforma_ROR &amp; CONV FACTOR 2" xfId="17325"/>
    <cellStyle name="_Recon to Darrin's 5.11.05 proforma_ROR &amp; CONV FACTOR 2 2" xfId="17326"/>
    <cellStyle name="_Recon to Darrin's 5.11.05 proforma_ROR &amp; CONV FACTOR 2 2 2" xfId="17327"/>
    <cellStyle name="_Recon to Darrin's 5.11.05 proforma_ROR &amp; CONV FACTOR 2 3" xfId="17328"/>
    <cellStyle name="_Recon to Darrin's 5.11.05 proforma_ROR &amp; CONV FACTOR 3" xfId="17329"/>
    <cellStyle name="_Recon to Darrin's 5.11.05 proforma_ROR &amp; CONV FACTOR 3 2" xfId="17330"/>
    <cellStyle name="_Recon to Darrin's 5.11.05 proforma_ROR &amp; CONV FACTOR 4" xfId="17331"/>
    <cellStyle name="_Recon to Darrin's 5.11.05 proforma_ROR 5.02" xfId="128"/>
    <cellStyle name="_Recon to Darrin's 5.11.05 proforma_ROR 5.02 2" xfId="17332"/>
    <cellStyle name="_Recon to Darrin's 5.11.05 proforma_ROR 5.02 2 2" xfId="17333"/>
    <cellStyle name="_Recon to Darrin's 5.11.05 proforma_ROR 5.02 2 2 2" xfId="17334"/>
    <cellStyle name="_Recon to Darrin's 5.11.05 proforma_ROR 5.02 2 3" xfId="17335"/>
    <cellStyle name="_Recon to Darrin's 5.11.05 proforma_ROR 5.02 3" xfId="17336"/>
    <cellStyle name="_Recon to Darrin's 5.11.05 proforma_ROR 5.02 3 2" xfId="17337"/>
    <cellStyle name="_Recon to Darrin's 5.11.05 proforma_ROR 5.02 4" xfId="17338"/>
    <cellStyle name="_Recon to Darrin's 5.11.05 proforma_Transmission Workbook for May BOD" xfId="17339"/>
    <cellStyle name="_Recon to Darrin's 5.11.05 proforma_Transmission Workbook for May BOD 2" xfId="17340"/>
    <cellStyle name="_Recon to Darrin's 5.11.05 proforma_Transmission Workbook for May BOD 2 2" xfId="17341"/>
    <cellStyle name="_Recon to Darrin's 5.11.05 proforma_Transmission Workbook for May BOD 2 2 2" xfId="17342"/>
    <cellStyle name="_Recon to Darrin's 5.11.05 proforma_Transmission Workbook for May BOD 2 2 2 2" xfId="17343"/>
    <cellStyle name="_Recon to Darrin's 5.11.05 proforma_Transmission Workbook for May BOD 2 3" xfId="17344"/>
    <cellStyle name="_Recon to Darrin's 5.11.05 proforma_Transmission Workbook for May BOD 2 3 2" xfId="17345"/>
    <cellStyle name="_Recon to Darrin's 5.11.05 proforma_Transmission Workbook for May BOD 2 4" xfId="17346"/>
    <cellStyle name="_Recon to Darrin's 5.11.05 proforma_Transmission Workbook for May BOD 2 4 2" xfId="17347"/>
    <cellStyle name="_Recon to Darrin's 5.11.05 proforma_Transmission Workbook for May BOD 3" xfId="17348"/>
    <cellStyle name="_Recon to Darrin's 5.11.05 proforma_Transmission Workbook for May BOD 3 2" xfId="17349"/>
    <cellStyle name="_Recon to Darrin's 5.11.05 proforma_Transmission Workbook for May BOD 3 2 2" xfId="17350"/>
    <cellStyle name="_Recon to Darrin's 5.11.05 proforma_Transmission Workbook for May BOD 3 3" xfId="17351"/>
    <cellStyle name="_Recon to Darrin's 5.11.05 proforma_Transmission Workbook for May BOD 4" xfId="17352"/>
    <cellStyle name="_Recon to Darrin's 5.11.05 proforma_Transmission Workbook for May BOD 4 2" xfId="17353"/>
    <cellStyle name="_Recon to Darrin's 5.11.05 proforma_Transmission Workbook for May BOD 4 2 2" xfId="17354"/>
    <cellStyle name="_Recon to Darrin's 5.11.05 proforma_Transmission Workbook for May BOD 4 3" xfId="17355"/>
    <cellStyle name="_Recon to Darrin's 5.11.05 proforma_Transmission Workbook for May BOD 5" xfId="17356"/>
    <cellStyle name="_Recon to Darrin's 5.11.05 proforma_Transmission Workbook for May BOD 5 2" xfId="17357"/>
    <cellStyle name="_Recon to Darrin's 5.11.05 proforma_Transmission Workbook for May BOD 6" xfId="17358"/>
    <cellStyle name="_Recon to Darrin's 5.11.05 proforma_Transmission Workbook for May BOD 6 2" xfId="17359"/>
    <cellStyle name="_Recon to Darrin's 5.11.05 proforma_Transmission Workbook for May BOD_DEM-WP(C) ENERG10C--ctn Mid-C_042010 2010GRC" xfId="17360"/>
    <cellStyle name="_Recon to Darrin's 5.11.05 proforma_Transmission Workbook for May BOD_DEM-WP(C) ENERG10C--ctn Mid-C_042010 2010GRC 2" xfId="17361"/>
    <cellStyle name="_Recon to Darrin's 5.11.05 proforma_Typical Residential Impacts 10.27.08" xfId="17362"/>
    <cellStyle name="_Recon to Darrin's 5.11.05 proforma_Wind Integration 10GRC" xfId="17363"/>
    <cellStyle name="_Recon to Darrin's 5.11.05 proforma_Wind Integration 10GRC 2" xfId="17364"/>
    <cellStyle name="_Recon to Darrin's 5.11.05 proforma_Wind Integration 10GRC 2 2" xfId="17365"/>
    <cellStyle name="_Recon to Darrin's 5.11.05 proforma_Wind Integration 10GRC 2 2 2" xfId="17366"/>
    <cellStyle name="_Recon to Darrin's 5.11.05 proforma_Wind Integration 10GRC 2 2 2 2" xfId="17367"/>
    <cellStyle name="_Recon to Darrin's 5.11.05 proforma_Wind Integration 10GRC 2 3" xfId="17368"/>
    <cellStyle name="_Recon to Darrin's 5.11.05 proforma_Wind Integration 10GRC 2 3 2" xfId="17369"/>
    <cellStyle name="_Recon to Darrin's 5.11.05 proforma_Wind Integration 10GRC 2 4" xfId="17370"/>
    <cellStyle name="_Recon to Darrin's 5.11.05 proforma_Wind Integration 10GRC 2 4 2" xfId="17371"/>
    <cellStyle name="_Recon to Darrin's 5.11.05 proforma_Wind Integration 10GRC 3" xfId="17372"/>
    <cellStyle name="_Recon to Darrin's 5.11.05 proforma_Wind Integration 10GRC 3 2" xfId="17373"/>
    <cellStyle name="_Recon to Darrin's 5.11.05 proforma_Wind Integration 10GRC 3 2 2" xfId="17374"/>
    <cellStyle name="_Recon to Darrin's 5.11.05 proforma_Wind Integration 10GRC 3 3" xfId="17375"/>
    <cellStyle name="_Recon to Darrin's 5.11.05 proforma_Wind Integration 10GRC 4" xfId="17376"/>
    <cellStyle name="_Recon to Darrin's 5.11.05 proforma_Wind Integration 10GRC 4 2" xfId="17377"/>
    <cellStyle name="_Recon to Darrin's 5.11.05 proforma_Wind Integration 10GRC 4 2 2" xfId="17378"/>
    <cellStyle name="_Recon to Darrin's 5.11.05 proforma_Wind Integration 10GRC 4 3" xfId="17379"/>
    <cellStyle name="_Recon to Darrin's 5.11.05 proforma_Wind Integration 10GRC 5" xfId="17380"/>
    <cellStyle name="_Recon to Darrin's 5.11.05 proforma_Wind Integration 10GRC 5 2" xfId="17381"/>
    <cellStyle name="_Recon to Darrin's 5.11.05 proforma_Wind Integration 10GRC 6" xfId="17382"/>
    <cellStyle name="_Recon to Darrin's 5.11.05 proforma_Wind Integration 10GRC 6 2" xfId="17383"/>
    <cellStyle name="_Recon to Darrin's 5.11.05 proforma_Wind Integration 10GRC_DEM-WP(C) ENERG10C--ctn Mid-C_042010 2010GRC" xfId="17384"/>
    <cellStyle name="_Recon to Darrin's 5.11.05 proforma_Wind Integration 10GRC_DEM-WP(C) ENERG10C--ctn Mid-C_042010 2010GRC 2" xfId="17385"/>
    <cellStyle name="_Revenue" xfId="17386"/>
    <cellStyle name="_Revenue 2" xfId="17387"/>
    <cellStyle name="_Revenue_2.01G Temp Normalization(C) NEW WAY DM" xfId="17388"/>
    <cellStyle name="_Revenue_2.02G Revenues and Expenses NEW WAY DM" xfId="17389"/>
    <cellStyle name="_Revenue_4.01G Temp Normalization (C)" xfId="17390"/>
    <cellStyle name="_Revenue_4.01G Temp Normalization(HC)" xfId="17391"/>
    <cellStyle name="_Revenue_4.01G Temp Normalization(HC)new" xfId="17392"/>
    <cellStyle name="_Revenue_4.01G Temp Normalization(not used)" xfId="17393"/>
    <cellStyle name="_Revenue_Book1" xfId="17394"/>
    <cellStyle name="_Revenue_Data" xfId="17395"/>
    <cellStyle name="_Revenue_Data 2" xfId="17396"/>
    <cellStyle name="_Revenue_Data_1" xfId="17397"/>
    <cellStyle name="_Revenue_Data_1 2" xfId="17398"/>
    <cellStyle name="_Revenue_Data_Pro Forma Rev 09 GRC" xfId="17399"/>
    <cellStyle name="_Revenue_Data_Pro Forma Rev 09 GRC 2" xfId="17400"/>
    <cellStyle name="_Revenue_Data_Pro Forma Rev 2010 GRC" xfId="17401"/>
    <cellStyle name="_Revenue_Data_Pro Forma Rev 2010 GRC 2" xfId="17402"/>
    <cellStyle name="_Revenue_Data_Pro Forma Rev 2010 GRC_Preliminary" xfId="17403"/>
    <cellStyle name="_Revenue_Data_Pro Forma Rev 2010 GRC_Preliminary 2" xfId="17404"/>
    <cellStyle name="_Revenue_Data_Revenue (Feb 09 - Jan 10)" xfId="17405"/>
    <cellStyle name="_Revenue_Data_Revenue (Feb 09 - Jan 10) 2" xfId="17406"/>
    <cellStyle name="_Revenue_Data_Revenue (Jan 09 - Dec 09)" xfId="17407"/>
    <cellStyle name="_Revenue_Data_Revenue (Jan 09 - Dec 09) 2" xfId="17408"/>
    <cellStyle name="_Revenue_Data_Revenue (Mar 09 - Feb 10)" xfId="17409"/>
    <cellStyle name="_Revenue_Data_Revenue (Mar 09 - Feb 10) 2" xfId="17410"/>
    <cellStyle name="_Revenue_Data_Volume Exhibit (Jan09 - Dec09)" xfId="17411"/>
    <cellStyle name="_Revenue_Data_Volume Exhibit (Jan09 - Dec09) 2" xfId="17412"/>
    <cellStyle name="_Revenue_Mins" xfId="17413"/>
    <cellStyle name="_Revenue_Mins 2" xfId="17414"/>
    <cellStyle name="_Revenue_Pro Forma Rev 07 GRC" xfId="17415"/>
    <cellStyle name="_Revenue_Pro Forma Rev 07 GRC 2" xfId="17416"/>
    <cellStyle name="_Revenue_Pro Forma Rev 08 GRC" xfId="17417"/>
    <cellStyle name="_Revenue_Pro Forma Rev 08 GRC 2" xfId="17418"/>
    <cellStyle name="_Revenue_Pro Forma Rev 09 GRC" xfId="17419"/>
    <cellStyle name="_Revenue_Pro Forma Rev 09 GRC 2" xfId="17420"/>
    <cellStyle name="_Revenue_Pro Forma Rev 2010 GRC" xfId="17421"/>
    <cellStyle name="_Revenue_Pro Forma Rev 2010 GRC 2" xfId="17422"/>
    <cellStyle name="_Revenue_Pro Forma Rev 2010 GRC_Preliminary" xfId="17423"/>
    <cellStyle name="_Revenue_Pro Forma Rev 2010 GRC_Preliminary 2" xfId="17424"/>
    <cellStyle name="_Revenue_Revenue (Feb 09 - Jan 10)" xfId="17425"/>
    <cellStyle name="_Revenue_Revenue (Feb 09 - Jan 10) 2" xfId="17426"/>
    <cellStyle name="_Revenue_Revenue (Jan 09 - Dec 09)" xfId="17427"/>
    <cellStyle name="_Revenue_Revenue (Jan 09 - Dec 09) 2" xfId="17428"/>
    <cellStyle name="_Revenue_Revenue (Mar 09 - Feb 10)" xfId="17429"/>
    <cellStyle name="_Revenue_Revenue (Mar 09 - Feb 10) 2" xfId="17430"/>
    <cellStyle name="_Revenue_Revenue Proforma_Restating Gas 11-16-07" xfId="17431"/>
    <cellStyle name="_Revenue_Sheet2" xfId="17432"/>
    <cellStyle name="_Revenue_Sheet2 2" xfId="17433"/>
    <cellStyle name="_Revenue_Therms Data" xfId="17434"/>
    <cellStyle name="_Revenue_Therms Data 2" xfId="17435"/>
    <cellStyle name="_Revenue_Therms Data Rerun" xfId="17436"/>
    <cellStyle name="_Revenue_Therms Data Rerun 2" xfId="17437"/>
    <cellStyle name="_Revenue_Volume Exhibit (Jan09 - Dec09)" xfId="17438"/>
    <cellStyle name="_Revenue_Volume Exhibit (Jan09 - Dec09) 2" xfId="17439"/>
    <cellStyle name="_x0013__Scenario 1 REC vs PTC Offset" xfId="17440"/>
    <cellStyle name="_x0013__Scenario 1 REC vs PTC Offset 2" xfId="17441"/>
    <cellStyle name="_x0013__Scenario 3" xfId="17442"/>
    <cellStyle name="_x0013__Scenario 3 2" xfId="17443"/>
    <cellStyle name="_Sumas Proforma - 11-09-07" xfId="17444"/>
    <cellStyle name="_Sumas Proforma - 11-09-07 2" xfId="17445"/>
    <cellStyle name="_Sumas Proforma - 11-09-07 2 2" xfId="17446"/>
    <cellStyle name="_Sumas Proforma - 11-09-07 2 2 2" xfId="17447"/>
    <cellStyle name="_Sumas Proforma - 11-09-07 2 3" xfId="17448"/>
    <cellStyle name="_Sumas Proforma - 11-09-07 3" xfId="17449"/>
    <cellStyle name="_Sumas Proforma - 11-09-07 3 2" xfId="17450"/>
    <cellStyle name="_Sumas Proforma - 11-09-07 4" xfId="17451"/>
    <cellStyle name="_Sumas Proforma - 11-09-07 4 2" xfId="17452"/>
    <cellStyle name="_Sumas Property Taxes v1" xfId="17453"/>
    <cellStyle name="_Sumas Property Taxes v1 2" xfId="17454"/>
    <cellStyle name="_Sumas Property Taxes v1 2 2" xfId="17455"/>
    <cellStyle name="_Sumas Property Taxes v1 2 2 2" xfId="17456"/>
    <cellStyle name="_Sumas Property Taxes v1 2 3" xfId="17457"/>
    <cellStyle name="_Sumas Property Taxes v1 3" xfId="17458"/>
    <cellStyle name="_Sumas Property Taxes v1 3 2" xfId="17459"/>
    <cellStyle name="_Sumas Property Taxes v1 4" xfId="17460"/>
    <cellStyle name="_Sumas Property Taxes v1 4 2" xfId="17461"/>
    <cellStyle name="_Tenaska Comparison" xfId="129"/>
    <cellStyle name="_Tenaska Comparison 10" xfId="17462"/>
    <cellStyle name="_Tenaska Comparison 10 2" xfId="17463"/>
    <cellStyle name="_Tenaska Comparison 10 2 2" xfId="17464"/>
    <cellStyle name="_Tenaska Comparison 10 2 2 2" xfId="17465"/>
    <cellStyle name="_Tenaska Comparison 10 2 3" xfId="17466"/>
    <cellStyle name="_Tenaska Comparison 10 3" xfId="17467"/>
    <cellStyle name="_Tenaska Comparison 10 3 2" xfId="17468"/>
    <cellStyle name="_Tenaska Comparison 10 4" xfId="17469"/>
    <cellStyle name="_Tenaska Comparison 11" xfId="17470"/>
    <cellStyle name="_Tenaska Comparison 11 2" xfId="17471"/>
    <cellStyle name="_Tenaska Comparison 12" xfId="17472"/>
    <cellStyle name="_Tenaska Comparison 12 2" xfId="17473"/>
    <cellStyle name="_Tenaska Comparison 13" xfId="17474"/>
    <cellStyle name="_Tenaska Comparison 13 2" xfId="17475"/>
    <cellStyle name="_Tenaska Comparison 13 3" xfId="17476"/>
    <cellStyle name="_Tenaska Comparison 2" xfId="17477"/>
    <cellStyle name="_Tenaska Comparison 2 2" xfId="17478"/>
    <cellStyle name="_Tenaska Comparison 2 2 2" xfId="17479"/>
    <cellStyle name="_Tenaska Comparison 2 2 2 2" xfId="17480"/>
    <cellStyle name="_Tenaska Comparison 2 2 2 2 2" xfId="17481"/>
    <cellStyle name="_Tenaska Comparison 2 2 3" xfId="17482"/>
    <cellStyle name="_Tenaska Comparison 2 2 3 2" xfId="17483"/>
    <cellStyle name="_Tenaska Comparison 2 2 4" xfId="17484"/>
    <cellStyle name="_Tenaska Comparison 2 2 4 2" xfId="17485"/>
    <cellStyle name="_Tenaska Comparison 2 3" xfId="17486"/>
    <cellStyle name="_Tenaska Comparison 2 3 2" xfId="17487"/>
    <cellStyle name="_Tenaska Comparison 2 3 2 2" xfId="17488"/>
    <cellStyle name="_Tenaska Comparison 2 3 3" xfId="17489"/>
    <cellStyle name="_Tenaska Comparison 2 4" xfId="17490"/>
    <cellStyle name="_Tenaska Comparison 2 4 2" xfId="17491"/>
    <cellStyle name="_Tenaska Comparison 2 4 2 2" xfId="17492"/>
    <cellStyle name="_Tenaska Comparison 2 4 3" xfId="17493"/>
    <cellStyle name="_Tenaska Comparison 2 5" xfId="17494"/>
    <cellStyle name="_Tenaska Comparison 2 5 2" xfId="17495"/>
    <cellStyle name="_Tenaska Comparison 2 6" xfId="17496"/>
    <cellStyle name="_Tenaska Comparison 2 6 2" xfId="17497"/>
    <cellStyle name="_Tenaska Comparison 3" xfId="17498"/>
    <cellStyle name="_Tenaska Comparison 3 2" xfId="17499"/>
    <cellStyle name="_Tenaska Comparison 3 2 2" xfId="17500"/>
    <cellStyle name="_Tenaska Comparison 3 2 2 2" xfId="17501"/>
    <cellStyle name="_Tenaska Comparison 3 2 3" xfId="17502"/>
    <cellStyle name="_Tenaska Comparison 3 3" xfId="17503"/>
    <cellStyle name="_Tenaska Comparison 3 3 2" xfId="17504"/>
    <cellStyle name="_Tenaska Comparison 3 3 2 2" xfId="17505"/>
    <cellStyle name="_Tenaska Comparison 3 3 3" xfId="17506"/>
    <cellStyle name="_Tenaska Comparison 3 4" xfId="17507"/>
    <cellStyle name="_Tenaska Comparison 3 4 2" xfId="17508"/>
    <cellStyle name="_Tenaska Comparison 3 5" xfId="17509"/>
    <cellStyle name="_Tenaska Comparison 3 5 2" xfId="17510"/>
    <cellStyle name="_Tenaska Comparison 4" xfId="17511"/>
    <cellStyle name="_Tenaska Comparison 4 2" xfId="17512"/>
    <cellStyle name="_Tenaska Comparison 4 2 2" xfId="17513"/>
    <cellStyle name="_Tenaska Comparison 4 2 2 2" xfId="17514"/>
    <cellStyle name="_Tenaska Comparison 4 2 2 2 2" xfId="17515"/>
    <cellStyle name="_Tenaska Comparison 4 2 3" xfId="17516"/>
    <cellStyle name="_Tenaska Comparison 4 2 3 2" xfId="17517"/>
    <cellStyle name="_Tenaska Comparison 4 2 4" xfId="17518"/>
    <cellStyle name="_Tenaska Comparison 4 2 4 2" xfId="17519"/>
    <cellStyle name="_Tenaska Comparison 4 3" xfId="17520"/>
    <cellStyle name="_Tenaska Comparison 4 3 2" xfId="17521"/>
    <cellStyle name="_Tenaska Comparison 4 3 2 2" xfId="17522"/>
    <cellStyle name="_Tenaska Comparison 4 3 3" xfId="17523"/>
    <cellStyle name="_Tenaska Comparison 4 4" xfId="17524"/>
    <cellStyle name="_Tenaska Comparison 4 4 2" xfId="17525"/>
    <cellStyle name="_Tenaska Comparison 4 4 2 2" xfId="17526"/>
    <cellStyle name="_Tenaska Comparison 4 4 3" xfId="17527"/>
    <cellStyle name="_Tenaska Comparison 4 5" xfId="17528"/>
    <cellStyle name="_Tenaska Comparison 4 5 2" xfId="17529"/>
    <cellStyle name="_Tenaska Comparison 4 6" xfId="17530"/>
    <cellStyle name="_Tenaska Comparison 4 6 2" xfId="17531"/>
    <cellStyle name="_Tenaska Comparison 5" xfId="17532"/>
    <cellStyle name="_Tenaska Comparison 5 2" xfId="17533"/>
    <cellStyle name="_Tenaska Comparison 5 2 2" xfId="17534"/>
    <cellStyle name="_Tenaska Comparison 5 2 2 2" xfId="17535"/>
    <cellStyle name="_Tenaska Comparison 5 2 2 2 2" xfId="17536"/>
    <cellStyle name="_Tenaska Comparison 5 2 3" xfId="17537"/>
    <cellStyle name="_Tenaska Comparison 5 2 3 2" xfId="17538"/>
    <cellStyle name="_Tenaska Comparison 5 2 4" xfId="17539"/>
    <cellStyle name="_Tenaska Comparison 5 2 4 2" xfId="17540"/>
    <cellStyle name="_Tenaska Comparison 5 2 5" xfId="17541"/>
    <cellStyle name="_Tenaska Comparison 5 3" xfId="17542"/>
    <cellStyle name="_Tenaska Comparison 5 3 2" xfId="17543"/>
    <cellStyle name="_Tenaska Comparison 5 3 2 2" xfId="17544"/>
    <cellStyle name="_Tenaska Comparison 5 3 3" xfId="17545"/>
    <cellStyle name="_Tenaska Comparison 5 4" xfId="17546"/>
    <cellStyle name="_Tenaska Comparison 5 4 2" xfId="17547"/>
    <cellStyle name="_Tenaska Comparison 5 4 2 2" xfId="17548"/>
    <cellStyle name="_Tenaska Comparison 5 4 3" xfId="17549"/>
    <cellStyle name="_Tenaska Comparison 5 5" xfId="17550"/>
    <cellStyle name="_Tenaska Comparison 5 5 2" xfId="17551"/>
    <cellStyle name="_Tenaska Comparison 5 6" xfId="17552"/>
    <cellStyle name="_Tenaska Comparison 5 6 2" xfId="17553"/>
    <cellStyle name="_Tenaska Comparison 6" xfId="17554"/>
    <cellStyle name="_Tenaska Comparison 6 2" xfId="17555"/>
    <cellStyle name="_Tenaska Comparison 6 2 2" xfId="17556"/>
    <cellStyle name="_Tenaska Comparison 6 2 2 2" xfId="17557"/>
    <cellStyle name="_Tenaska Comparison 6 2 2 2 2" xfId="17558"/>
    <cellStyle name="_Tenaska Comparison 6 2 3" xfId="17559"/>
    <cellStyle name="_Tenaska Comparison 6 2 3 2" xfId="17560"/>
    <cellStyle name="_Tenaska Comparison 6 2 4" xfId="17561"/>
    <cellStyle name="_Tenaska Comparison 6 2 4 2" xfId="17562"/>
    <cellStyle name="_Tenaska Comparison 6 2 5" xfId="17563"/>
    <cellStyle name="_Tenaska Comparison 6 3" xfId="17564"/>
    <cellStyle name="_Tenaska Comparison 6 3 2" xfId="17565"/>
    <cellStyle name="_Tenaska Comparison 6 3 2 2" xfId="17566"/>
    <cellStyle name="_Tenaska Comparison 6 4" xfId="17567"/>
    <cellStyle name="_Tenaska Comparison 6 4 2" xfId="17568"/>
    <cellStyle name="_Tenaska Comparison 6 5" xfId="17569"/>
    <cellStyle name="_Tenaska Comparison 6 5 2" xfId="17570"/>
    <cellStyle name="_Tenaska Comparison 7" xfId="17571"/>
    <cellStyle name="_Tenaska Comparison 7 2" xfId="17572"/>
    <cellStyle name="_Tenaska Comparison 7 2 2" xfId="17573"/>
    <cellStyle name="_Tenaska Comparison 7 2 2 2" xfId="17574"/>
    <cellStyle name="_Tenaska Comparison 7 3" xfId="17575"/>
    <cellStyle name="_Tenaska Comparison 7 3 2" xfId="17576"/>
    <cellStyle name="_Tenaska Comparison 7 4" xfId="17577"/>
    <cellStyle name="_Tenaska Comparison 7 4 2" xfId="17578"/>
    <cellStyle name="_Tenaska Comparison 8" xfId="17579"/>
    <cellStyle name="_Tenaska Comparison 8 2" xfId="17580"/>
    <cellStyle name="_Tenaska Comparison 8 2 2" xfId="17581"/>
    <cellStyle name="_Tenaska Comparison 8 3" xfId="17582"/>
    <cellStyle name="_Tenaska Comparison 9" xfId="17583"/>
    <cellStyle name="_Tenaska Comparison 9 2" xfId="17584"/>
    <cellStyle name="_Tenaska Comparison 9 2 2" xfId="17585"/>
    <cellStyle name="_Tenaska Comparison 9 3" xfId="17586"/>
    <cellStyle name="_Tenaska Comparison_(C) WHE Proforma with ITC cash grant 10 Yr Amort_for deferral_102809" xfId="17587"/>
    <cellStyle name="_Tenaska Comparison_(C) WHE Proforma with ITC cash grant 10 Yr Amort_for deferral_102809 2" xfId="17588"/>
    <cellStyle name="_Tenaska Comparison_(C) WHE Proforma with ITC cash grant 10 Yr Amort_for deferral_102809 2 2" xfId="17589"/>
    <cellStyle name="_Tenaska Comparison_(C) WHE Proforma with ITC cash grant 10 Yr Amort_for deferral_102809 2 2 2" xfId="17590"/>
    <cellStyle name="_Tenaska Comparison_(C) WHE Proforma with ITC cash grant 10 Yr Amort_for deferral_102809 2 2 2 2" xfId="17591"/>
    <cellStyle name="_Tenaska Comparison_(C) WHE Proforma with ITC cash grant 10 Yr Amort_for deferral_102809 2 3" xfId="17592"/>
    <cellStyle name="_Tenaska Comparison_(C) WHE Proforma with ITC cash grant 10 Yr Amort_for deferral_102809 2 3 2" xfId="17593"/>
    <cellStyle name="_Tenaska Comparison_(C) WHE Proforma with ITC cash grant 10 Yr Amort_for deferral_102809 2 4" xfId="17594"/>
    <cellStyle name="_Tenaska Comparison_(C) WHE Proforma with ITC cash grant 10 Yr Amort_for deferral_102809 2 4 2" xfId="17595"/>
    <cellStyle name="_Tenaska Comparison_(C) WHE Proforma with ITC cash grant 10 Yr Amort_for deferral_102809 3" xfId="17596"/>
    <cellStyle name="_Tenaska Comparison_(C) WHE Proforma with ITC cash grant 10 Yr Amort_for deferral_102809 3 2" xfId="17597"/>
    <cellStyle name="_Tenaska Comparison_(C) WHE Proforma with ITC cash grant 10 Yr Amort_for deferral_102809 3 2 2" xfId="17598"/>
    <cellStyle name="_Tenaska Comparison_(C) WHE Proforma with ITC cash grant 10 Yr Amort_for deferral_102809 3 3" xfId="17599"/>
    <cellStyle name="_Tenaska Comparison_(C) WHE Proforma with ITC cash grant 10 Yr Amort_for deferral_102809 4" xfId="17600"/>
    <cellStyle name="_Tenaska Comparison_(C) WHE Proforma with ITC cash grant 10 Yr Amort_for deferral_102809 4 2" xfId="17601"/>
    <cellStyle name="_Tenaska Comparison_(C) WHE Proforma with ITC cash grant 10 Yr Amort_for deferral_102809 4 2 2" xfId="17602"/>
    <cellStyle name="_Tenaska Comparison_(C) WHE Proforma with ITC cash grant 10 Yr Amort_for deferral_102809 4 3" xfId="17603"/>
    <cellStyle name="_Tenaska Comparison_(C) WHE Proforma with ITC cash grant 10 Yr Amort_for deferral_102809 5" xfId="17604"/>
    <cellStyle name="_Tenaska Comparison_(C) WHE Proforma with ITC cash grant 10 Yr Amort_for deferral_102809 5 2" xfId="17605"/>
    <cellStyle name="_Tenaska Comparison_(C) WHE Proforma with ITC cash grant 10 Yr Amort_for deferral_102809 6" xfId="17606"/>
    <cellStyle name="_Tenaska Comparison_(C) WHE Proforma with ITC cash grant 10 Yr Amort_for deferral_102809 6 2" xfId="17607"/>
    <cellStyle name="_Tenaska Comparison_(C) WHE Proforma with ITC cash grant 10 Yr Amort_for deferral_102809_16.07E Wild Horse Wind Expansionwrkingfile" xfId="17608"/>
    <cellStyle name="_Tenaska Comparison_(C) WHE Proforma with ITC cash grant 10 Yr Amort_for deferral_102809_16.07E Wild Horse Wind Expansionwrkingfile 2" xfId="17609"/>
    <cellStyle name="_Tenaska Comparison_(C) WHE Proforma with ITC cash grant 10 Yr Amort_for deferral_102809_16.07E Wild Horse Wind Expansionwrkingfile 2 2" xfId="17610"/>
    <cellStyle name="_Tenaska Comparison_(C) WHE Proforma with ITC cash grant 10 Yr Amort_for deferral_102809_16.07E Wild Horse Wind Expansionwrkingfile 2 2 2" xfId="17611"/>
    <cellStyle name="_Tenaska Comparison_(C) WHE Proforma with ITC cash grant 10 Yr Amort_for deferral_102809_16.07E Wild Horse Wind Expansionwrkingfile 2 2 2 2" xfId="17612"/>
    <cellStyle name="_Tenaska Comparison_(C) WHE Proforma with ITC cash grant 10 Yr Amort_for deferral_102809_16.07E Wild Horse Wind Expansionwrkingfile 2 3" xfId="17613"/>
    <cellStyle name="_Tenaska Comparison_(C) WHE Proforma with ITC cash grant 10 Yr Amort_for deferral_102809_16.07E Wild Horse Wind Expansionwrkingfile 2 3 2" xfId="17614"/>
    <cellStyle name="_Tenaska Comparison_(C) WHE Proforma with ITC cash grant 10 Yr Amort_for deferral_102809_16.07E Wild Horse Wind Expansionwrkingfile 2 4" xfId="17615"/>
    <cellStyle name="_Tenaska Comparison_(C) WHE Proforma with ITC cash grant 10 Yr Amort_for deferral_102809_16.07E Wild Horse Wind Expansionwrkingfile 2 4 2" xfId="17616"/>
    <cellStyle name="_Tenaska Comparison_(C) WHE Proforma with ITC cash grant 10 Yr Amort_for deferral_102809_16.07E Wild Horse Wind Expansionwrkingfile 3" xfId="17617"/>
    <cellStyle name="_Tenaska Comparison_(C) WHE Proforma with ITC cash grant 10 Yr Amort_for deferral_102809_16.07E Wild Horse Wind Expansionwrkingfile 3 2" xfId="17618"/>
    <cellStyle name="_Tenaska Comparison_(C) WHE Proforma with ITC cash grant 10 Yr Amort_for deferral_102809_16.07E Wild Horse Wind Expansionwrkingfile 3 2 2" xfId="17619"/>
    <cellStyle name="_Tenaska Comparison_(C) WHE Proforma with ITC cash grant 10 Yr Amort_for deferral_102809_16.07E Wild Horse Wind Expansionwrkingfile 3 3" xfId="17620"/>
    <cellStyle name="_Tenaska Comparison_(C) WHE Proforma with ITC cash grant 10 Yr Amort_for deferral_102809_16.07E Wild Horse Wind Expansionwrkingfile 4" xfId="17621"/>
    <cellStyle name="_Tenaska Comparison_(C) WHE Proforma with ITC cash grant 10 Yr Amort_for deferral_102809_16.07E Wild Horse Wind Expansionwrkingfile 4 2" xfId="17622"/>
    <cellStyle name="_Tenaska Comparison_(C) WHE Proforma with ITC cash grant 10 Yr Amort_for deferral_102809_16.07E Wild Horse Wind Expansionwrkingfile 4 2 2" xfId="17623"/>
    <cellStyle name="_Tenaska Comparison_(C) WHE Proforma with ITC cash grant 10 Yr Amort_for deferral_102809_16.07E Wild Horse Wind Expansionwrkingfile 4 3" xfId="17624"/>
    <cellStyle name="_Tenaska Comparison_(C) WHE Proforma with ITC cash grant 10 Yr Amort_for deferral_102809_16.07E Wild Horse Wind Expansionwrkingfile 5" xfId="17625"/>
    <cellStyle name="_Tenaska Comparison_(C) WHE Proforma with ITC cash grant 10 Yr Amort_for deferral_102809_16.07E Wild Horse Wind Expansionwrkingfile 5 2" xfId="17626"/>
    <cellStyle name="_Tenaska Comparison_(C) WHE Proforma with ITC cash grant 10 Yr Amort_for deferral_102809_16.07E Wild Horse Wind Expansionwrkingfile 6" xfId="17627"/>
    <cellStyle name="_Tenaska Comparison_(C) WHE Proforma with ITC cash grant 10 Yr Amort_for deferral_102809_16.07E Wild Horse Wind Expansionwrkingfile 6 2" xfId="17628"/>
    <cellStyle name="_Tenaska Comparison_(C) WHE Proforma with ITC cash grant 10 Yr Amort_for deferral_102809_16.07E Wild Horse Wind Expansionwrkingfile SF" xfId="17629"/>
    <cellStyle name="_Tenaska Comparison_(C) WHE Proforma with ITC cash grant 10 Yr Amort_for deferral_102809_16.07E Wild Horse Wind Expansionwrkingfile SF 2" xfId="17630"/>
    <cellStyle name="_Tenaska Comparison_(C) WHE Proforma with ITC cash grant 10 Yr Amort_for deferral_102809_16.07E Wild Horse Wind Expansionwrkingfile SF 2 2" xfId="17631"/>
    <cellStyle name="_Tenaska Comparison_(C) WHE Proforma with ITC cash grant 10 Yr Amort_for deferral_102809_16.07E Wild Horse Wind Expansionwrkingfile SF 2 2 2" xfId="17632"/>
    <cellStyle name="_Tenaska Comparison_(C) WHE Proforma with ITC cash grant 10 Yr Amort_for deferral_102809_16.07E Wild Horse Wind Expansionwrkingfile SF 2 2 2 2" xfId="17633"/>
    <cellStyle name="_Tenaska Comparison_(C) WHE Proforma with ITC cash grant 10 Yr Amort_for deferral_102809_16.07E Wild Horse Wind Expansionwrkingfile SF 2 3" xfId="17634"/>
    <cellStyle name="_Tenaska Comparison_(C) WHE Proforma with ITC cash grant 10 Yr Amort_for deferral_102809_16.07E Wild Horse Wind Expansionwrkingfile SF 2 3 2" xfId="17635"/>
    <cellStyle name="_Tenaska Comparison_(C) WHE Proforma with ITC cash grant 10 Yr Amort_for deferral_102809_16.07E Wild Horse Wind Expansionwrkingfile SF 2 4" xfId="17636"/>
    <cellStyle name="_Tenaska Comparison_(C) WHE Proforma with ITC cash grant 10 Yr Amort_for deferral_102809_16.07E Wild Horse Wind Expansionwrkingfile SF 2 4 2" xfId="17637"/>
    <cellStyle name="_Tenaska Comparison_(C) WHE Proforma with ITC cash grant 10 Yr Amort_for deferral_102809_16.07E Wild Horse Wind Expansionwrkingfile SF 3" xfId="17638"/>
    <cellStyle name="_Tenaska Comparison_(C) WHE Proforma with ITC cash grant 10 Yr Amort_for deferral_102809_16.07E Wild Horse Wind Expansionwrkingfile SF 3 2" xfId="17639"/>
    <cellStyle name="_Tenaska Comparison_(C) WHE Proforma with ITC cash grant 10 Yr Amort_for deferral_102809_16.07E Wild Horse Wind Expansionwrkingfile SF 3 2 2" xfId="17640"/>
    <cellStyle name="_Tenaska Comparison_(C) WHE Proforma with ITC cash grant 10 Yr Amort_for deferral_102809_16.07E Wild Horse Wind Expansionwrkingfile SF 3 3" xfId="17641"/>
    <cellStyle name="_Tenaska Comparison_(C) WHE Proforma with ITC cash grant 10 Yr Amort_for deferral_102809_16.07E Wild Horse Wind Expansionwrkingfile SF 4" xfId="17642"/>
    <cellStyle name="_Tenaska Comparison_(C) WHE Proforma with ITC cash grant 10 Yr Amort_for deferral_102809_16.07E Wild Horse Wind Expansionwrkingfile SF 4 2" xfId="17643"/>
    <cellStyle name="_Tenaska Comparison_(C) WHE Proforma with ITC cash grant 10 Yr Amort_for deferral_102809_16.07E Wild Horse Wind Expansionwrkingfile SF 4 2 2" xfId="17644"/>
    <cellStyle name="_Tenaska Comparison_(C) WHE Proforma with ITC cash grant 10 Yr Amort_for deferral_102809_16.07E Wild Horse Wind Expansionwrkingfile SF 4 3" xfId="17645"/>
    <cellStyle name="_Tenaska Comparison_(C) WHE Proforma with ITC cash grant 10 Yr Amort_for deferral_102809_16.07E Wild Horse Wind Expansionwrkingfile SF 5" xfId="17646"/>
    <cellStyle name="_Tenaska Comparison_(C) WHE Proforma with ITC cash grant 10 Yr Amort_for deferral_102809_16.07E Wild Horse Wind Expansionwrkingfile SF 5 2" xfId="17647"/>
    <cellStyle name="_Tenaska Comparison_(C) WHE Proforma with ITC cash grant 10 Yr Amort_for deferral_102809_16.07E Wild Horse Wind Expansionwrkingfile SF 6" xfId="17648"/>
    <cellStyle name="_Tenaska Comparison_(C) WHE Proforma with ITC cash grant 10 Yr Amort_for deferral_102809_16.07E Wild Horse Wind Expansionwrkingfile SF 6 2" xfId="17649"/>
    <cellStyle name="_Tenaska Comparison_(C) WHE Proforma with ITC cash grant 10 Yr Amort_for deferral_102809_16.07E Wild Horse Wind Expansionwrkingfile SF_DEM-WP(C) ENERG10C--ctn Mid-C_042010 2010GRC" xfId="17650"/>
    <cellStyle name="_Tenaska Comparison_(C) WHE Proforma with ITC cash grant 10 Yr Amort_for deferral_102809_16.07E Wild Horse Wind Expansionwrkingfile SF_DEM-WP(C) ENERG10C--ctn Mid-C_042010 2010GRC 2" xfId="17651"/>
    <cellStyle name="_Tenaska Comparison_(C) WHE Proforma with ITC cash grant 10 Yr Amort_for deferral_102809_16.07E Wild Horse Wind Expansionwrkingfile_DEM-WP(C) ENERG10C--ctn Mid-C_042010 2010GRC" xfId="17652"/>
    <cellStyle name="_Tenaska Comparison_(C) WHE Proforma with ITC cash grant 10 Yr Amort_for deferral_102809_16.07E Wild Horse Wind Expansionwrkingfile_DEM-WP(C) ENERG10C--ctn Mid-C_042010 2010GRC 2" xfId="17653"/>
    <cellStyle name="_Tenaska Comparison_(C) WHE Proforma with ITC cash grant 10 Yr Amort_for deferral_102809_16.37E Wild Horse Expansion DeferralRevwrkingfile SF" xfId="17654"/>
    <cellStyle name="_Tenaska Comparison_(C) WHE Proforma with ITC cash grant 10 Yr Amort_for deferral_102809_16.37E Wild Horse Expansion DeferralRevwrkingfile SF 2" xfId="17655"/>
    <cellStyle name="_Tenaska Comparison_(C) WHE Proforma with ITC cash grant 10 Yr Amort_for deferral_102809_16.37E Wild Horse Expansion DeferralRevwrkingfile SF 2 2" xfId="17656"/>
    <cellStyle name="_Tenaska Comparison_(C) WHE Proforma with ITC cash grant 10 Yr Amort_for deferral_102809_16.37E Wild Horse Expansion DeferralRevwrkingfile SF 2 2 2" xfId="17657"/>
    <cellStyle name="_Tenaska Comparison_(C) WHE Proforma with ITC cash grant 10 Yr Amort_for deferral_102809_16.37E Wild Horse Expansion DeferralRevwrkingfile SF 2 2 2 2" xfId="17658"/>
    <cellStyle name="_Tenaska Comparison_(C) WHE Proforma with ITC cash grant 10 Yr Amort_for deferral_102809_16.37E Wild Horse Expansion DeferralRevwrkingfile SF 2 3" xfId="17659"/>
    <cellStyle name="_Tenaska Comparison_(C) WHE Proforma with ITC cash grant 10 Yr Amort_for deferral_102809_16.37E Wild Horse Expansion DeferralRevwrkingfile SF 2 3 2" xfId="17660"/>
    <cellStyle name="_Tenaska Comparison_(C) WHE Proforma with ITC cash grant 10 Yr Amort_for deferral_102809_16.37E Wild Horse Expansion DeferralRevwrkingfile SF 2 4" xfId="17661"/>
    <cellStyle name="_Tenaska Comparison_(C) WHE Proforma with ITC cash grant 10 Yr Amort_for deferral_102809_16.37E Wild Horse Expansion DeferralRevwrkingfile SF 2 4 2" xfId="17662"/>
    <cellStyle name="_Tenaska Comparison_(C) WHE Proforma with ITC cash grant 10 Yr Amort_for deferral_102809_16.37E Wild Horse Expansion DeferralRevwrkingfile SF 3" xfId="17663"/>
    <cellStyle name="_Tenaska Comparison_(C) WHE Proforma with ITC cash grant 10 Yr Amort_for deferral_102809_16.37E Wild Horse Expansion DeferralRevwrkingfile SF 3 2" xfId="17664"/>
    <cellStyle name="_Tenaska Comparison_(C) WHE Proforma with ITC cash grant 10 Yr Amort_for deferral_102809_16.37E Wild Horse Expansion DeferralRevwrkingfile SF 3 2 2" xfId="17665"/>
    <cellStyle name="_Tenaska Comparison_(C) WHE Proforma with ITC cash grant 10 Yr Amort_for deferral_102809_16.37E Wild Horse Expansion DeferralRevwrkingfile SF 3 3" xfId="17666"/>
    <cellStyle name="_Tenaska Comparison_(C) WHE Proforma with ITC cash grant 10 Yr Amort_for deferral_102809_16.37E Wild Horse Expansion DeferralRevwrkingfile SF 4" xfId="17667"/>
    <cellStyle name="_Tenaska Comparison_(C) WHE Proforma with ITC cash grant 10 Yr Amort_for deferral_102809_16.37E Wild Horse Expansion DeferralRevwrkingfile SF 4 2" xfId="17668"/>
    <cellStyle name="_Tenaska Comparison_(C) WHE Proforma with ITC cash grant 10 Yr Amort_for deferral_102809_16.37E Wild Horse Expansion DeferralRevwrkingfile SF 4 2 2" xfId="17669"/>
    <cellStyle name="_Tenaska Comparison_(C) WHE Proforma with ITC cash grant 10 Yr Amort_for deferral_102809_16.37E Wild Horse Expansion DeferralRevwrkingfile SF 4 3" xfId="17670"/>
    <cellStyle name="_Tenaska Comparison_(C) WHE Proforma with ITC cash grant 10 Yr Amort_for deferral_102809_16.37E Wild Horse Expansion DeferralRevwrkingfile SF 5" xfId="17671"/>
    <cellStyle name="_Tenaska Comparison_(C) WHE Proforma with ITC cash grant 10 Yr Amort_for deferral_102809_16.37E Wild Horse Expansion DeferralRevwrkingfile SF 5 2" xfId="17672"/>
    <cellStyle name="_Tenaska Comparison_(C) WHE Proforma with ITC cash grant 10 Yr Amort_for deferral_102809_16.37E Wild Horse Expansion DeferralRevwrkingfile SF 6" xfId="17673"/>
    <cellStyle name="_Tenaska Comparison_(C) WHE Proforma with ITC cash grant 10 Yr Amort_for deferral_102809_16.37E Wild Horse Expansion DeferralRevwrkingfile SF 6 2" xfId="17674"/>
    <cellStyle name="_Tenaska Comparison_(C) WHE Proforma with ITC cash grant 10 Yr Amort_for deferral_102809_16.37E Wild Horse Expansion DeferralRevwrkingfile SF_DEM-WP(C) ENERG10C--ctn Mid-C_042010 2010GRC" xfId="17675"/>
    <cellStyle name="_Tenaska Comparison_(C) WHE Proforma with ITC cash grant 10 Yr Amort_for deferral_102809_16.37E Wild Horse Expansion DeferralRevwrkingfile SF_DEM-WP(C) ENERG10C--ctn Mid-C_042010 2010GRC 2" xfId="17676"/>
    <cellStyle name="_Tenaska Comparison_(C) WHE Proforma with ITC cash grant 10 Yr Amort_for deferral_102809_DEM-WP(C) ENERG10C--ctn Mid-C_042010 2010GRC" xfId="17677"/>
    <cellStyle name="_Tenaska Comparison_(C) WHE Proforma with ITC cash grant 10 Yr Amort_for deferral_102809_DEM-WP(C) ENERG10C--ctn Mid-C_042010 2010GRC 2" xfId="17678"/>
    <cellStyle name="_Tenaska Comparison_(C) WHE Proforma with ITC cash grant 10 Yr Amort_for rebuttal_120709" xfId="17679"/>
    <cellStyle name="_Tenaska Comparison_(C) WHE Proforma with ITC cash grant 10 Yr Amort_for rebuttal_120709 2" xfId="17680"/>
    <cellStyle name="_Tenaska Comparison_(C) WHE Proforma with ITC cash grant 10 Yr Amort_for rebuttal_120709 2 2" xfId="17681"/>
    <cellStyle name="_Tenaska Comparison_(C) WHE Proforma with ITC cash grant 10 Yr Amort_for rebuttal_120709 2 2 2" xfId="17682"/>
    <cellStyle name="_Tenaska Comparison_(C) WHE Proforma with ITC cash grant 10 Yr Amort_for rebuttal_120709 2 2 2 2" xfId="17683"/>
    <cellStyle name="_Tenaska Comparison_(C) WHE Proforma with ITC cash grant 10 Yr Amort_for rebuttal_120709 2 3" xfId="17684"/>
    <cellStyle name="_Tenaska Comparison_(C) WHE Proforma with ITC cash grant 10 Yr Amort_for rebuttal_120709 2 3 2" xfId="17685"/>
    <cellStyle name="_Tenaska Comparison_(C) WHE Proforma with ITC cash grant 10 Yr Amort_for rebuttal_120709 2 4" xfId="17686"/>
    <cellStyle name="_Tenaska Comparison_(C) WHE Proforma with ITC cash grant 10 Yr Amort_for rebuttal_120709 2 4 2" xfId="17687"/>
    <cellStyle name="_Tenaska Comparison_(C) WHE Proforma with ITC cash grant 10 Yr Amort_for rebuttal_120709 3" xfId="17688"/>
    <cellStyle name="_Tenaska Comparison_(C) WHE Proforma with ITC cash grant 10 Yr Amort_for rebuttal_120709 3 2" xfId="17689"/>
    <cellStyle name="_Tenaska Comparison_(C) WHE Proforma with ITC cash grant 10 Yr Amort_for rebuttal_120709 3 2 2" xfId="17690"/>
    <cellStyle name="_Tenaska Comparison_(C) WHE Proforma with ITC cash grant 10 Yr Amort_for rebuttal_120709 3 3" xfId="17691"/>
    <cellStyle name="_Tenaska Comparison_(C) WHE Proforma with ITC cash grant 10 Yr Amort_for rebuttal_120709 4" xfId="17692"/>
    <cellStyle name="_Tenaska Comparison_(C) WHE Proforma with ITC cash grant 10 Yr Amort_for rebuttal_120709 4 2" xfId="17693"/>
    <cellStyle name="_Tenaska Comparison_(C) WHE Proforma with ITC cash grant 10 Yr Amort_for rebuttal_120709 4 2 2" xfId="17694"/>
    <cellStyle name="_Tenaska Comparison_(C) WHE Proforma with ITC cash grant 10 Yr Amort_for rebuttal_120709 4 3" xfId="17695"/>
    <cellStyle name="_Tenaska Comparison_(C) WHE Proforma with ITC cash grant 10 Yr Amort_for rebuttal_120709 5" xfId="17696"/>
    <cellStyle name="_Tenaska Comparison_(C) WHE Proforma with ITC cash grant 10 Yr Amort_for rebuttal_120709 5 2" xfId="17697"/>
    <cellStyle name="_Tenaska Comparison_(C) WHE Proforma with ITC cash grant 10 Yr Amort_for rebuttal_120709 6" xfId="17698"/>
    <cellStyle name="_Tenaska Comparison_(C) WHE Proforma with ITC cash grant 10 Yr Amort_for rebuttal_120709 6 2" xfId="17699"/>
    <cellStyle name="_Tenaska Comparison_(C) WHE Proforma with ITC cash grant 10 Yr Amort_for rebuttal_120709_DEM-WP(C) ENERG10C--ctn Mid-C_042010 2010GRC" xfId="17700"/>
    <cellStyle name="_Tenaska Comparison_(C) WHE Proforma with ITC cash grant 10 Yr Amort_for rebuttal_120709_DEM-WP(C) ENERG10C--ctn Mid-C_042010 2010GRC 2" xfId="17701"/>
    <cellStyle name="_Tenaska Comparison_04.07E Wild Horse Wind Expansion" xfId="17702"/>
    <cellStyle name="_Tenaska Comparison_04.07E Wild Horse Wind Expansion 2" xfId="17703"/>
    <cellStyle name="_Tenaska Comparison_04.07E Wild Horse Wind Expansion 2 2" xfId="17704"/>
    <cellStyle name="_Tenaska Comparison_04.07E Wild Horse Wind Expansion 2 2 2" xfId="17705"/>
    <cellStyle name="_Tenaska Comparison_04.07E Wild Horse Wind Expansion 2 2 2 2" xfId="17706"/>
    <cellStyle name="_Tenaska Comparison_04.07E Wild Horse Wind Expansion 2 3" xfId="17707"/>
    <cellStyle name="_Tenaska Comparison_04.07E Wild Horse Wind Expansion 2 3 2" xfId="17708"/>
    <cellStyle name="_Tenaska Comparison_04.07E Wild Horse Wind Expansion 2 4" xfId="17709"/>
    <cellStyle name="_Tenaska Comparison_04.07E Wild Horse Wind Expansion 2 4 2" xfId="17710"/>
    <cellStyle name="_Tenaska Comparison_04.07E Wild Horse Wind Expansion 3" xfId="17711"/>
    <cellStyle name="_Tenaska Comparison_04.07E Wild Horse Wind Expansion 3 2" xfId="17712"/>
    <cellStyle name="_Tenaska Comparison_04.07E Wild Horse Wind Expansion 3 2 2" xfId="17713"/>
    <cellStyle name="_Tenaska Comparison_04.07E Wild Horse Wind Expansion 3 3" xfId="17714"/>
    <cellStyle name="_Tenaska Comparison_04.07E Wild Horse Wind Expansion 4" xfId="17715"/>
    <cellStyle name="_Tenaska Comparison_04.07E Wild Horse Wind Expansion 4 2" xfId="17716"/>
    <cellStyle name="_Tenaska Comparison_04.07E Wild Horse Wind Expansion 4 2 2" xfId="17717"/>
    <cellStyle name="_Tenaska Comparison_04.07E Wild Horse Wind Expansion 4 3" xfId="17718"/>
    <cellStyle name="_Tenaska Comparison_04.07E Wild Horse Wind Expansion 5" xfId="17719"/>
    <cellStyle name="_Tenaska Comparison_04.07E Wild Horse Wind Expansion 5 2" xfId="17720"/>
    <cellStyle name="_Tenaska Comparison_04.07E Wild Horse Wind Expansion 6" xfId="17721"/>
    <cellStyle name="_Tenaska Comparison_04.07E Wild Horse Wind Expansion 6 2" xfId="17722"/>
    <cellStyle name="_Tenaska Comparison_04.07E Wild Horse Wind Expansion_16.07E Wild Horse Wind Expansionwrkingfile" xfId="17723"/>
    <cellStyle name="_Tenaska Comparison_04.07E Wild Horse Wind Expansion_16.07E Wild Horse Wind Expansionwrkingfile 2" xfId="17724"/>
    <cellStyle name="_Tenaska Comparison_04.07E Wild Horse Wind Expansion_16.07E Wild Horse Wind Expansionwrkingfile 2 2" xfId="17725"/>
    <cellStyle name="_Tenaska Comparison_04.07E Wild Horse Wind Expansion_16.07E Wild Horse Wind Expansionwrkingfile 2 2 2" xfId="17726"/>
    <cellStyle name="_Tenaska Comparison_04.07E Wild Horse Wind Expansion_16.07E Wild Horse Wind Expansionwrkingfile 2 2 2 2" xfId="17727"/>
    <cellStyle name="_Tenaska Comparison_04.07E Wild Horse Wind Expansion_16.07E Wild Horse Wind Expansionwrkingfile 2 3" xfId="17728"/>
    <cellStyle name="_Tenaska Comparison_04.07E Wild Horse Wind Expansion_16.07E Wild Horse Wind Expansionwrkingfile 2 3 2" xfId="17729"/>
    <cellStyle name="_Tenaska Comparison_04.07E Wild Horse Wind Expansion_16.07E Wild Horse Wind Expansionwrkingfile 2 4" xfId="17730"/>
    <cellStyle name="_Tenaska Comparison_04.07E Wild Horse Wind Expansion_16.07E Wild Horse Wind Expansionwrkingfile 2 4 2" xfId="17731"/>
    <cellStyle name="_Tenaska Comparison_04.07E Wild Horse Wind Expansion_16.07E Wild Horse Wind Expansionwrkingfile 3" xfId="17732"/>
    <cellStyle name="_Tenaska Comparison_04.07E Wild Horse Wind Expansion_16.07E Wild Horse Wind Expansionwrkingfile 3 2" xfId="17733"/>
    <cellStyle name="_Tenaska Comparison_04.07E Wild Horse Wind Expansion_16.07E Wild Horse Wind Expansionwrkingfile 3 2 2" xfId="17734"/>
    <cellStyle name="_Tenaska Comparison_04.07E Wild Horse Wind Expansion_16.07E Wild Horse Wind Expansionwrkingfile 3 3" xfId="17735"/>
    <cellStyle name="_Tenaska Comparison_04.07E Wild Horse Wind Expansion_16.07E Wild Horse Wind Expansionwrkingfile 4" xfId="17736"/>
    <cellStyle name="_Tenaska Comparison_04.07E Wild Horse Wind Expansion_16.07E Wild Horse Wind Expansionwrkingfile 4 2" xfId="17737"/>
    <cellStyle name="_Tenaska Comparison_04.07E Wild Horse Wind Expansion_16.07E Wild Horse Wind Expansionwrkingfile 4 2 2" xfId="17738"/>
    <cellStyle name="_Tenaska Comparison_04.07E Wild Horse Wind Expansion_16.07E Wild Horse Wind Expansionwrkingfile 4 3" xfId="17739"/>
    <cellStyle name="_Tenaska Comparison_04.07E Wild Horse Wind Expansion_16.07E Wild Horse Wind Expansionwrkingfile 5" xfId="17740"/>
    <cellStyle name="_Tenaska Comparison_04.07E Wild Horse Wind Expansion_16.07E Wild Horse Wind Expansionwrkingfile 5 2" xfId="17741"/>
    <cellStyle name="_Tenaska Comparison_04.07E Wild Horse Wind Expansion_16.07E Wild Horse Wind Expansionwrkingfile 6" xfId="17742"/>
    <cellStyle name="_Tenaska Comparison_04.07E Wild Horse Wind Expansion_16.07E Wild Horse Wind Expansionwrkingfile 6 2" xfId="17743"/>
    <cellStyle name="_Tenaska Comparison_04.07E Wild Horse Wind Expansion_16.07E Wild Horse Wind Expansionwrkingfile SF" xfId="17744"/>
    <cellStyle name="_Tenaska Comparison_04.07E Wild Horse Wind Expansion_16.07E Wild Horse Wind Expansionwrkingfile SF 2" xfId="17745"/>
    <cellStyle name="_Tenaska Comparison_04.07E Wild Horse Wind Expansion_16.07E Wild Horse Wind Expansionwrkingfile SF 2 2" xfId="17746"/>
    <cellStyle name="_Tenaska Comparison_04.07E Wild Horse Wind Expansion_16.07E Wild Horse Wind Expansionwrkingfile SF 2 2 2" xfId="17747"/>
    <cellStyle name="_Tenaska Comparison_04.07E Wild Horse Wind Expansion_16.07E Wild Horse Wind Expansionwrkingfile SF 2 2 2 2" xfId="17748"/>
    <cellStyle name="_Tenaska Comparison_04.07E Wild Horse Wind Expansion_16.07E Wild Horse Wind Expansionwrkingfile SF 2 3" xfId="17749"/>
    <cellStyle name="_Tenaska Comparison_04.07E Wild Horse Wind Expansion_16.07E Wild Horse Wind Expansionwrkingfile SF 2 3 2" xfId="17750"/>
    <cellStyle name="_Tenaska Comparison_04.07E Wild Horse Wind Expansion_16.07E Wild Horse Wind Expansionwrkingfile SF 2 4" xfId="17751"/>
    <cellStyle name="_Tenaska Comparison_04.07E Wild Horse Wind Expansion_16.07E Wild Horse Wind Expansionwrkingfile SF 2 4 2" xfId="17752"/>
    <cellStyle name="_Tenaska Comparison_04.07E Wild Horse Wind Expansion_16.07E Wild Horse Wind Expansionwrkingfile SF 3" xfId="17753"/>
    <cellStyle name="_Tenaska Comparison_04.07E Wild Horse Wind Expansion_16.07E Wild Horse Wind Expansionwrkingfile SF 3 2" xfId="17754"/>
    <cellStyle name="_Tenaska Comparison_04.07E Wild Horse Wind Expansion_16.07E Wild Horse Wind Expansionwrkingfile SF 3 2 2" xfId="17755"/>
    <cellStyle name="_Tenaska Comparison_04.07E Wild Horse Wind Expansion_16.07E Wild Horse Wind Expansionwrkingfile SF 3 3" xfId="17756"/>
    <cellStyle name="_Tenaska Comparison_04.07E Wild Horse Wind Expansion_16.07E Wild Horse Wind Expansionwrkingfile SF 4" xfId="17757"/>
    <cellStyle name="_Tenaska Comparison_04.07E Wild Horse Wind Expansion_16.07E Wild Horse Wind Expansionwrkingfile SF 4 2" xfId="17758"/>
    <cellStyle name="_Tenaska Comparison_04.07E Wild Horse Wind Expansion_16.07E Wild Horse Wind Expansionwrkingfile SF 4 2 2" xfId="17759"/>
    <cellStyle name="_Tenaska Comparison_04.07E Wild Horse Wind Expansion_16.07E Wild Horse Wind Expansionwrkingfile SF 4 3" xfId="17760"/>
    <cellStyle name="_Tenaska Comparison_04.07E Wild Horse Wind Expansion_16.07E Wild Horse Wind Expansionwrkingfile SF 5" xfId="17761"/>
    <cellStyle name="_Tenaska Comparison_04.07E Wild Horse Wind Expansion_16.07E Wild Horse Wind Expansionwrkingfile SF 5 2" xfId="17762"/>
    <cellStyle name="_Tenaska Comparison_04.07E Wild Horse Wind Expansion_16.07E Wild Horse Wind Expansionwrkingfile SF 6" xfId="17763"/>
    <cellStyle name="_Tenaska Comparison_04.07E Wild Horse Wind Expansion_16.07E Wild Horse Wind Expansionwrkingfile SF 6 2" xfId="17764"/>
    <cellStyle name="_Tenaska Comparison_04.07E Wild Horse Wind Expansion_16.07E Wild Horse Wind Expansionwrkingfile SF_DEM-WP(C) ENERG10C--ctn Mid-C_042010 2010GRC" xfId="17765"/>
    <cellStyle name="_Tenaska Comparison_04.07E Wild Horse Wind Expansion_16.07E Wild Horse Wind Expansionwrkingfile SF_DEM-WP(C) ENERG10C--ctn Mid-C_042010 2010GRC 2" xfId="17766"/>
    <cellStyle name="_Tenaska Comparison_04.07E Wild Horse Wind Expansion_16.07E Wild Horse Wind Expansionwrkingfile_DEM-WP(C) ENERG10C--ctn Mid-C_042010 2010GRC" xfId="17767"/>
    <cellStyle name="_Tenaska Comparison_04.07E Wild Horse Wind Expansion_16.07E Wild Horse Wind Expansionwrkingfile_DEM-WP(C) ENERG10C--ctn Mid-C_042010 2010GRC 2" xfId="17768"/>
    <cellStyle name="_Tenaska Comparison_04.07E Wild Horse Wind Expansion_16.37E Wild Horse Expansion DeferralRevwrkingfile SF" xfId="17769"/>
    <cellStyle name="_Tenaska Comparison_04.07E Wild Horse Wind Expansion_16.37E Wild Horse Expansion DeferralRevwrkingfile SF 2" xfId="17770"/>
    <cellStyle name="_Tenaska Comparison_04.07E Wild Horse Wind Expansion_16.37E Wild Horse Expansion DeferralRevwrkingfile SF 2 2" xfId="17771"/>
    <cellStyle name="_Tenaska Comparison_04.07E Wild Horse Wind Expansion_16.37E Wild Horse Expansion DeferralRevwrkingfile SF 2 2 2" xfId="17772"/>
    <cellStyle name="_Tenaska Comparison_04.07E Wild Horse Wind Expansion_16.37E Wild Horse Expansion DeferralRevwrkingfile SF 2 2 2 2" xfId="17773"/>
    <cellStyle name="_Tenaska Comparison_04.07E Wild Horse Wind Expansion_16.37E Wild Horse Expansion DeferralRevwrkingfile SF 2 3" xfId="17774"/>
    <cellStyle name="_Tenaska Comparison_04.07E Wild Horse Wind Expansion_16.37E Wild Horse Expansion DeferralRevwrkingfile SF 2 3 2" xfId="17775"/>
    <cellStyle name="_Tenaska Comparison_04.07E Wild Horse Wind Expansion_16.37E Wild Horse Expansion DeferralRevwrkingfile SF 2 4" xfId="17776"/>
    <cellStyle name="_Tenaska Comparison_04.07E Wild Horse Wind Expansion_16.37E Wild Horse Expansion DeferralRevwrkingfile SF 2 4 2" xfId="17777"/>
    <cellStyle name="_Tenaska Comparison_04.07E Wild Horse Wind Expansion_16.37E Wild Horse Expansion DeferralRevwrkingfile SF 3" xfId="17778"/>
    <cellStyle name="_Tenaska Comparison_04.07E Wild Horse Wind Expansion_16.37E Wild Horse Expansion DeferralRevwrkingfile SF 3 2" xfId="17779"/>
    <cellStyle name="_Tenaska Comparison_04.07E Wild Horse Wind Expansion_16.37E Wild Horse Expansion DeferralRevwrkingfile SF 3 2 2" xfId="17780"/>
    <cellStyle name="_Tenaska Comparison_04.07E Wild Horse Wind Expansion_16.37E Wild Horse Expansion DeferralRevwrkingfile SF 3 3" xfId="17781"/>
    <cellStyle name="_Tenaska Comparison_04.07E Wild Horse Wind Expansion_16.37E Wild Horse Expansion DeferralRevwrkingfile SF 4" xfId="17782"/>
    <cellStyle name="_Tenaska Comparison_04.07E Wild Horse Wind Expansion_16.37E Wild Horse Expansion DeferralRevwrkingfile SF 4 2" xfId="17783"/>
    <cellStyle name="_Tenaska Comparison_04.07E Wild Horse Wind Expansion_16.37E Wild Horse Expansion DeferralRevwrkingfile SF 4 2 2" xfId="17784"/>
    <cellStyle name="_Tenaska Comparison_04.07E Wild Horse Wind Expansion_16.37E Wild Horse Expansion DeferralRevwrkingfile SF 4 3" xfId="17785"/>
    <cellStyle name="_Tenaska Comparison_04.07E Wild Horse Wind Expansion_16.37E Wild Horse Expansion DeferralRevwrkingfile SF 5" xfId="17786"/>
    <cellStyle name="_Tenaska Comparison_04.07E Wild Horse Wind Expansion_16.37E Wild Horse Expansion DeferralRevwrkingfile SF 5 2" xfId="17787"/>
    <cellStyle name="_Tenaska Comparison_04.07E Wild Horse Wind Expansion_16.37E Wild Horse Expansion DeferralRevwrkingfile SF 6" xfId="17788"/>
    <cellStyle name="_Tenaska Comparison_04.07E Wild Horse Wind Expansion_16.37E Wild Horse Expansion DeferralRevwrkingfile SF 6 2" xfId="17789"/>
    <cellStyle name="_Tenaska Comparison_04.07E Wild Horse Wind Expansion_16.37E Wild Horse Expansion DeferralRevwrkingfile SF_DEM-WP(C) ENERG10C--ctn Mid-C_042010 2010GRC" xfId="17790"/>
    <cellStyle name="_Tenaska Comparison_04.07E Wild Horse Wind Expansion_16.37E Wild Horse Expansion DeferralRevwrkingfile SF_DEM-WP(C) ENERG10C--ctn Mid-C_042010 2010GRC 2" xfId="17791"/>
    <cellStyle name="_Tenaska Comparison_04.07E Wild Horse Wind Expansion_DEM-WP(C) ENERG10C--ctn Mid-C_042010 2010GRC" xfId="17792"/>
    <cellStyle name="_Tenaska Comparison_04.07E Wild Horse Wind Expansion_DEM-WP(C) ENERG10C--ctn Mid-C_042010 2010GRC 2" xfId="17793"/>
    <cellStyle name="_Tenaska Comparison_16.07E Wild Horse Wind Expansionwrkingfile" xfId="17794"/>
    <cellStyle name="_Tenaska Comparison_16.07E Wild Horse Wind Expansionwrkingfile 2" xfId="17795"/>
    <cellStyle name="_Tenaska Comparison_16.07E Wild Horse Wind Expansionwrkingfile 2 2" xfId="17796"/>
    <cellStyle name="_Tenaska Comparison_16.07E Wild Horse Wind Expansionwrkingfile 2 2 2" xfId="17797"/>
    <cellStyle name="_Tenaska Comparison_16.07E Wild Horse Wind Expansionwrkingfile 2 2 2 2" xfId="17798"/>
    <cellStyle name="_Tenaska Comparison_16.07E Wild Horse Wind Expansionwrkingfile 2 3" xfId="17799"/>
    <cellStyle name="_Tenaska Comparison_16.07E Wild Horse Wind Expansionwrkingfile 2 3 2" xfId="17800"/>
    <cellStyle name="_Tenaska Comparison_16.07E Wild Horse Wind Expansionwrkingfile 2 4" xfId="17801"/>
    <cellStyle name="_Tenaska Comparison_16.07E Wild Horse Wind Expansionwrkingfile 2 4 2" xfId="17802"/>
    <cellStyle name="_Tenaska Comparison_16.07E Wild Horse Wind Expansionwrkingfile 3" xfId="17803"/>
    <cellStyle name="_Tenaska Comparison_16.07E Wild Horse Wind Expansionwrkingfile 3 2" xfId="17804"/>
    <cellStyle name="_Tenaska Comparison_16.07E Wild Horse Wind Expansionwrkingfile 3 2 2" xfId="17805"/>
    <cellStyle name="_Tenaska Comparison_16.07E Wild Horse Wind Expansionwrkingfile 3 3" xfId="17806"/>
    <cellStyle name="_Tenaska Comparison_16.07E Wild Horse Wind Expansionwrkingfile 4" xfId="17807"/>
    <cellStyle name="_Tenaska Comparison_16.07E Wild Horse Wind Expansionwrkingfile 4 2" xfId="17808"/>
    <cellStyle name="_Tenaska Comparison_16.07E Wild Horse Wind Expansionwrkingfile 4 2 2" xfId="17809"/>
    <cellStyle name="_Tenaska Comparison_16.07E Wild Horse Wind Expansionwrkingfile 4 3" xfId="17810"/>
    <cellStyle name="_Tenaska Comparison_16.07E Wild Horse Wind Expansionwrkingfile 5" xfId="17811"/>
    <cellStyle name="_Tenaska Comparison_16.07E Wild Horse Wind Expansionwrkingfile 5 2" xfId="17812"/>
    <cellStyle name="_Tenaska Comparison_16.07E Wild Horse Wind Expansionwrkingfile 6" xfId="17813"/>
    <cellStyle name="_Tenaska Comparison_16.07E Wild Horse Wind Expansionwrkingfile 6 2" xfId="17814"/>
    <cellStyle name="_Tenaska Comparison_16.07E Wild Horse Wind Expansionwrkingfile SF" xfId="17815"/>
    <cellStyle name="_Tenaska Comparison_16.07E Wild Horse Wind Expansionwrkingfile SF 2" xfId="17816"/>
    <cellStyle name="_Tenaska Comparison_16.07E Wild Horse Wind Expansionwrkingfile SF 2 2" xfId="17817"/>
    <cellStyle name="_Tenaska Comparison_16.07E Wild Horse Wind Expansionwrkingfile SF 2 2 2" xfId="17818"/>
    <cellStyle name="_Tenaska Comparison_16.07E Wild Horse Wind Expansionwrkingfile SF 2 2 2 2" xfId="17819"/>
    <cellStyle name="_Tenaska Comparison_16.07E Wild Horse Wind Expansionwrkingfile SF 2 3" xfId="17820"/>
    <cellStyle name="_Tenaska Comparison_16.07E Wild Horse Wind Expansionwrkingfile SF 2 3 2" xfId="17821"/>
    <cellStyle name="_Tenaska Comparison_16.07E Wild Horse Wind Expansionwrkingfile SF 2 4" xfId="17822"/>
    <cellStyle name="_Tenaska Comparison_16.07E Wild Horse Wind Expansionwrkingfile SF 2 4 2" xfId="17823"/>
    <cellStyle name="_Tenaska Comparison_16.07E Wild Horse Wind Expansionwrkingfile SF 3" xfId="17824"/>
    <cellStyle name="_Tenaska Comparison_16.07E Wild Horse Wind Expansionwrkingfile SF 3 2" xfId="17825"/>
    <cellStyle name="_Tenaska Comparison_16.07E Wild Horse Wind Expansionwrkingfile SF 3 2 2" xfId="17826"/>
    <cellStyle name="_Tenaska Comparison_16.07E Wild Horse Wind Expansionwrkingfile SF 3 3" xfId="17827"/>
    <cellStyle name="_Tenaska Comparison_16.07E Wild Horse Wind Expansionwrkingfile SF 4" xfId="17828"/>
    <cellStyle name="_Tenaska Comparison_16.07E Wild Horse Wind Expansionwrkingfile SF 4 2" xfId="17829"/>
    <cellStyle name="_Tenaska Comparison_16.07E Wild Horse Wind Expansionwrkingfile SF 4 2 2" xfId="17830"/>
    <cellStyle name="_Tenaska Comparison_16.07E Wild Horse Wind Expansionwrkingfile SF 4 3" xfId="17831"/>
    <cellStyle name="_Tenaska Comparison_16.07E Wild Horse Wind Expansionwrkingfile SF 5" xfId="17832"/>
    <cellStyle name="_Tenaska Comparison_16.07E Wild Horse Wind Expansionwrkingfile SF 5 2" xfId="17833"/>
    <cellStyle name="_Tenaska Comparison_16.07E Wild Horse Wind Expansionwrkingfile SF 6" xfId="17834"/>
    <cellStyle name="_Tenaska Comparison_16.07E Wild Horse Wind Expansionwrkingfile SF 6 2" xfId="17835"/>
    <cellStyle name="_Tenaska Comparison_16.07E Wild Horse Wind Expansionwrkingfile SF_DEM-WP(C) ENERG10C--ctn Mid-C_042010 2010GRC" xfId="17836"/>
    <cellStyle name="_Tenaska Comparison_16.07E Wild Horse Wind Expansionwrkingfile SF_DEM-WP(C) ENERG10C--ctn Mid-C_042010 2010GRC 2" xfId="17837"/>
    <cellStyle name="_Tenaska Comparison_16.07E Wild Horse Wind Expansionwrkingfile_DEM-WP(C) ENERG10C--ctn Mid-C_042010 2010GRC" xfId="17838"/>
    <cellStyle name="_Tenaska Comparison_16.07E Wild Horse Wind Expansionwrkingfile_DEM-WP(C) ENERG10C--ctn Mid-C_042010 2010GRC 2" xfId="17839"/>
    <cellStyle name="_Tenaska Comparison_16.37E Wild Horse Expansion DeferralRevwrkingfile SF" xfId="17840"/>
    <cellStyle name="_Tenaska Comparison_16.37E Wild Horse Expansion DeferralRevwrkingfile SF 2" xfId="17841"/>
    <cellStyle name="_Tenaska Comparison_16.37E Wild Horse Expansion DeferralRevwrkingfile SF 2 2" xfId="17842"/>
    <cellStyle name="_Tenaska Comparison_16.37E Wild Horse Expansion DeferralRevwrkingfile SF 2 2 2" xfId="17843"/>
    <cellStyle name="_Tenaska Comparison_16.37E Wild Horse Expansion DeferralRevwrkingfile SF 2 2 2 2" xfId="17844"/>
    <cellStyle name="_Tenaska Comparison_16.37E Wild Horse Expansion DeferralRevwrkingfile SF 2 3" xfId="17845"/>
    <cellStyle name="_Tenaska Comparison_16.37E Wild Horse Expansion DeferralRevwrkingfile SF 2 3 2" xfId="17846"/>
    <cellStyle name="_Tenaska Comparison_16.37E Wild Horse Expansion DeferralRevwrkingfile SF 2 4" xfId="17847"/>
    <cellStyle name="_Tenaska Comparison_16.37E Wild Horse Expansion DeferralRevwrkingfile SF 2 4 2" xfId="17848"/>
    <cellStyle name="_Tenaska Comparison_16.37E Wild Horse Expansion DeferralRevwrkingfile SF 3" xfId="17849"/>
    <cellStyle name="_Tenaska Comparison_16.37E Wild Horse Expansion DeferralRevwrkingfile SF 3 2" xfId="17850"/>
    <cellStyle name="_Tenaska Comparison_16.37E Wild Horse Expansion DeferralRevwrkingfile SF 3 2 2" xfId="17851"/>
    <cellStyle name="_Tenaska Comparison_16.37E Wild Horse Expansion DeferralRevwrkingfile SF 3 3" xfId="17852"/>
    <cellStyle name="_Tenaska Comparison_16.37E Wild Horse Expansion DeferralRevwrkingfile SF 4" xfId="17853"/>
    <cellStyle name="_Tenaska Comparison_16.37E Wild Horse Expansion DeferralRevwrkingfile SF 4 2" xfId="17854"/>
    <cellStyle name="_Tenaska Comparison_16.37E Wild Horse Expansion DeferralRevwrkingfile SF 4 2 2" xfId="17855"/>
    <cellStyle name="_Tenaska Comparison_16.37E Wild Horse Expansion DeferralRevwrkingfile SF 4 3" xfId="17856"/>
    <cellStyle name="_Tenaska Comparison_16.37E Wild Horse Expansion DeferralRevwrkingfile SF 5" xfId="17857"/>
    <cellStyle name="_Tenaska Comparison_16.37E Wild Horse Expansion DeferralRevwrkingfile SF 5 2" xfId="17858"/>
    <cellStyle name="_Tenaska Comparison_16.37E Wild Horse Expansion DeferralRevwrkingfile SF 6" xfId="17859"/>
    <cellStyle name="_Tenaska Comparison_16.37E Wild Horse Expansion DeferralRevwrkingfile SF 6 2" xfId="17860"/>
    <cellStyle name="_Tenaska Comparison_16.37E Wild Horse Expansion DeferralRevwrkingfile SF_DEM-WP(C) ENERG10C--ctn Mid-C_042010 2010GRC" xfId="17861"/>
    <cellStyle name="_Tenaska Comparison_16.37E Wild Horse Expansion DeferralRevwrkingfile SF_DEM-WP(C) ENERG10C--ctn Mid-C_042010 2010GRC 2" xfId="17862"/>
    <cellStyle name="_Tenaska Comparison_2009 Compliance Filing PCA Exhibits for GRC" xfId="17863"/>
    <cellStyle name="_Tenaska Comparison_2009 Compliance Filing PCA Exhibits for GRC 2" xfId="17864"/>
    <cellStyle name="_Tenaska Comparison_2009 Compliance Filing PCA Exhibits for GRC 2 2" xfId="17865"/>
    <cellStyle name="_Tenaska Comparison_2009 Compliance Filing PCA Exhibits for GRC 3" xfId="17866"/>
    <cellStyle name="_Tenaska Comparison_2009 GRC Compl Filing - Exhibit D" xfId="17867"/>
    <cellStyle name="_Tenaska Comparison_2009 GRC Compl Filing - Exhibit D 2" xfId="17868"/>
    <cellStyle name="_Tenaska Comparison_2009 GRC Compl Filing - Exhibit D 2 2" xfId="17869"/>
    <cellStyle name="_Tenaska Comparison_2009 GRC Compl Filing - Exhibit D 2 2 2" xfId="17870"/>
    <cellStyle name="_Tenaska Comparison_2009 GRC Compl Filing - Exhibit D 2 2 2 2" xfId="17871"/>
    <cellStyle name="_Tenaska Comparison_2009 GRC Compl Filing - Exhibit D 2 3" xfId="17872"/>
    <cellStyle name="_Tenaska Comparison_2009 GRC Compl Filing - Exhibit D 2 3 2" xfId="17873"/>
    <cellStyle name="_Tenaska Comparison_2009 GRC Compl Filing - Exhibit D 2 4" xfId="17874"/>
    <cellStyle name="_Tenaska Comparison_2009 GRC Compl Filing - Exhibit D 2 4 2" xfId="17875"/>
    <cellStyle name="_Tenaska Comparison_2009 GRC Compl Filing - Exhibit D 3" xfId="17876"/>
    <cellStyle name="_Tenaska Comparison_2009 GRC Compl Filing - Exhibit D 3 2" xfId="17877"/>
    <cellStyle name="_Tenaska Comparison_2009 GRC Compl Filing - Exhibit D 3 2 2" xfId="17878"/>
    <cellStyle name="_Tenaska Comparison_2009 GRC Compl Filing - Exhibit D 3 3" xfId="17879"/>
    <cellStyle name="_Tenaska Comparison_2009 GRC Compl Filing - Exhibit D 4" xfId="17880"/>
    <cellStyle name="_Tenaska Comparison_2009 GRC Compl Filing - Exhibit D 4 2" xfId="17881"/>
    <cellStyle name="_Tenaska Comparison_2009 GRC Compl Filing - Exhibit D 4 2 2" xfId="17882"/>
    <cellStyle name="_Tenaska Comparison_2009 GRC Compl Filing - Exhibit D 4 3" xfId="17883"/>
    <cellStyle name="_Tenaska Comparison_2009 GRC Compl Filing - Exhibit D 5" xfId="17884"/>
    <cellStyle name="_Tenaska Comparison_2009 GRC Compl Filing - Exhibit D 5 2" xfId="17885"/>
    <cellStyle name="_Tenaska Comparison_2009 GRC Compl Filing - Exhibit D 6" xfId="17886"/>
    <cellStyle name="_Tenaska Comparison_2009 GRC Compl Filing - Exhibit D 6 2" xfId="17887"/>
    <cellStyle name="_Tenaska Comparison_2009 GRC Compl Filing - Exhibit D_DEM-WP(C) ENERG10C--ctn Mid-C_042010 2010GRC" xfId="17888"/>
    <cellStyle name="_Tenaska Comparison_2009 GRC Compl Filing - Exhibit D_DEM-WP(C) ENERG10C--ctn Mid-C_042010 2010GRC 2" xfId="17889"/>
    <cellStyle name="_Tenaska Comparison_3.01 Income Statement" xfId="17890"/>
    <cellStyle name="_Tenaska Comparison_4 31 Regulatory Assets and Liabilities  7 06- Exhibit D" xfId="17891"/>
    <cellStyle name="_Tenaska Comparison_4 31 Regulatory Assets and Liabilities  7 06- Exhibit D 2" xfId="17892"/>
    <cellStyle name="_Tenaska Comparison_4 31 Regulatory Assets and Liabilities  7 06- Exhibit D 2 2" xfId="17893"/>
    <cellStyle name="_Tenaska Comparison_4 31 Regulatory Assets and Liabilities  7 06- Exhibit D 2 2 2" xfId="17894"/>
    <cellStyle name="_Tenaska Comparison_4 31 Regulatory Assets and Liabilities  7 06- Exhibit D 2 2 2 2" xfId="17895"/>
    <cellStyle name="_Tenaska Comparison_4 31 Regulatory Assets and Liabilities  7 06- Exhibit D 2 2 3" xfId="17896"/>
    <cellStyle name="_Tenaska Comparison_4 31 Regulatory Assets and Liabilities  7 06- Exhibit D 2 3" xfId="17897"/>
    <cellStyle name="_Tenaska Comparison_4 31 Regulatory Assets and Liabilities  7 06- Exhibit D 2 3 2" xfId="17898"/>
    <cellStyle name="_Tenaska Comparison_4 31 Regulatory Assets and Liabilities  7 06- Exhibit D 2 3 2 2" xfId="17899"/>
    <cellStyle name="_Tenaska Comparison_4 31 Regulatory Assets and Liabilities  7 06- Exhibit D 2 3 3" xfId="17900"/>
    <cellStyle name="_Tenaska Comparison_4 31 Regulatory Assets and Liabilities  7 06- Exhibit D 2 4" xfId="17901"/>
    <cellStyle name="_Tenaska Comparison_4 31 Regulatory Assets and Liabilities  7 06- Exhibit D 2 4 2" xfId="17902"/>
    <cellStyle name="_Tenaska Comparison_4 31 Regulatory Assets and Liabilities  7 06- Exhibit D 2 5" xfId="17903"/>
    <cellStyle name="_Tenaska Comparison_4 31 Regulatory Assets and Liabilities  7 06- Exhibit D 2 5 2" xfId="17904"/>
    <cellStyle name="_Tenaska Comparison_4 31 Regulatory Assets and Liabilities  7 06- Exhibit D 3" xfId="17905"/>
    <cellStyle name="_Tenaska Comparison_4 31 Regulatory Assets and Liabilities  7 06- Exhibit D 3 2" xfId="17906"/>
    <cellStyle name="_Tenaska Comparison_4 31 Regulatory Assets and Liabilities  7 06- Exhibit D 3 2 2" xfId="17907"/>
    <cellStyle name="_Tenaska Comparison_4 31 Regulatory Assets and Liabilities  7 06- Exhibit D 3 3" xfId="17908"/>
    <cellStyle name="_Tenaska Comparison_4 31 Regulatory Assets and Liabilities  7 06- Exhibit D 4" xfId="17909"/>
    <cellStyle name="_Tenaska Comparison_4 31 Regulatory Assets and Liabilities  7 06- Exhibit D 4 2" xfId="17910"/>
    <cellStyle name="_Tenaska Comparison_4 31 Regulatory Assets and Liabilities  7 06- Exhibit D 4 2 2" xfId="17911"/>
    <cellStyle name="_Tenaska Comparison_4 31 Regulatory Assets and Liabilities  7 06- Exhibit D 4 3" xfId="17912"/>
    <cellStyle name="_Tenaska Comparison_4 31 Regulatory Assets and Liabilities  7 06- Exhibit D 5" xfId="17913"/>
    <cellStyle name="_Tenaska Comparison_4 31 Regulatory Assets and Liabilities  7 06- Exhibit D 5 2" xfId="17914"/>
    <cellStyle name="_Tenaska Comparison_4 31 Regulatory Assets and Liabilities  7 06- Exhibit D 6" xfId="17915"/>
    <cellStyle name="_Tenaska Comparison_4 31 Regulatory Assets and Liabilities  7 06- Exhibit D 6 2" xfId="17916"/>
    <cellStyle name="_Tenaska Comparison_4 31 Regulatory Assets and Liabilities  7 06- Exhibit D_DEM-WP(C) ENERG10C--ctn Mid-C_042010 2010GRC" xfId="17917"/>
    <cellStyle name="_Tenaska Comparison_4 31 Regulatory Assets and Liabilities  7 06- Exhibit D_DEM-WP(C) ENERG10C--ctn Mid-C_042010 2010GRC 2" xfId="17918"/>
    <cellStyle name="_Tenaska Comparison_4 31 Regulatory Assets and Liabilities  7 06- Exhibit D_NIM Summary" xfId="17919"/>
    <cellStyle name="_Tenaska Comparison_4 31 Regulatory Assets and Liabilities  7 06- Exhibit D_NIM Summary 2" xfId="17920"/>
    <cellStyle name="_Tenaska Comparison_4 31 Regulatory Assets and Liabilities  7 06- Exhibit D_NIM Summary 2 2" xfId="17921"/>
    <cellStyle name="_Tenaska Comparison_4 31 Regulatory Assets and Liabilities  7 06- Exhibit D_NIM Summary 2 2 2" xfId="17922"/>
    <cellStyle name="_Tenaska Comparison_4 31 Regulatory Assets and Liabilities  7 06- Exhibit D_NIM Summary 2 2 2 2" xfId="17923"/>
    <cellStyle name="_Tenaska Comparison_4 31 Regulatory Assets and Liabilities  7 06- Exhibit D_NIM Summary 2 3" xfId="17924"/>
    <cellStyle name="_Tenaska Comparison_4 31 Regulatory Assets and Liabilities  7 06- Exhibit D_NIM Summary 2 3 2" xfId="17925"/>
    <cellStyle name="_Tenaska Comparison_4 31 Regulatory Assets and Liabilities  7 06- Exhibit D_NIM Summary 2 4" xfId="17926"/>
    <cellStyle name="_Tenaska Comparison_4 31 Regulatory Assets and Liabilities  7 06- Exhibit D_NIM Summary 2 4 2" xfId="17927"/>
    <cellStyle name="_Tenaska Comparison_4 31 Regulatory Assets and Liabilities  7 06- Exhibit D_NIM Summary 3" xfId="17928"/>
    <cellStyle name="_Tenaska Comparison_4 31 Regulatory Assets and Liabilities  7 06- Exhibit D_NIM Summary 3 2" xfId="17929"/>
    <cellStyle name="_Tenaska Comparison_4 31 Regulatory Assets and Liabilities  7 06- Exhibit D_NIM Summary 3 2 2" xfId="17930"/>
    <cellStyle name="_Tenaska Comparison_4 31 Regulatory Assets and Liabilities  7 06- Exhibit D_NIM Summary 3 3" xfId="17931"/>
    <cellStyle name="_Tenaska Comparison_4 31 Regulatory Assets and Liabilities  7 06- Exhibit D_NIM Summary 4" xfId="17932"/>
    <cellStyle name="_Tenaska Comparison_4 31 Regulatory Assets and Liabilities  7 06- Exhibit D_NIM Summary 4 2" xfId="17933"/>
    <cellStyle name="_Tenaska Comparison_4 31 Regulatory Assets and Liabilities  7 06- Exhibit D_NIM Summary 4 2 2" xfId="17934"/>
    <cellStyle name="_Tenaska Comparison_4 31 Regulatory Assets and Liabilities  7 06- Exhibit D_NIM Summary 4 3" xfId="17935"/>
    <cellStyle name="_Tenaska Comparison_4 31 Regulatory Assets and Liabilities  7 06- Exhibit D_NIM Summary 5" xfId="17936"/>
    <cellStyle name="_Tenaska Comparison_4 31 Regulatory Assets and Liabilities  7 06- Exhibit D_NIM Summary 5 2" xfId="17937"/>
    <cellStyle name="_Tenaska Comparison_4 31 Regulatory Assets and Liabilities  7 06- Exhibit D_NIM Summary 6" xfId="17938"/>
    <cellStyle name="_Tenaska Comparison_4 31 Regulatory Assets and Liabilities  7 06- Exhibit D_NIM Summary 6 2" xfId="17939"/>
    <cellStyle name="_Tenaska Comparison_4 31 Regulatory Assets and Liabilities  7 06- Exhibit D_NIM Summary_DEM-WP(C) ENERG10C--ctn Mid-C_042010 2010GRC" xfId="17940"/>
    <cellStyle name="_Tenaska Comparison_4 31 Regulatory Assets and Liabilities  7 06- Exhibit D_NIM Summary_DEM-WP(C) ENERG10C--ctn Mid-C_042010 2010GRC 2" xfId="17941"/>
    <cellStyle name="_Tenaska Comparison_4 31 Regulatory Assets and Liabilities  7 06- Exhibit D_NIM+O&amp;M" xfId="17942"/>
    <cellStyle name="_Tenaska Comparison_4 31 Regulatory Assets and Liabilities  7 06- Exhibit D_NIM+O&amp;M 2" xfId="17943"/>
    <cellStyle name="_Tenaska Comparison_4 31 Regulatory Assets and Liabilities  7 06- Exhibit D_NIM+O&amp;M 2 2" xfId="17944"/>
    <cellStyle name="_Tenaska Comparison_4 31 Regulatory Assets and Liabilities  7 06- Exhibit D_NIM+O&amp;M 2 2 2" xfId="17945"/>
    <cellStyle name="_Tenaska Comparison_4 31 Regulatory Assets and Liabilities  7 06- Exhibit D_NIM+O&amp;M 3" xfId="17946"/>
    <cellStyle name="_Tenaska Comparison_4 31 Regulatory Assets and Liabilities  7 06- Exhibit D_NIM+O&amp;M 3 2" xfId="17947"/>
    <cellStyle name="_Tenaska Comparison_4 31 Regulatory Assets and Liabilities  7 06- Exhibit D_NIM+O&amp;M 3 2 2" xfId="17948"/>
    <cellStyle name="_Tenaska Comparison_4 31 Regulatory Assets and Liabilities  7 06- Exhibit D_NIM+O&amp;M 3 3" xfId="17949"/>
    <cellStyle name="_Tenaska Comparison_4 31 Regulatory Assets and Liabilities  7 06- Exhibit D_NIM+O&amp;M 4" xfId="17950"/>
    <cellStyle name="_Tenaska Comparison_4 31 Regulatory Assets and Liabilities  7 06- Exhibit D_NIM+O&amp;M 4 2" xfId="17951"/>
    <cellStyle name="_Tenaska Comparison_4 31 Regulatory Assets and Liabilities  7 06- Exhibit D_NIM+O&amp;M 5" xfId="17952"/>
    <cellStyle name="_Tenaska Comparison_4 31 Regulatory Assets and Liabilities  7 06- Exhibit D_NIM+O&amp;M 5 2" xfId="17953"/>
    <cellStyle name="_Tenaska Comparison_4 31 Regulatory Assets and Liabilities  7 06- Exhibit D_NIM+O&amp;M Monthly" xfId="17954"/>
    <cellStyle name="_Tenaska Comparison_4 31 Regulatory Assets and Liabilities  7 06- Exhibit D_NIM+O&amp;M Monthly 2" xfId="17955"/>
    <cellStyle name="_Tenaska Comparison_4 31 Regulatory Assets and Liabilities  7 06- Exhibit D_NIM+O&amp;M Monthly 2 2" xfId="17956"/>
    <cellStyle name="_Tenaska Comparison_4 31 Regulatory Assets and Liabilities  7 06- Exhibit D_NIM+O&amp;M Monthly 2 2 2" xfId="17957"/>
    <cellStyle name="_Tenaska Comparison_4 31 Regulatory Assets and Liabilities  7 06- Exhibit D_NIM+O&amp;M Monthly 3" xfId="17958"/>
    <cellStyle name="_Tenaska Comparison_4 31 Regulatory Assets and Liabilities  7 06- Exhibit D_NIM+O&amp;M Monthly 3 2" xfId="17959"/>
    <cellStyle name="_Tenaska Comparison_4 31 Regulatory Assets and Liabilities  7 06- Exhibit D_NIM+O&amp;M Monthly 3 2 2" xfId="17960"/>
    <cellStyle name="_Tenaska Comparison_4 31 Regulatory Assets and Liabilities  7 06- Exhibit D_NIM+O&amp;M Monthly 3 3" xfId="17961"/>
    <cellStyle name="_Tenaska Comparison_4 31 Regulatory Assets and Liabilities  7 06- Exhibit D_NIM+O&amp;M Monthly 4" xfId="17962"/>
    <cellStyle name="_Tenaska Comparison_4 31 Regulatory Assets and Liabilities  7 06- Exhibit D_NIM+O&amp;M Monthly 4 2" xfId="17963"/>
    <cellStyle name="_Tenaska Comparison_4 31 Regulatory Assets and Liabilities  7 06- Exhibit D_NIM+O&amp;M Monthly 5" xfId="17964"/>
    <cellStyle name="_Tenaska Comparison_4 31 Regulatory Assets and Liabilities  7 06- Exhibit D_NIM+O&amp;M Monthly 5 2" xfId="17965"/>
    <cellStyle name="_Tenaska Comparison_4 31E Reg Asset  Liab and EXH D" xfId="17966"/>
    <cellStyle name="_Tenaska Comparison_4 31E Reg Asset  Liab and EXH D _ Aug 10 Filing (2)" xfId="17967"/>
    <cellStyle name="_Tenaska Comparison_4 31E Reg Asset  Liab and EXH D _ Aug 10 Filing (2) 2" xfId="17968"/>
    <cellStyle name="_Tenaska Comparison_4 31E Reg Asset  Liab and EXH D _ Aug 10 Filing (2) 2 2" xfId="17969"/>
    <cellStyle name="_Tenaska Comparison_4 31E Reg Asset  Liab and EXH D _ Aug 10 Filing (2) 2 2 2" xfId="17970"/>
    <cellStyle name="_Tenaska Comparison_4 31E Reg Asset  Liab and EXH D _ Aug 10 Filing (2) 2 3" xfId="17971"/>
    <cellStyle name="_Tenaska Comparison_4 31E Reg Asset  Liab and EXH D _ Aug 10 Filing (2) 3" xfId="17972"/>
    <cellStyle name="_Tenaska Comparison_4 31E Reg Asset  Liab and EXH D _ Aug 10 Filing (2) 3 2" xfId="17973"/>
    <cellStyle name="_Tenaska Comparison_4 31E Reg Asset  Liab and EXH D _ Aug 10 Filing (2) 3 2 2" xfId="17974"/>
    <cellStyle name="_Tenaska Comparison_4 31E Reg Asset  Liab and EXH D _ Aug 10 Filing (2) 3 3" xfId="17975"/>
    <cellStyle name="_Tenaska Comparison_4 31E Reg Asset  Liab and EXH D _ Aug 10 Filing (2) 4" xfId="17976"/>
    <cellStyle name="_Tenaska Comparison_4 31E Reg Asset  Liab and EXH D _ Aug 10 Filing (2) 4 2" xfId="17977"/>
    <cellStyle name="_Tenaska Comparison_4 31E Reg Asset  Liab and EXH D _ Aug 10 Filing (2) 5" xfId="17978"/>
    <cellStyle name="_Tenaska Comparison_4 31E Reg Asset  Liab and EXH D _ Aug 10 Filing (2) 5 2" xfId="17979"/>
    <cellStyle name="_Tenaska Comparison_4 31E Reg Asset  Liab and EXH D 10" xfId="17980"/>
    <cellStyle name="_Tenaska Comparison_4 31E Reg Asset  Liab and EXH D 10 2" xfId="17981"/>
    <cellStyle name="_Tenaska Comparison_4 31E Reg Asset  Liab and EXH D 10 2 2" xfId="17982"/>
    <cellStyle name="_Tenaska Comparison_4 31E Reg Asset  Liab and EXH D 10 3" xfId="17983"/>
    <cellStyle name="_Tenaska Comparison_4 31E Reg Asset  Liab and EXH D 11" xfId="17984"/>
    <cellStyle name="_Tenaska Comparison_4 31E Reg Asset  Liab and EXH D 11 2" xfId="17985"/>
    <cellStyle name="_Tenaska Comparison_4 31E Reg Asset  Liab and EXH D 11 2 2" xfId="17986"/>
    <cellStyle name="_Tenaska Comparison_4 31E Reg Asset  Liab and EXH D 11 3" xfId="17987"/>
    <cellStyle name="_Tenaska Comparison_4 31E Reg Asset  Liab and EXH D 12" xfId="17988"/>
    <cellStyle name="_Tenaska Comparison_4 31E Reg Asset  Liab and EXH D 12 2" xfId="17989"/>
    <cellStyle name="_Tenaska Comparison_4 31E Reg Asset  Liab and EXH D 12 2 2" xfId="17990"/>
    <cellStyle name="_Tenaska Comparison_4 31E Reg Asset  Liab and EXH D 12 3" xfId="17991"/>
    <cellStyle name="_Tenaska Comparison_4 31E Reg Asset  Liab and EXH D 13" xfId="17992"/>
    <cellStyle name="_Tenaska Comparison_4 31E Reg Asset  Liab and EXH D 13 2" xfId="17993"/>
    <cellStyle name="_Tenaska Comparison_4 31E Reg Asset  Liab and EXH D 13 2 2" xfId="17994"/>
    <cellStyle name="_Tenaska Comparison_4 31E Reg Asset  Liab and EXH D 13 3" xfId="17995"/>
    <cellStyle name="_Tenaska Comparison_4 31E Reg Asset  Liab and EXH D 14" xfId="17996"/>
    <cellStyle name="_Tenaska Comparison_4 31E Reg Asset  Liab and EXH D 14 2" xfId="17997"/>
    <cellStyle name="_Tenaska Comparison_4 31E Reg Asset  Liab and EXH D 14 2 2" xfId="17998"/>
    <cellStyle name="_Tenaska Comparison_4 31E Reg Asset  Liab and EXH D 14 3" xfId="17999"/>
    <cellStyle name="_Tenaska Comparison_4 31E Reg Asset  Liab and EXH D 15" xfId="18000"/>
    <cellStyle name="_Tenaska Comparison_4 31E Reg Asset  Liab and EXH D 15 2" xfId="18001"/>
    <cellStyle name="_Tenaska Comparison_4 31E Reg Asset  Liab and EXH D 15 2 2" xfId="18002"/>
    <cellStyle name="_Tenaska Comparison_4 31E Reg Asset  Liab and EXH D 15 3" xfId="18003"/>
    <cellStyle name="_Tenaska Comparison_4 31E Reg Asset  Liab and EXH D 16" xfId="18004"/>
    <cellStyle name="_Tenaska Comparison_4 31E Reg Asset  Liab and EXH D 16 2" xfId="18005"/>
    <cellStyle name="_Tenaska Comparison_4 31E Reg Asset  Liab and EXH D 16 2 2" xfId="18006"/>
    <cellStyle name="_Tenaska Comparison_4 31E Reg Asset  Liab and EXH D 16 3" xfId="18007"/>
    <cellStyle name="_Tenaska Comparison_4 31E Reg Asset  Liab and EXH D 17" xfId="18008"/>
    <cellStyle name="_Tenaska Comparison_4 31E Reg Asset  Liab and EXH D 17 2" xfId="18009"/>
    <cellStyle name="_Tenaska Comparison_4 31E Reg Asset  Liab and EXH D 18" xfId="18010"/>
    <cellStyle name="_Tenaska Comparison_4 31E Reg Asset  Liab and EXH D 18 2" xfId="18011"/>
    <cellStyle name="_Tenaska Comparison_4 31E Reg Asset  Liab and EXH D 19" xfId="18012"/>
    <cellStyle name="_Tenaska Comparison_4 31E Reg Asset  Liab and EXH D 19 2" xfId="18013"/>
    <cellStyle name="_Tenaska Comparison_4 31E Reg Asset  Liab and EXH D 2" xfId="18014"/>
    <cellStyle name="_Tenaska Comparison_4 31E Reg Asset  Liab and EXH D 2 2" xfId="18015"/>
    <cellStyle name="_Tenaska Comparison_4 31E Reg Asset  Liab and EXH D 2 2 2" xfId="18016"/>
    <cellStyle name="_Tenaska Comparison_4 31E Reg Asset  Liab and EXH D 2 3" xfId="18017"/>
    <cellStyle name="_Tenaska Comparison_4 31E Reg Asset  Liab and EXH D 20" xfId="18018"/>
    <cellStyle name="_Tenaska Comparison_4 31E Reg Asset  Liab and EXH D 20 2" xfId="18019"/>
    <cellStyle name="_Tenaska Comparison_4 31E Reg Asset  Liab and EXH D 21" xfId="18020"/>
    <cellStyle name="_Tenaska Comparison_4 31E Reg Asset  Liab and EXH D 21 2" xfId="18021"/>
    <cellStyle name="_Tenaska Comparison_4 31E Reg Asset  Liab and EXH D 22" xfId="18022"/>
    <cellStyle name="_Tenaska Comparison_4 31E Reg Asset  Liab and EXH D 22 2" xfId="18023"/>
    <cellStyle name="_Tenaska Comparison_4 31E Reg Asset  Liab and EXH D 23" xfId="18024"/>
    <cellStyle name="_Tenaska Comparison_4 31E Reg Asset  Liab and EXH D 23 2" xfId="18025"/>
    <cellStyle name="_Tenaska Comparison_4 31E Reg Asset  Liab and EXH D 24" xfId="18026"/>
    <cellStyle name="_Tenaska Comparison_4 31E Reg Asset  Liab and EXH D 24 2" xfId="18027"/>
    <cellStyle name="_Tenaska Comparison_4 31E Reg Asset  Liab and EXH D 25" xfId="18028"/>
    <cellStyle name="_Tenaska Comparison_4 31E Reg Asset  Liab and EXH D 25 2" xfId="18029"/>
    <cellStyle name="_Tenaska Comparison_4 31E Reg Asset  Liab and EXH D 26" xfId="18030"/>
    <cellStyle name="_Tenaska Comparison_4 31E Reg Asset  Liab and EXH D 26 2" xfId="18031"/>
    <cellStyle name="_Tenaska Comparison_4 31E Reg Asset  Liab and EXH D 27" xfId="18032"/>
    <cellStyle name="_Tenaska Comparison_4 31E Reg Asset  Liab and EXH D 27 2" xfId="18033"/>
    <cellStyle name="_Tenaska Comparison_4 31E Reg Asset  Liab and EXH D 28" xfId="18034"/>
    <cellStyle name="_Tenaska Comparison_4 31E Reg Asset  Liab and EXH D 28 2" xfId="18035"/>
    <cellStyle name="_Tenaska Comparison_4 31E Reg Asset  Liab and EXH D 29" xfId="18036"/>
    <cellStyle name="_Tenaska Comparison_4 31E Reg Asset  Liab and EXH D 29 2" xfId="18037"/>
    <cellStyle name="_Tenaska Comparison_4 31E Reg Asset  Liab and EXH D 3" xfId="18038"/>
    <cellStyle name="_Tenaska Comparison_4 31E Reg Asset  Liab and EXH D 3 2" xfId="18039"/>
    <cellStyle name="_Tenaska Comparison_4 31E Reg Asset  Liab and EXH D 3 2 2" xfId="18040"/>
    <cellStyle name="_Tenaska Comparison_4 31E Reg Asset  Liab and EXH D 3 3" xfId="18041"/>
    <cellStyle name="_Tenaska Comparison_4 31E Reg Asset  Liab and EXH D 30" xfId="18042"/>
    <cellStyle name="_Tenaska Comparison_4 31E Reg Asset  Liab and EXH D 30 2" xfId="18043"/>
    <cellStyle name="_Tenaska Comparison_4 31E Reg Asset  Liab and EXH D 4" xfId="18044"/>
    <cellStyle name="_Tenaska Comparison_4 31E Reg Asset  Liab and EXH D 4 2" xfId="18045"/>
    <cellStyle name="_Tenaska Comparison_4 31E Reg Asset  Liab and EXH D 4 2 2" xfId="18046"/>
    <cellStyle name="_Tenaska Comparison_4 31E Reg Asset  Liab and EXH D 5" xfId="18047"/>
    <cellStyle name="_Tenaska Comparison_4 31E Reg Asset  Liab and EXH D 5 2" xfId="18048"/>
    <cellStyle name="_Tenaska Comparison_4 31E Reg Asset  Liab and EXH D 5 2 2" xfId="18049"/>
    <cellStyle name="_Tenaska Comparison_4 31E Reg Asset  Liab and EXH D 6" xfId="18050"/>
    <cellStyle name="_Tenaska Comparison_4 31E Reg Asset  Liab and EXH D 6 2" xfId="18051"/>
    <cellStyle name="_Tenaska Comparison_4 31E Reg Asset  Liab and EXH D 6 2 2" xfId="18052"/>
    <cellStyle name="_Tenaska Comparison_4 31E Reg Asset  Liab and EXH D 6 3" xfId="18053"/>
    <cellStyle name="_Tenaska Comparison_4 31E Reg Asset  Liab and EXH D 7" xfId="18054"/>
    <cellStyle name="_Tenaska Comparison_4 31E Reg Asset  Liab and EXH D 7 2" xfId="18055"/>
    <cellStyle name="_Tenaska Comparison_4 31E Reg Asset  Liab and EXH D 7 2 2" xfId="18056"/>
    <cellStyle name="_Tenaska Comparison_4 31E Reg Asset  Liab and EXH D 7 3" xfId="18057"/>
    <cellStyle name="_Tenaska Comparison_4 31E Reg Asset  Liab and EXH D 8" xfId="18058"/>
    <cellStyle name="_Tenaska Comparison_4 31E Reg Asset  Liab and EXH D 8 2" xfId="18059"/>
    <cellStyle name="_Tenaska Comparison_4 31E Reg Asset  Liab and EXH D 8 2 2" xfId="18060"/>
    <cellStyle name="_Tenaska Comparison_4 31E Reg Asset  Liab and EXH D 8 3" xfId="18061"/>
    <cellStyle name="_Tenaska Comparison_4 31E Reg Asset  Liab and EXH D 9" xfId="18062"/>
    <cellStyle name="_Tenaska Comparison_4 31E Reg Asset  Liab and EXH D 9 2" xfId="18063"/>
    <cellStyle name="_Tenaska Comparison_4 31E Reg Asset  Liab and EXH D 9 2 2" xfId="18064"/>
    <cellStyle name="_Tenaska Comparison_4 31E Reg Asset  Liab and EXH D 9 3" xfId="18065"/>
    <cellStyle name="_Tenaska Comparison_4 32 Regulatory Assets and Liabilities  7 06- Exhibit D" xfId="18066"/>
    <cellStyle name="_Tenaska Comparison_4 32 Regulatory Assets and Liabilities  7 06- Exhibit D 2" xfId="18067"/>
    <cellStyle name="_Tenaska Comparison_4 32 Regulatory Assets and Liabilities  7 06- Exhibit D 2 2" xfId="18068"/>
    <cellStyle name="_Tenaska Comparison_4 32 Regulatory Assets and Liabilities  7 06- Exhibit D 2 2 2" xfId="18069"/>
    <cellStyle name="_Tenaska Comparison_4 32 Regulatory Assets and Liabilities  7 06- Exhibit D 2 2 2 2" xfId="18070"/>
    <cellStyle name="_Tenaska Comparison_4 32 Regulatory Assets and Liabilities  7 06- Exhibit D 2 2 3" xfId="18071"/>
    <cellStyle name="_Tenaska Comparison_4 32 Regulatory Assets and Liabilities  7 06- Exhibit D 2 3" xfId="18072"/>
    <cellStyle name="_Tenaska Comparison_4 32 Regulatory Assets and Liabilities  7 06- Exhibit D 2 3 2" xfId="18073"/>
    <cellStyle name="_Tenaska Comparison_4 32 Regulatory Assets and Liabilities  7 06- Exhibit D 2 3 2 2" xfId="18074"/>
    <cellStyle name="_Tenaska Comparison_4 32 Regulatory Assets and Liabilities  7 06- Exhibit D 2 3 3" xfId="18075"/>
    <cellStyle name="_Tenaska Comparison_4 32 Regulatory Assets and Liabilities  7 06- Exhibit D 2 4" xfId="18076"/>
    <cellStyle name="_Tenaska Comparison_4 32 Regulatory Assets and Liabilities  7 06- Exhibit D 2 4 2" xfId="18077"/>
    <cellStyle name="_Tenaska Comparison_4 32 Regulatory Assets and Liabilities  7 06- Exhibit D 2 5" xfId="18078"/>
    <cellStyle name="_Tenaska Comparison_4 32 Regulatory Assets and Liabilities  7 06- Exhibit D 2 5 2" xfId="18079"/>
    <cellStyle name="_Tenaska Comparison_4 32 Regulatory Assets and Liabilities  7 06- Exhibit D 3" xfId="18080"/>
    <cellStyle name="_Tenaska Comparison_4 32 Regulatory Assets and Liabilities  7 06- Exhibit D 3 2" xfId="18081"/>
    <cellStyle name="_Tenaska Comparison_4 32 Regulatory Assets and Liabilities  7 06- Exhibit D 3 2 2" xfId="18082"/>
    <cellStyle name="_Tenaska Comparison_4 32 Regulatory Assets and Liabilities  7 06- Exhibit D 3 3" xfId="18083"/>
    <cellStyle name="_Tenaska Comparison_4 32 Regulatory Assets and Liabilities  7 06- Exhibit D 4" xfId="18084"/>
    <cellStyle name="_Tenaska Comparison_4 32 Regulatory Assets and Liabilities  7 06- Exhibit D 4 2" xfId="18085"/>
    <cellStyle name="_Tenaska Comparison_4 32 Regulatory Assets and Liabilities  7 06- Exhibit D 4 2 2" xfId="18086"/>
    <cellStyle name="_Tenaska Comparison_4 32 Regulatory Assets and Liabilities  7 06- Exhibit D 4 3" xfId="18087"/>
    <cellStyle name="_Tenaska Comparison_4 32 Regulatory Assets and Liabilities  7 06- Exhibit D 5" xfId="18088"/>
    <cellStyle name="_Tenaska Comparison_4 32 Regulatory Assets and Liabilities  7 06- Exhibit D 5 2" xfId="18089"/>
    <cellStyle name="_Tenaska Comparison_4 32 Regulatory Assets and Liabilities  7 06- Exhibit D 6" xfId="18090"/>
    <cellStyle name="_Tenaska Comparison_4 32 Regulatory Assets and Liabilities  7 06- Exhibit D 6 2" xfId="18091"/>
    <cellStyle name="_Tenaska Comparison_4 32 Regulatory Assets and Liabilities  7 06- Exhibit D_DEM-WP(C) ENERG10C--ctn Mid-C_042010 2010GRC" xfId="18092"/>
    <cellStyle name="_Tenaska Comparison_4 32 Regulatory Assets and Liabilities  7 06- Exhibit D_DEM-WP(C) ENERG10C--ctn Mid-C_042010 2010GRC 2" xfId="18093"/>
    <cellStyle name="_Tenaska Comparison_4 32 Regulatory Assets and Liabilities  7 06- Exhibit D_NIM Summary" xfId="18094"/>
    <cellStyle name="_Tenaska Comparison_4 32 Regulatory Assets and Liabilities  7 06- Exhibit D_NIM Summary 2" xfId="18095"/>
    <cellStyle name="_Tenaska Comparison_4 32 Regulatory Assets and Liabilities  7 06- Exhibit D_NIM Summary 2 2" xfId="18096"/>
    <cellStyle name="_Tenaska Comparison_4 32 Regulatory Assets and Liabilities  7 06- Exhibit D_NIM Summary 2 2 2" xfId="18097"/>
    <cellStyle name="_Tenaska Comparison_4 32 Regulatory Assets and Liabilities  7 06- Exhibit D_NIM Summary 2 2 2 2" xfId="18098"/>
    <cellStyle name="_Tenaska Comparison_4 32 Regulatory Assets and Liabilities  7 06- Exhibit D_NIM Summary 2 3" xfId="18099"/>
    <cellStyle name="_Tenaska Comparison_4 32 Regulatory Assets and Liabilities  7 06- Exhibit D_NIM Summary 2 3 2" xfId="18100"/>
    <cellStyle name="_Tenaska Comparison_4 32 Regulatory Assets and Liabilities  7 06- Exhibit D_NIM Summary 2 4" xfId="18101"/>
    <cellStyle name="_Tenaska Comparison_4 32 Regulatory Assets and Liabilities  7 06- Exhibit D_NIM Summary 2 4 2" xfId="18102"/>
    <cellStyle name="_Tenaska Comparison_4 32 Regulatory Assets and Liabilities  7 06- Exhibit D_NIM Summary 3" xfId="18103"/>
    <cellStyle name="_Tenaska Comparison_4 32 Regulatory Assets and Liabilities  7 06- Exhibit D_NIM Summary 3 2" xfId="18104"/>
    <cellStyle name="_Tenaska Comparison_4 32 Regulatory Assets and Liabilities  7 06- Exhibit D_NIM Summary 3 2 2" xfId="18105"/>
    <cellStyle name="_Tenaska Comparison_4 32 Regulatory Assets and Liabilities  7 06- Exhibit D_NIM Summary 3 3" xfId="18106"/>
    <cellStyle name="_Tenaska Comparison_4 32 Regulatory Assets and Liabilities  7 06- Exhibit D_NIM Summary 4" xfId="18107"/>
    <cellStyle name="_Tenaska Comparison_4 32 Regulatory Assets and Liabilities  7 06- Exhibit D_NIM Summary 4 2" xfId="18108"/>
    <cellStyle name="_Tenaska Comparison_4 32 Regulatory Assets and Liabilities  7 06- Exhibit D_NIM Summary 4 2 2" xfId="18109"/>
    <cellStyle name="_Tenaska Comparison_4 32 Regulatory Assets and Liabilities  7 06- Exhibit D_NIM Summary 4 3" xfId="18110"/>
    <cellStyle name="_Tenaska Comparison_4 32 Regulatory Assets and Liabilities  7 06- Exhibit D_NIM Summary 5" xfId="18111"/>
    <cellStyle name="_Tenaska Comparison_4 32 Regulatory Assets and Liabilities  7 06- Exhibit D_NIM Summary 5 2" xfId="18112"/>
    <cellStyle name="_Tenaska Comparison_4 32 Regulatory Assets and Liabilities  7 06- Exhibit D_NIM Summary 6" xfId="18113"/>
    <cellStyle name="_Tenaska Comparison_4 32 Regulatory Assets and Liabilities  7 06- Exhibit D_NIM Summary 6 2" xfId="18114"/>
    <cellStyle name="_Tenaska Comparison_4 32 Regulatory Assets and Liabilities  7 06- Exhibit D_NIM Summary_DEM-WP(C) ENERG10C--ctn Mid-C_042010 2010GRC" xfId="18115"/>
    <cellStyle name="_Tenaska Comparison_4 32 Regulatory Assets and Liabilities  7 06- Exhibit D_NIM Summary_DEM-WP(C) ENERG10C--ctn Mid-C_042010 2010GRC 2" xfId="18116"/>
    <cellStyle name="_Tenaska Comparison_4 32 Regulatory Assets and Liabilities  7 06- Exhibit D_NIM+O&amp;M" xfId="18117"/>
    <cellStyle name="_Tenaska Comparison_4 32 Regulatory Assets and Liabilities  7 06- Exhibit D_NIM+O&amp;M 2" xfId="18118"/>
    <cellStyle name="_Tenaska Comparison_4 32 Regulatory Assets and Liabilities  7 06- Exhibit D_NIM+O&amp;M 2 2" xfId="18119"/>
    <cellStyle name="_Tenaska Comparison_4 32 Regulatory Assets and Liabilities  7 06- Exhibit D_NIM+O&amp;M 2 2 2" xfId="18120"/>
    <cellStyle name="_Tenaska Comparison_4 32 Regulatory Assets and Liabilities  7 06- Exhibit D_NIM+O&amp;M 3" xfId="18121"/>
    <cellStyle name="_Tenaska Comparison_4 32 Regulatory Assets and Liabilities  7 06- Exhibit D_NIM+O&amp;M 3 2" xfId="18122"/>
    <cellStyle name="_Tenaska Comparison_4 32 Regulatory Assets and Liabilities  7 06- Exhibit D_NIM+O&amp;M 3 2 2" xfId="18123"/>
    <cellStyle name="_Tenaska Comparison_4 32 Regulatory Assets and Liabilities  7 06- Exhibit D_NIM+O&amp;M 3 3" xfId="18124"/>
    <cellStyle name="_Tenaska Comparison_4 32 Regulatory Assets and Liabilities  7 06- Exhibit D_NIM+O&amp;M 4" xfId="18125"/>
    <cellStyle name="_Tenaska Comparison_4 32 Regulatory Assets and Liabilities  7 06- Exhibit D_NIM+O&amp;M 4 2" xfId="18126"/>
    <cellStyle name="_Tenaska Comparison_4 32 Regulatory Assets and Liabilities  7 06- Exhibit D_NIM+O&amp;M 5" xfId="18127"/>
    <cellStyle name="_Tenaska Comparison_4 32 Regulatory Assets and Liabilities  7 06- Exhibit D_NIM+O&amp;M 5 2" xfId="18128"/>
    <cellStyle name="_Tenaska Comparison_4 32 Regulatory Assets and Liabilities  7 06- Exhibit D_NIM+O&amp;M Monthly" xfId="18129"/>
    <cellStyle name="_Tenaska Comparison_4 32 Regulatory Assets and Liabilities  7 06- Exhibit D_NIM+O&amp;M Monthly 2" xfId="18130"/>
    <cellStyle name="_Tenaska Comparison_4 32 Regulatory Assets and Liabilities  7 06- Exhibit D_NIM+O&amp;M Monthly 2 2" xfId="18131"/>
    <cellStyle name="_Tenaska Comparison_4 32 Regulatory Assets and Liabilities  7 06- Exhibit D_NIM+O&amp;M Monthly 2 2 2" xfId="18132"/>
    <cellStyle name="_Tenaska Comparison_4 32 Regulatory Assets and Liabilities  7 06- Exhibit D_NIM+O&amp;M Monthly 3" xfId="18133"/>
    <cellStyle name="_Tenaska Comparison_4 32 Regulatory Assets and Liabilities  7 06- Exhibit D_NIM+O&amp;M Monthly 3 2" xfId="18134"/>
    <cellStyle name="_Tenaska Comparison_4 32 Regulatory Assets and Liabilities  7 06- Exhibit D_NIM+O&amp;M Monthly 3 2 2" xfId="18135"/>
    <cellStyle name="_Tenaska Comparison_4 32 Regulatory Assets and Liabilities  7 06- Exhibit D_NIM+O&amp;M Monthly 3 3" xfId="18136"/>
    <cellStyle name="_Tenaska Comparison_4 32 Regulatory Assets and Liabilities  7 06- Exhibit D_NIM+O&amp;M Monthly 4" xfId="18137"/>
    <cellStyle name="_Tenaska Comparison_4 32 Regulatory Assets and Liabilities  7 06- Exhibit D_NIM+O&amp;M Monthly 4 2" xfId="18138"/>
    <cellStyle name="_Tenaska Comparison_4 32 Regulatory Assets and Liabilities  7 06- Exhibit D_NIM+O&amp;M Monthly 5" xfId="18139"/>
    <cellStyle name="_Tenaska Comparison_4 32 Regulatory Assets and Liabilities  7 06- Exhibit D_NIM+O&amp;M Monthly 5 2" xfId="18140"/>
    <cellStyle name="_Tenaska Comparison_AURORA Total New" xfId="18141"/>
    <cellStyle name="_Tenaska Comparison_AURORA Total New 2" xfId="18142"/>
    <cellStyle name="_Tenaska Comparison_AURORA Total New 2 2" xfId="18143"/>
    <cellStyle name="_Tenaska Comparison_AURORA Total New 2 2 2" xfId="18144"/>
    <cellStyle name="_Tenaska Comparison_AURORA Total New 2 2 2 2" xfId="18145"/>
    <cellStyle name="_Tenaska Comparison_AURORA Total New 2 3" xfId="18146"/>
    <cellStyle name="_Tenaska Comparison_AURORA Total New 2 3 2" xfId="18147"/>
    <cellStyle name="_Tenaska Comparison_AURORA Total New 2 4" xfId="18148"/>
    <cellStyle name="_Tenaska Comparison_AURORA Total New 2 4 2" xfId="18149"/>
    <cellStyle name="_Tenaska Comparison_AURORA Total New 3" xfId="18150"/>
    <cellStyle name="_Tenaska Comparison_AURORA Total New 3 2" xfId="18151"/>
    <cellStyle name="_Tenaska Comparison_AURORA Total New 3 2 2" xfId="18152"/>
    <cellStyle name="_Tenaska Comparison_AURORA Total New 4" xfId="18153"/>
    <cellStyle name="_Tenaska Comparison_AURORA Total New 4 2" xfId="18154"/>
    <cellStyle name="_Tenaska Comparison_AURORA Total New 5" xfId="18155"/>
    <cellStyle name="_Tenaska Comparison_AURORA Total New 5 2" xfId="18156"/>
    <cellStyle name="_Tenaska Comparison_Book1" xfId="18157"/>
    <cellStyle name="_Tenaska Comparison_Book2" xfId="18158"/>
    <cellStyle name="_Tenaska Comparison_Book2 2" xfId="18159"/>
    <cellStyle name="_Tenaska Comparison_Book2 2 2" xfId="18160"/>
    <cellStyle name="_Tenaska Comparison_Book2 2 2 2" xfId="18161"/>
    <cellStyle name="_Tenaska Comparison_Book2 2 2 2 2" xfId="18162"/>
    <cellStyle name="_Tenaska Comparison_Book2 2 3" xfId="18163"/>
    <cellStyle name="_Tenaska Comparison_Book2 2 3 2" xfId="18164"/>
    <cellStyle name="_Tenaska Comparison_Book2 2 4" xfId="18165"/>
    <cellStyle name="_Tenaska Comparison_Book2 2 4 2" xfId="18166"/>
    <cellStyle name="_Tenaska Comparison_Book2 3" xfId="18167"/>
    <cellStyle name="_Tenaska Comparison_Book2 3 2" xfId="18168"/>
    <cellStyle name="_Tenaska Comparison_Book2 3 2 2" xfId="18169"/>
    <cellStyle name="_Tenaska Comparison_Book2 3 3" xfId="18170"/>
    <cellStyle name="_Tenaska Comparison_Book2 4" xfId="18171"/>
    <cellStyle name="_Tenaska Comparison_Book2 4 2" xfId="18172"/>
    <cellStyle name="_Tenaska Comparison_Book2 4 2 2" xfId="18173"/>
    <cellStyle name="_Tenaska Comparison_Book2 4 3" xfId="18174"/>
    <cellStyle name="_Tenaska Comparison_Book2 5" xfId="18175"/>
    <cellStyle name="_Tenaska Comparison_Book2 5 2" xfId="18176"/>
    <cellStyle name="_Tenaska Comparison_Book2 6" xfId="18177"/>
    <cellStyle name="_Tenaska Comparison_Book2 6 2" xfId="18178"/>
    <cellStyle name="_Tenaska Comparison_Book2_Adj Bench DR 3 for Initial Briefs (Electric)" xfId="18179"/>
    <cellStyle name="_Tenaska Comparison_Book2_Adj Bench DR 3 for Initial Briefs (Electric) 2" xfId="18180"/>
    <cellStyle name="_Tenaska Comparison_Book2_Adj Bench DR 3 for Initial Briefs (Electric) 2 2" xfId="18181"/>
    <cellStyle name="_Tenaska Comparison_Book2_Adj Bench DR 3 for Initial Briefs (Electric) 2 2 2" xfId="18182"/>
    <cellStyle name="_Tenaska Comparison_Book2_Adj Bench DR 3 for Initial Briefs (Electric) 2 2 2 2" xfId="18183"/>
    <cellStyle name="_Tenaska Comparison_Book2_Adj Bench DR 3 for Initial Briefs (Electric) 2 3" xfId="18184"/>
    <cellStyle name="_Tenaska Comparison_Book2_Adj Bench DR 3 for Initial Briefs (Electric) 2 3 2" xfId="18185"/>
    <cellStyle name="_Tenaska Comparison_Book2_Adj Bench DR 3 for Initial Briefs (Electric) 2 4" xfId="18186"/>
    <cellStyle name="_Tenaska Comparison_Book2_Adj Bench DR 3 for Initial Briefs (Electric) 2 4 2" xfId="18187"/>
    <cellStyle name="_Tenaska Comparison_Book2_Adj Bench DR 3 for Initial Briefs (Electric) 3" xfId="18188"/>
    <cellStyle name="_Tenaska Comparison_Book2_Adj Bench DR 3 for Initial Briefs (Electric) 3 2" xfId="18189"/>
    <cellStyle name="_Tenaska Comparison_Book2_Adj Bench DR 3 for Initial Briefs (Electric) 3 2 2" xfId="18190"/>
    <cellStyle name="_Tenaska Comparison_Book2_Adj Bench DR 3 for Initial Briefs (Electric) 3 3" xfId="18191"/>
    <cellStyle name="_Tenaska Comparison_Book2_Adj Bench DR 3 for Initial Briefs (Electric) 4" xfId="18192"/>
    <cellStyle name="_Tenaska Comparison_Book2_Adj Bench DR 3 for Initial Briefs (Electric) 4 2" xfId="18193"/>
    <cellStyle name="_Tenaska Comparison_Book2_Adj Bench DR 3 for Initial Briefs (Electric) 4 2 2" xfId="18194"/>
    <cellStyle name="_Tenaska Comparison_Book2_Adj Bench DR 3 for Initial Briefs (Electric) 4 3" xfId="18195"/>
    <cellStyle name="_Tenaska Comparison_Book2_Adj Bench DR 3 for Initial Briefs (Electric) 5" xfId="18196"/>
    <cellStyle name="_Tenaska Comparison_Book2_Adj Bench DR 3 for Initial Briefs (Electric) 5 2" xfId="18197"/>
    <cellStyle name="_Tenaska Comparison_Book2_Adj Bench DR 3 for Initial Briefs (Electric) 6" xfId="18198"/>
    <cellStyle name="_Tenaska Comparison_Book2_Adj Bench DR 3 for Initial Briefs (Electric) 6 2" xfId="18199"/>
    <cellStyle name="_Tenaska Comparison_Book2_Adj Bench DR 3 for Initial Briefs (Electric)_DEM-WP(C) ENERG10C--ctn Mid-C_042010 2010GRC" xfId="18200"/>
    <cellStyle name="_Tenaska Comparison_Book2_Adj Bench DR 3 for Initial Briefs (Electric)_DEM-WP(C) ENERG10C--ctn Mid-C_042010 2010GRC 2" xfId="18201"/>
    <cellStyle name="_Tenaska Comparison_Book2_DEM-WP(C) ENERG10C--ctn Mid-C_042010 2010GRC" xfId="18202"/>
    <cellStyle name="_Tenaska Comparison_Book2_DEM-WP(C) ENERG10C--ctn Mid-C_042010 2010GRC 2" xfId="18203"/>
    <cellStyle name="_Tenaska Comparison_Book2_Electric Rev Req Model (2009 GRC) Rebuttal" xfId="18204"/>
    <cellStyle name="_Tenaska Comparison_Book2_Electric Rev Req Model (2009 GRC) Rebuttal 2" xfId="18205"/>
    <cellStyle name="_Tenaska Comparison_Book2_Electric Rev Req Model (2009 GRC) Rebuttal 2 2" xfId="18206"/>
    <cellStyle name="_Tenaska Comparison_Book2_Electric Rev Req Model (2009 GRC) Rebuttal 2 2 2" xfId="18207"/>
    <cellStyle name="_Tenaska Comparison_Book2_Electric Rev Req Model (2009 GRC) Rebuttal 2 3" xfId="18208"/>
    <cellStyle name="_Tenaska Comparison_Book2_Electric Rev Req Model (2009 GRC) Rebuttal 3" xfId="18209"/>
    <cellStyle name="_Tenaska Comparison_Book2_Electric Rev Req Model (2009 GRC) Rebuttal 3 2" xfId="18210"/>
    <cellStyle name="_Tenaska Comparison_Book2_Electric Rev Req Model (2009 GRC) Rebuttal 4" xfId="18211"/>
    <cellStyle name="_Tenaska Comparison_Book2_Electric Rev Req Model (2009 GRC) Rebuttal REmoval of New  WH Solar AdjustMI" xfId="18212"/>
    <cellStyle name="_Tenaska Comparison_Book2_Electric Rev Req Model (2009 GRC) Rebuttal REmoval of New  WH Solar AdjustMI 2" xfId="18213"/>
    <cellStyle name="_Tenaska Comparison_Book2_Electric Rev Req Model (2009 GRC) Rebuttal REmoval of New  WH Solar AdjustMI 2 2" xfId="18214"/>
    <cellStyle name="_Tenaska Comparison_Book2_Electric Rev Req Model (2009 GRC) Rebuttal REmoval of New  WH Solar AdjustMI 2 2 2" xfId="18215"/>
    <cellStyle name="_Tenaska Comparison_Book2_Electric Rev Req Model (2009 GRC) Rebuttal REmoval of New  WH Solar AdjustMI 2 2 2 2" xfId="18216"/>
    <cellStyle name="_Tenaska Comparison_Book2_Electric Rev Req Model (2009 GRC) Rebuttal REmoval of New  WH Solar AdjustMI 2 3" xfId="18217"/>
    <cellStyle name="_Tenaska Comparison_Book2_Electric Rev Req Model (2009 GRC) Rebuttal REmoval of New  WH Solar AdjustMI 2 3 2" xfId="18218"/>
    <cellStyle name="_Tenaska Comparison_Book2_Electric Rev Req Model (2009 GRC) Rebuttal REmoval of New  WH Solar AdjustMI 2 4" xfId="18219"/>
    <cellStyle name="_Tenaska Comparison_Book2_Electric Rev Req Model (2009 GRC) Rebuttal REmoval of New  WH Solar AdjustMI 2 4 2" xfId="18220"/>
    <cellStyle name="_Tenaska Comparison_Book2_Electric Rev Req Model (2009 GRC) Rebuttal REmoval of New  WH Solar AdjustMI 3" xfId="18221"/>
    <cellStyle name="_Tenaska Comparison_Book2_Electric Rev Req Model (2009 GRC) Rebuttal REmoval of New  WH Solar AdjustMI 3 2" xfId="18222"/>
    <cellStyle name="_Tenaska Comparison_Book2_Electric Rev Req Model (2009 GRC) Rebuttal REmoval of New  WH Solar AdjustMI 3 2 2" xfId="18223"/>
    <cellStyle name="_Tenaska Comparison_Book2_Electric Rev Req Model (2009 GRC) Rebuttal REmoval of New  WH Solar AdjustMI 3 3" xfId="18224"/>
    <cellStyle name="_Tenaska Comparison_Book2_Electric Rev Req Model (2009 GRC) Rebuttal REmoval of New  WH Solar AdjustMI 4" xfId="18225"/>
    <cellStyle name="_Tenaska Comparison_Book2_Electric Rev Req Model (2009 GRC) Rebuttal REmoval of New  WH Solar AdjustMI 4 2" xfId="18226"/>
    <cellStyle name="_Tenaska Comparison_Book2_Electric Rev Req Model (2009 GRC) Rebuttal REmoval of New  WH Solar AdjustMI 4 2 2" xfId="18227"/>
    <cellStyle name="_Tenaska Comparison_Book2_Electric Rev Req Model (2009 GRC) Rebuttal REmoval of New  WH Solar AdjustMI 4 3" xfId="18228"/>
    <cellStyle name="_Tenaska Comparison_Book2_Electric Rev Req Model (2009 GRC) Rebuttal REmoval of New  WH Solar AdjustMI 5" xfId="18229"/>
    <cellStyle name="_Tenaska Comparison_Book2_Electric Rev Req Model (2009 GRC) Rebuttal REmoval of New  WH Solar AdjustMI 5 2" xfId="18230"/>
    <cellStyle name="_Tenaska Comparison_Book2_Electric Rev Req Model (2009 GRC) Rebuttal REmoval of New  WH Solar AdjustMI 6" xfId="18231"/>
    <cellStyle name="_Tenaska Comparison_Book2_Electric Rev Req Model (2009 GRC) Rebuttal REmoval of New  WH Solar AdjustMI 6 2" xfId="18232"/>
    <cellStyle name="_Tenaska Comparison_Book2_Electric Rev Req Model (2009 GRC) Rebuttal REmoval of New  WH Solar AdjustMI_DEM-WP(C) ENERG10C--ctn Mid-C_042010 2010GRC" xfId="18233"/>
    <cellStyle name="_Tenaska Comparison_Book2_Electric Rev Req Model (2009 GRC) Rebuttal REmoval of New  WH Solar AdjustMI_DEM-WP(C) ENERG10C--ctn Mid-C_042010 2010GRC 2" xfId="18234"/>
    <cellStyle name="_Tenaska Comparison_Book2_Electric Rev Req Model (2009 GRC) Revised 01-18-2010" xfId="18235"/>
    <cellStyle name="_Tenaska Comparison_Book2_Electric Rev Req Model (2009 GRC) Revised 01-18-2010 2" xfId="18236"/>
    <cellStyle name="_Tenaska Comparison_Book2_Electric Rev Req Model (2009 GRC) Revised 01-18-2010 2 2" xfId="18237"/>
    <cellStyle name="_Tenaska Comparison_Book2_Electric Rev Req Model (2009 GRC) Revised 01-18-2010 2 2 2" xfId="18238"/>
    <cellStyle name="_Tenaska Comparison_Book2_Electric Rev Req Model (2009 GRC) Revised 01-18-2010 2 2 2 2" xfId="18239"/>
    <cellStyle name="_Tenaska Comparison_Book2_Electric Rev Req Model (2009 GRC) Revised 01-18-2010 2 3" xfId="18240"/>
    <cellStyle name="_Tenaska Comparison_Book2_Electric Rev Req Model (2009 GRC) Revised 01-18-2010 2 3 2" xfId="18241"/>
    <cellStyle name="_Tenaska Comparison_Book2_Electric Rev Req Model (2009 GRC) Revised 01-18-2010 2 4" xfId="18242"/>
    <cellStyle name="_Tenaska Comparison_Book2_Electric Rev Req Model (2009 GRC) Revised 01-18-2010 2 4 2" xfId="18243"/>
    <cellStyle name="_Tenaska Comparison_Book2_Electric Rev Req Model (2009 GRC) Revised 01-18-2010 3" xfId="18244"/>
    <cellStyle name="_Tenaska Comparison_Book2_Electric Rev Req Model (2009 GRC) Revised 01-18-2010 3 2" xfId="18245"/>
    <cellStyle name="_Tenaska Comparison_Book2_Electric Rev Req Model (2009 GRC) Revised 01-18-2010 3 2 2" xfId="18246"/>
    <cellStyle name="_Tenaska Comparison_Book2_Electric Rev Req Model (2009 GRC) Revised 01-18-2010 3 3" xfId="18247"/>
    <cellStyle name="_Tenaska Comparison_Book2_Electric Rev Req Model (2009 GRC) Revised 01-18-2010 4" xfId="18248"/>
    <cellStyle name="_Tenaska Comparison_Book2_Electric Rev Req Model (2009 GRC) Revised 01-18-2010 4 2" xfId="18249"/>
    <cellStyle name="_Tenaska Comparison_Book2_Electric Rev Req Model (2009 GRC) Revised 01-18-2010 4 2 2" xfId="18250"/>
    <cellStyle name="_Tenaska Comparison_Book2_Electric Rev Req Model (2009 GRC) Revised 01-18-2010 4 3" xfId="18251"/>
    <cellStyle name="_Tenaska Comparison_Book2_Electric Rev Req Model (2009 GRC) Revised 01-18-2010 5" xfId="18252"/>
    <cellStyle name="_Tenaska Comparison_Book2_Electric Rev Req Model (2009 GRC) Revised 01-18-2010 5 2" xfId="18253"/>
    <cellStyle name="_Tenaska Comparison_Book2_Electric Rev Req Model (2009 GRC) Revised 01-18-2010 6" xfId="18254"/>
    <cellStyle name="_Tenaska Comparison_Book2_Electric Rev Req Model (2009 GRC) Revised 01-18-2010 6 2" xfId="18255"/>
    <cellStyle name="_Tenaska Comparison_Book2_Electric Rev Req Model (2009 GRC) Revised 01-18-2010_DEM-WP(C) ENERG10C--ctn Mid-C_042010 2010GRC" xfId="18256"/>
    <cellStyle name="_Tenaska Comparison_Book2_Electric Rev Req Model (2009 GRC) Revised 01-18-2010_DEM-WP(C) ENERG10C--ctn Mid-C_042010 2010GRC 2" xfId="18257"/>
    <cellStyle name="_Tenaska Comparison_Book2_Final Order Electric EXHIBIT A-1" xfId="18258"/>
    <cellStyle name="_Tenaska Comparison_Book2_Final Order Electric EXHIBIT A-1 2" xfId="18259"/>
    <cellStyle name="_Tenaska Comparison_Book2_Final Order Electric EXHIBIT A-1 2 2" xfId="18260"/>
    <cellStyle name="_Tenaska Comparison_Book2_Final Order Electric EXHIBIT A-1 2 2 2" xfId="18261"/>
    <cellStyle name="_Tenaska Comparison_Book2_Final Order Electric EXHIBIT A-1 2 3" xfId="18262"/>
    <cellStyle name="_Tenaska Comparison_Book2_Final Order Electric EXHIBIT A-1 3" xfId="18263"/>
    <cellStyle name="_Tenaska Comparison_Book2_Final Order Electric EXHIBIT A-1 3 2" xfId="18264"/>
    <cellStyle name="_Tenaska Comparison_Book2_Final Order Electric EXHIBIT A-1 3 2 2" xfId="18265"/>
    <cellStyle name="_Tenaska Comparison_Book2_Final Order Electric EXHIBIT A-1 3 3" xfId="18266"/>
    <cellStyle name="_Tenaska Comparison_Book2_Final Order Electric EXHIBIT A-1 4" xfId="18267"/>
    <cellStyle name="_Tenaska Comparison_Book2_Final Order Electric EXHIBIT A-1 4 2" xfId="18268"/>
    <cellStyle name="_Tenaska Comparison_Book2_Final Order Electric EXHIBIT A-1 5" xfId="18269"/>
    <cellStyle name="_Tenaska Comparison_Book2_Final Order Electric EXHIBIT A-1 6" xfId="18270"/>
    <cellStyle name="_Tenaska Comparison_Book4" xfId="18271"/>
    <cellStyle name="_Tenaska Comparison_Book4 2" xfId="18272"/>
    <cellStyle name="_Tenaska Comparison_Book4 2 2" xfId="18273"/>
    <cellStyle name="_Tenaska Comparison_Book4 2 2 2" xfId="18274"/>
    <cellStyle name="_Tenaska Comparison_Book4 2 2 2 2" xfId="18275"/>
    <cellStyle name="_Tenaska Comparison_Book4 2 3" xfId="18276"/>
    <cellStyle name="_Tenaska Comparison_Book4 2 3 2" xfId="18277"/>
    <cellStyle name="_Tenaska Comparison_Book4 2 4" xfId="18278"/>
    <cellStyle name="_Tenaska Comparison_Book4 2 4 2" xfId="18279"/>
    <cellStyle name="_Tenaska Comparison_Book4 3" xfId="18280"/>
    <cellStyle name="_Tenaska Comparison_Book4 3 2" xfId="18281"/>
    <cellStyle name="_Tenaska Comparison_Book4 3 2 2" xfId="18282"/>
    <cellStyle name="_Tenaska Comparison_Book4 3 3" xfId="18283"/>
    <cellStyle name="_Tenaska Comparison_Book4 4" xfId="18284"/>
    <cellStyle name="_Tenaska Comparison_Book4 4 2" xfId="18285"/>
    <cellStyle name="_Tenaska Comparison_Book4 4 2 2" xfId="18286"/>
    <cellStyle name="_Tenaska Comparison_Book4 4 3" xfId="18287"/>
    <cellStyle name="_Tenaska Comparison_Book4 5" xfId="18288"/>
    <cellStyle name="_Tenaska Comparison_Book4 5 2" xfId="18289"/>
    <cellStyle name="_Tenaska Comparison_Book4 6" xfId="18290"/>
    <cellStyle name="_Tenaska Comparison_Book4 6 2" xfId="18291"/>
    <cellStyle name="_Tenaska Comparison_Book4_DEM-WP(C) ENERG10C--ctn Mid-C_042010 2010GRC" xfId="18292"/>
    <cellStyle name="_Tenaska Comparison_Book4_DEM-WP(C) ENERG10C--ctn Mid-C_042010 2010GRC 2" xfId="18293"/>
    <cellStyle name="_Tenaska Comparison_Book9" xfId="18294"/>
    <cellStyle name="_Tenaska Comparison_Book9 2" xfId="18295"/>
    <cellStyle name="_Tenaska Comparison_Book9 2 2" xfId="18296"/>
    <cellStyle name="_Tenaska Comparison_Book9 2 2 2" xfId="18297"/>
    <cellStyle name="_Tenaska Comparison_Book9 2 2 2 2" xfId="18298"/>
    <cellStyle name="_Tenaska Comparison_Book9 2 3" xfId="18299"/>
    <cellStyle name="_Tenaska Comparison_Book9 2 3 2" xfId="18300"/>
    <cellStyle name="_Tenaska Comparison_Book9 2 4" xfId="18301"/>
    <cellStyle name="_Tenaska Comparison_Book9 2 4 2" xfId="18302"/>
    <cellStyle name="_Tenaska Comparison_Book9 3" xfId="18303"/>
    <cellStyle name="_Tenaska Comparison_Book9 3 2" xfId="18304"/>
    <cellStyle name="_Tenaska Comparison_Book9 3 2 2" xfId="18305"/>
    <cellStyle name="_Tenaska Comparison_Book9 3 3" xfId="18306"/>
    <cellStyle name="_Tenaska Comparison_Book9 4" xfId="18307"/>
    <cellStyle name="_Tenaska Comparison_Book9 4 2" xfId="18308"/>
    <cellStyle name="_Tenaska Comparison_Book9 4 2 2" xfId="18309"/>
    <cellStyle name="_Tenaska Comparison_Book9 4 3" xfId="18310"/>
    <cellStyle name="_Tenaska Comparison_Book9 5" xfId="18311"/>
    <cellStyle name="_Tenaska Comparison_Book9 5 2" xfId="18312"/>
    <cellStyle name="_Tenaska Comparison_Book9 6" xfId="18313"/>
    <cellStyle name="_Tenaska Comparison_Book9 6 2" xfId="18314"/>
    <cellStyle name="_Tenaska Comparison_Book9_DEM-WP(C) ENERG10C--ctn Mid-C_042010 2010GRC" xfId="18315"/>
    <cellStyle name="_Tenaska Comparison_Book9_DEM-WP(C) ENERG10C--ctn Mid-C_042010 2010GRC 2" xfId="18316"/>
    <cellStyle name="_Tenaska Comparison_Chelan PUD Power Costs (8-10)" xfId="18317"/>
    <cellStyle name="_Tenaska Comparison_Chelan PUD Power Costs (8-10) 2" xfId="18318"/>
    <cellStyle name="_Tenaska Comparison_DEM-WP(C) Chelan Power Costs" xfId="18319"/>
    <cellStyle name="_Tenaska Comparison_DEM-WP(C) Chelan Power Costs 2" xfId="18320"/>
    <cellStyle name="_Tenaska Comparison_DEM-WP(C) Chelan Power Costs 2 2" xfId="18321"/>
    <cellStyle name="_Tenaska Comparison_DEM-WP(C) Chelan Power Costs 2 2 2" xfId="18322"/>
    <cellStyle name="_Tenaska Comparison_DEM-WP(C) Chelan Power Costs 2 3" xfId="18323"/>
    <cellStyle name="_Tenaska Comparison_DEM-WP(C) Chelan Power Costs 3" xfId="18324"/>
    <cellStyle name="_Tenaska Comparison_DEM-WP(C) Chelan Power Costs 3 2" xfId="18325"/>
    <cellStyle name="_Tenaska Comparison_DEM-WP(C) Chelan Power Costs 3 2 2" xfId="18326"/>
    <cellStyle name="_Tenaska Comparison_DEM-WP(C) Chelan Power Costs 3 3" xfId="18327"/>
    <cellStyle name="_Tenaska Comparison_DEM-WP(C) Chelan Power Costs 4" xfId="18328"/>
    <cellStyle name="_Tenaska Comparison_DEM-WP(C) Chelan Power Costs 4 2" xfId="18329"/>
    <cellStyle name="_Tenaska Comparison_DEM-WP(C) Chelan Power Costs 5" xfId="18330"/>
    <cellStyle name="_Tenaska Comparison_DEM-WP(C) Chelan Power Costs 5 2" xfId="18331"/>
    <cellStyle name="_Tenaska Comparison_DEM-WP(C) ENERG10C--ctn Mid-C_042010 2010GRC" xfId="18332"/>
    <cellStyle name="_Tenaska Comparison_DEM-WP(C) ENERG10C--ctn Mid-C_042010 2010GRC 2" xfId="18333"/>
    <cellStyle name="_Tenaska Comparison_DEM-WP(C) Gas Transport 2010GRC" xfId="18334"/>
    <cellStyle name="_Tenaska Comparison_DEM-WP(C) Gas Transport 2010GRC 2" xfId="18335"/>
    <cellStyle name="_Tenaska Comparison_DEM-WP(C) Gas Transport 2010GRC 2 2" xfId="18336"/>
    <cellStyle name="_Tenaska Comparison_DEM-WP(C) Gas Transport 2010GRC 2 2 2" xfId="18337"/>
    <cellStyle name="_Tenaska Comparison_DEM-WP(C) Gas Transport 2010GRC 2 3" xfId="18338"/>
    <cellStyle name="_Tenaska Comparison_DEM-WP(C) Gas Transport 2010GRC 3" xfId="18339"/>
    <cellStyle name="_Tenaska Comparison_DEM-WP(C) Gas Transport 2010GRC 3 2" xfId="18340"/>
    <cellStyle name="_Tenaska Comparison_DEM-WP(C) Gas Transport 2010GRC 3 2 2" xfId="18341"/>
    <cellStyle name="_Tenaska Comparison_DEM-WP(C) Gas Transport 2010GRC 3 3" xfId="18342"/>
    <cellStyle name="_Tenaska Comparison_DEM-WP(C) Gas Transport 2010GRC 4" xfId="18343"/>
    <cellStyle name="_Tenaska Comparison_DEM-WP(C) Gas Transport 2010GRC 4 2" xfId="18344"/>
    <cellStyle name="_Tenaska Comparison_DEM-WP(C) Gas Transport 2010GRC 5" xfId="18345"/>
    <cellStyle name="_Tenaska Comparison_DEM-WP(C) Gas Transport 2010GRC 5 2" xfId="18346"/>
    <cellStyle name="_Tenaska Comparison_Electric COS Inputs" xfId="130"/>
    <cellStyle name="_Tenaska Comparison_Electric COS Inputs 2" xfId="18347"/>
    <cellStyle name="_Tenaska Comparison_Electric COS Inputs 2 2" xfId="18348"/>
    <cellStyle name="_Tenaska Comparison_Electric COS Inputs 2 2 2" xfId="18349"/>
    <cellStyle name="_Tenaska Comparison_Electric COS Inputs 2 2 2 2" xfId="18350"/>
    <cellStyle name="_Tenaska Comparison_Electric COS Inputs 2 2 3" xfId="18351"/>
    <cellStyle name="_Tenaska Comparison_Electric COS Inputs 2 3" xfId="18352"/>
    <cellStyle name="_Tenaska Comparison_Electric COS Inputs 2 3 2" xfId="18353"/>
    <cellStyle name="_Tenaska Comparison_Electric COS Inputs 2 3 2 2" xfId="18354"/>
    <cellStyle name="_Tenaska Comparison_Electric COS Inputs 2 3 3" xfId="18355"/>
    <cellStyle name="_Tenaska Comparison_Electric COS Inputs 2 4" xfId="18356"/>
    <cellStyle name="_Tenaska Comparison_Electric COS Inputs 2 4 2" xfId="18357"/>
    <cellStyle name="_Tenaska Comparison_Electric COS Inputs 2 4 2 2" xfId="18358"/>
    <cellStyle name="_Tenaska Comparison_Electric COS Inputs 2 4 3" xfId="18359"/>
    <cellStyle name="_Tenaska Comparison_Electric COS Inputs 2 5" xfId="18360"/>
    <cellStyle name="_Tenaska Comparison_Electric COS Inputs 3" xfId="18361"/>
    <cellStyle name="_Tenaska Comparison_Electric COS Inputs 3 2" xfId="18362"/>
    <cellStyle name="_Tenaska Comparison_Electric COS Inputs 3 2 2" xfId="18363"/>
    <cellStyle name="_Tenaska Comparison_Electric COS Inputs 3 3" xfId="18364"/>
    <cellStyle name="_Tenaska Comparison_Electric COS Inputs 4" xfId="18365"/>
    <cellStyle name="_Tenaska Comparison_Electric COS Inputs 4 2" xfId="18366"/>
    <cellStyle name="_Tenaska Comparison_Electric COS Inputs 4 2 2" xfId="18367"/>
    <cellStyle name="_Tenaska Comparison_Electric COS Inputs 4 3" xfId="18368"/>
    <cellStyle name="_Tenaska Comparison_Electric COS Inputs 5" xfId="18369"/>
    <cellStyle name="_Tenaska Comparison_Electric COS Inputs 5 2" xfId="18370"/>
    <cellStyle name="_Tenaska Comparison_Electric COS Inputs 6" xfId="18371"/>
    <cellStyle name="_Tenaska Comparison_Exh A-1 resulting from UE-112050 effective Jan 1 2012" xfId="18372"/>
    <cellStyle name="_Tenaska Comparison_Exh A-1 resulting from UE-112050 effective Jan 1 2012 2" xfId="18373"/>
    <cellStyle name="_Tenaska Comparison_Exhibit A-1 effective 4-1-11 fr S Free 12-11" xfId="18374"/>
    <cellStyle name="_Tenaska Comparison_Exhibit A-1 effective 4-1-11 fr S Free 12-11 2" xfId="18375"/>
    <cellStyle name="_Tenaska Comparison_LSRWEP LGIA like Acctg Petition Aug 2010" xfId="18376"/>
    <cellStyle name="_Tenaska Comparison_LSRWEP LGIA like Acctg Petition Aug 2010 2" xfId="18377"/>
    <cellStyle name="_Tenaska Comparison_LSRWEP LGIA like Acctg Petition Aug 2010 2 2" xfId="18378"/>
    <cellStyle name="_Tenaska Comparison_LSRWEP LGIA like Acctg Petition Aug 2010 2 2 2" xfId="18379"/>
    <cellStyle name="_Tenaska Comparison_LSRWEP LGIA like Acctg Petition Aug 2010 3" xfId="18380"/>
    <cellStyle name="_Tenaska Comparison_LSRWEP LGIA like Acctg Petition Aug 2010 3 2" xfId="18381"/>
    <cellStyle name="_Tenaska Comparison_LSRWEP LGIA like Acctg Petition Aug 2010 3 2 2" xfId="18382"/>
    <cellStyle name="_Tenaska Comparison_LSRWEP LGIA like Acctg Petition Aug 2010 3 3" xfId="18383"/>
    <cellStyle name="_Tenaska Comparison_LSRWEP LGIA like Acctg Petition Aug 2010 4" xfId="18384"/>
    <cellStyle name="_Tenaska Comparison_LSRWEP LGIA like Acctg Petition Aug 2010 4 2" xfId="18385"/>
    <cellStyle name="_Tenaska Comparison_LSRWEP LGIA like Acctg Petition Aug 2010 5" xfId="18386"/>
    <cellStyle name="_Tenaska Comparison_LSRWEP LGIA like Acctg Petition Aug 2010 5 2" xfId="18387"/>
    <cellStyle name="_Tenaska Comparison_Mint Farm Generation BPA" xfId="18388"/>
    <cellStyle name="_Tenaska Comparison_NIM Summary" xfId="18389"/>
    <cellStyle name="_Tenaska Comparison_NIM Summary 09GRC" xfId="18390"/>
    <cellStyle name="_Tenaska Comparison_NIM Summary 09GRC 2" xfId="18391"/>
    <cellStyle name="_Tenaska Comparison_NIM Summary 09GRC 2 2" xfId="18392"/>
    <cellStyle name="_Tenaska Comparison_NIM Summary 09GRC 2 2 2" xfId="18393"/>
    <cellStyle name="_Tenaska Comparison_NIM Summary 09GRC 2 2 2 2" xfId="18394"/>
    <cellStyle name="_Tenaska Comparison_NIM Summary 09GRC 2 3" xfId="18395"/>
    <cellStyle name="_Tenaska Comparison_NIM Summary 09GRC 2 3 2" xfId="18396"/>
    <cellStyle name="_Tenaska Comparison_NIM Summary 09GRC 2 4" xfId="18397"/>
    <cellStyle name="_Tenaska Comparison_NIM Summary 09GRC 2 4 2" xfId="18398"/>
    <cellStyle name="_Tenaska Comparison_NIM Summary 09GRC 3" xfId="18399"/>
    <cellStyle name="_Tenaska Comparison_NIM Summary 09GRC 3 2" xfId="18400"/>
    <cellStyle name="_Tenaska Comparison_NIM Summary 09GRC 3 2 2" xfId="18401"/>
    <cellStyle name="_Tenaska Comparison_NIM Summary 09GRC 3 3" xfId="18402"/>
    <cellStyle name="_Tenaska Comparison_NIM Summary 09GRC 4" xfId="18403"/>
    <cellStyle name="_Tenaska Comparison_NIM Summary 09GRC 4 2" xfId="18404"/>
    <cellStyle name="_Tenaska Comparison_NIM Summary 09GRC 4 2 2" xfId="18405"/>
    <cellStyle name="_Tenaska Comparison_NIM Summary 09GRC 4 3" xfId="18406"/>
    <cellStyle name="_Tenaska Comparison_NIM Summary 09GRC 5" xfId="18407"/>
    <cellStyle name="_Tenaska Comparison_NIM Summary 09GRC 5 2" xfId="18408"/>
    <cellStyle name="_Tenaska Comparison_NIM Summary 09GRC 6" xfId="18409"/>
    <cellStyle name="_Tenaska Comparison_NIM Summary 09GRC 6 2" xfId="18410"/>
    <cellStyle name="_Tenaska Comparison_NIM Summary 09GRC_DEM-WP(C) ENERG10C--ctn Mid-C_042010 2010GRC" xfId="18411"/>
    <cellStyle name="_Tenaska Comparison_NIM Summary 09GRC_DEM-WP(C) ENERG10C--ctn Mid-C_042010 2010GRC 2" xfId="18412"/>
    <cellStyle name="_Tenaska Comparison_NIM Summary 10" xfId="18413"/>
    <cellStyle name="_Tenaska Comparison_NIM Summary 10 2" xfId="18414"/>
    <cellStyle name="_Tenaska Comparison_NIM Summary 10 2 2" xfId="18415"/>
    <cellStyle name="_Tenaska Comparison_NIM Summary 10 3" xfId="18416"/>
    <cellStyle name="_Tenaska Comparison_NIM Summary 10 4" xfId="18417"/>
    <cellStyle name="_Tenaska Comparison_NIM Summary 11" xfId="18418"/>
    <cellStyle name="_Tenaska Comparison_NIM Summary 11 2" xfId="18419"/>
    <cellStyle name="_Tenaska Comparison_NIM Summary 11 2 2" xfId="18420"/>
    <cellStyle name="_Tenaska Comparison_NIM Summary 11 3" xfId="18421"/>
    <cellStyle name="_Tenaska Comparison_NIM Summary 11 4" xfId="18422"/>
    <cellStyle name="_Tenaska Comparison_NIM Summary 12" xfId="18423"/>
    <cellStyle name="_Tenaska Comparison_NIM Summary 12 2" xfId="18424"/>
    <cellStyle name="_Tenaska Comparison_NIM Summary 12 2 2" xfId="18425"/>
    <cellStyle name="_Tenaska Comparison_NIM Summary 12 3" xfId="18426"/>
    <cellStyle name="_Tenaska Comparison_NIM Summary 12 4" xfId="18427"/>
    <cellStyle name="_Tenaska Comparison_NIM Summary 13" xfId="18428"/>
    <cellStyle name="_Tenaska Comparison_NIM Summary 13 2" xfId="18429"/>
    <cellStyle name="_Tenaska Comparison_NIM Summary 13 2 2" xfId="18430"/>
    <cellStyle name="_Tenaska Comparison_NIM Summary 13 3" xfId="18431"/>
    <cellStyle name="_Tenaska Comparison_NIM Summary 13 4" xfId="18432"/>
    <cellStyle name="_Tenaska Comparison_NIM Summary 14" xfId="18433"/>
    <cellStyle name="_Tenaska Comparison_NIM Summary 14 2" xfId="18434"/>
    <cellStyle name="_Tenaska Comparison_NIM Summary 14 2 2" xfId="18435"/>
    <cellStyle name="_Tenaska Comparison_NIM Summary 14 3" xfId="18436"/>
    <cellStyle name="_Tenaska Comparison_NIM Summary 14 4" xfId="18437"/>
    <cellStyle name="_Tenaska Comparison_NIM Summary 15" xfId="18438"/>
    <cellStyle name="_Tenaska Comparison_NIM Summary 15 2" xfId="18439"/>
    <cellStyle name="_Tenaska Comparison_NIM Summary 15 2 2" xfId="18440"/>
    <cellStyle name="_Tenaska Comparison_NIM Summary 15 3" xfId="18441"/>
    <cellStyle name="_Tenaska Comparison_NIM Summary 15 4" xfId="18442"/>
    <cellStyle name="_Tenaska Comparison_NIM Summary 16" xfId="18443"/>
    <cellStyle name="_Tenaska Comparison_NIM Summary 16 2" xfId="18444"/>
    <cellStyle name="_Tenaska Comparison_NIM Summary 16 2 2" xfId="18445"/>
    <cellStyle name="_Tenaska Comparison_NIM Summary 16 3" xfId="18446"/>
    <cellStyle name="_Tenaska Comparison_NIM Summary 16 4" xfId="18447"/>
    <cellStyle name="_Tenaska Comparison_NIM Summary 17" xfId="18448"/>
    <cellStyle name="_Tenaska Comparison_NIM Summary 17 2" xfId="18449"/>
    <cellStyle name="_Tenaska Comparison_NIM Summary 17 2 2" xfId="18450"/>
    <cellStyle name="_Tenaska Comparison_NIM Summary 17 3" xfId="18451"/>
    <cellStyle name="_Tenaska Comparison_NIM Summary 17 4" xfId="18452"/>
    <cellStyle name="_Tenaska Comparison_NIM Summary 18" xfId="18453"/>
    <cellStyle name="_Tenaska Comparison_NIM Summary 18 2" xfId="18454"/>
    <cellStyle name="_Tenaska Comparison_NIM Summary 18 3" xfId="18455"/>
    <cellStyle name="_Tenaska Comparison_NIM Summary 19" xfId="18456"/>
    <cellStyle name="_Tenaska Comparison_NIM Summary 19 2" xfId="18457"/>
    <cellStyle name="_Tenaska Comparison_NIM Summary 19 3" xfId="18458"/>
    <cellStyle name="_Tenaska Comparison_NIM Summary 2" xfId="18459"/>
    <cellStyle name="_Tenaska Comparison_NIM Summary 2 2" xfId="18460"/>
    <cellStyle name="_Tenaska Comparison_NIM Summary 2 2 2" xfId="18461"/>
    <cellStyle name="_Tenaska Comparison_NIM Summary 2 2 2 2" xfId="18462"/>
    <cellStyle name="_Tenaska Comparison_NIM Summary 2 3" xfId="18463"/>
    <cellStyle name="_Tenaska Comparison_NIM Summary 2 3 2" xfId="18464"/>
    <cellStyle name="_Tenaska Comparison_NIM Summary 2 4" xfId="18465"/>
    <cellStyle name="_Tenaska Comparison_NIM Summary 2 4 2" xfId="18466"/>
    <cellStyle name="_Tenaska Comparison_NIM Summary 20" xfId="18467"/>
    <cellStyle name="_Tenaska Comparison_NIM Summary 20 2" xfId="18468"/>
    <cellStyle name="_Tenaska Comparison_NIM Summary 20 3" xfId="18469"/>
    <cellStyle name="_Tenaska Comparison_NIM Summary 21" xfId="18470"/>
    <cellStyle name="_Tenaska Comparison_NIM Summary 21 2" xfId="18471"/>
    <cellStyle name="_Tenaska Comparison_NIM Summary 21 3" xfId="18472"/>
    <cellStyle name="_Tenaska Comparison_NIM Summary 22" xfId="18473"/>
    <cellStyle name="_Tenaska Comparison_NIM Summary 22 2" xfId="18474"/>
    <cellStyle name="_Tenaska Comparison_NIM Summary 22 3" xfId="18475"/>
    <cellStyle name="_Tenaska Comparison_NIM Summary 23" xfId="18476"/>
    <cellStyle name="_Tenaska Comparison_NIM Summary 23 2" xfId="18477"/>
    <cellStyle name="_Tenaska Comparison_NIM Summary 23 3" xfId="18478"/>
    <cellStyle name="_Tenaska Comparison_NIM Summary 24" xfId="18479"/>
    <cellStyle name="_Tenaska Comparison_NIM Summary 24 2" xfId="18480"/>
    <cellStyle name="_Tenaska Comparison_NIM Summary 24 3" xfId="18481"/>
    <cellStyle name="_Tenaska Comparison_NIM Summary 25" xfId="18482"/>
    <cellStyle name="_Tenaska Comparison_NIM Summary 25 2" xfId="18483"/>
    <cellStyle name="_Tenaska Comparison_NIM Summary 25 3" xfId="18484"/>
    <cellStyle name="_Tenaska Comparison_NIM Summary 26" xfId="18485"/>
    <cellStyle name="_Tenaska Comparison_NIM Summary 26 2" xfId="18486"/>
    <cellStyle name="_Tenaska Comparison_NIM Summary 26 3" xfId="18487"/>
    <cellStyle name="_Tenaska Comparison_NIM Summary 27" xfId="18488"/>
    <cellStyle name="_Tenaska Comparison_NIM Summary 27 2" xfId="18489"/>
    <cellStyle name="_Tenaska Comparison_NIM Summary 27 3" xfId="18490"/>
    <cellStyle name="_Tenaska Comparison_NIM Summary 28" xfId="18491"/>
    <cellStyle name="_Tenaska Comparison_NIM Summary 28 2" xfId="18492"/>
    <cellStyle name="_Tenaska Comparison_NIM Summary 28 3" xfId="18493"/>
    <cellStyle name="_Tenaska Comparison_NIM Summary 29" xfId="18494"/>
    <cellStyle name="_Tenaska Comparison_NIM Summary 29 2" xfId="18495"/>
    <cellStyle name="_Tenaska Comparison_NIM Summary 29 3" xfId="18496"/>
    <cellStyle name="_Tenaska Comparison_NIM Summary 3" xfId="18497"/>
    <cellStyle name="_Tenaska Comparison_NIM Summary 3 2" xfId="18498"/>
    <cellStyle name="_Tenaska Comparison_NIM Summary 3 2 2" xfId="18499"/>
    <cellStyle name="_Tenaska Comparison_NIM Summary 3 3" xfId="18500"/>
    <cellStyle name="_Tenaska Comparison_NIM Summary 30" xfId="18501"/>
    <cellStyle name="_Tenaska Comparison_NIM Summary 30 2" xfId="18502"/>
    <cellStyle name="_Tenaska Comparison_NIM Summary 30 3" xfId="18503"/>
    <cellStyle name="_Tenaska Comparison_NIM Summary 31" xfId="18504"/>
    <cellStyle name="_Tenaska Comparison_NIM Summary 31 2" xfId="18505"/>
    <cellStyle name="_Tenaska Comparison_NIM Summary 31 3" xfId="18506"/>
    <cellStyle name="_Tenaska Comparison_NIM Summary 32" xfId="18507"/>
    <cellStyle name="_Tenaska Comparison_NIM Summary 32 2" xfId="18508"/>
    <cellStyle name="_Tenaska Comparison_NIM Summary 33" xfId="18509"/>
    <cellStyle name="_Tenaska Comparison_NIM Summary 33 2" xfId="18510"/>
    <cellStyle name="_Tenaska Comparison_NIM Summary 34" xfId="18511"/>
    <cellStyle name="_Tenaska Comparison_NIM Summary 34 2" xfId="18512"/>
    <cellStyle name="_Tenaska Comparison_NIM Summary 35" xfId="18513"/>
    <cellStyle name="_Tenaska Comparison_NIM Summary 35 2" xfId="18514"/>
    <cellStyle name="_Tenaska Comparison_NIM Summary 36" xfId="18515"/>
    <cellStyle name="_Tenaska Comparison_NIM Summary 36 2" xfId="18516"/>
    <cellStyle name="_Tenaska Comparison_NIM Summary 37" xfId="18517"/>
    <cellStyle name="_Tenaska Comparison_NIM Summary 37 2" xfId="18518"/>
    <cellStyle name="_Tenaska Comparison_NIM Summary 38" xfId="18519"/>
    <cellStyle name="_Tenaska Comparison_NIM Summary 38 2" xfId="18520"/>
    <cellStyle name="_Tenaska Comparison_NIM Summary 39" xfId="18521"/>
    <cellStyle name="_Tenaska Comparison_NIM Summary 39 2" xfId="18522"/>
    <cellStyle name="_Tenaska Comparison_NIM Summary 4" xfId="18523"/>
    <cellStyle name="_Tenaska Comparison_NIM Summary 4 2" xfId="18524"/>
    <cellStyle name="_Tenaska Comparison_NIM Summary 4 2 2" xfId="18525"/>
    <cellStyle name="_Tenaska Comparison_NIM Summary 4 3" xfId="18526"/>
    <cellStyle name="_Tenaska Comparison_NIM Summary 40" xfId="18527"/>
    <cellStyle name="_Tenaska Comparison_NIM Summary 40 2" xfId="18528"/>
    <cellStyle name="_Tenaska Comparison_NIM Summary 41" xfId="18529"/>
    <cellStyle name="_Tenaska Comparison_NIM Summary 41 2" xfId="18530"/>
    <cellStyle name="_Tenaska Comparison_NIM Summary 42" xfId="18531"/>
    <cellStyle name="_Tenaska Comparison_NIM Summary 42 2" xfId="18532"/>
    <cellStyle name="_Tenaska Comparison_NIM Summary 43" xfId="18533"/>
    <cellStyle name="_Tenaska Comparison_NIM Summary 43 2" xfId="18534"/>
    <cellStyle name="_Tenaska Comparison_NIM Summary 44" xfId="18535"/>
    <cellStyle name="_Tenaska Comparison_NIM Summary 44 2" xfId="18536"/>
    <cellStyle name="_Tenaska Comparison_NIM Summary 45" xfId="18537"/>
    <cellStyle name="_Tenaska Comparison_NIM Summary 45 2" xfId="18538"/>
    <cellStyle name="_Tenaska Comparison_NIM Summary 46" xfId="18539"/>
    <cellStyle name="_Tenaska Comparison_NIM Summary 46 2" xfId="18540"/>
    <cellStyle name="_Tenaska Comparison_NIM Summary 47" xfId="18541"/>
    <cellStyle name="_Tenaska Comparison_NIM Summary 47 2" xfId="18542"/>
    <cellStyle name="_Tenaska Comparison_NIM Summary 48" xfId="18543"/>
    <cellStyle name="_Tenaska Comparison_NIM Summary 49" xfId="18544"/>
    <cellStyle name="_Tenaska Comparison_NIM Summary 5" xfId="18545"/>
    <cellStyle name="_Tenaska Comparison_NIM Summary 5 2" xfId="18546"/>
    <cellStyle name="_Tenaska Comparison_NIM Summary 5 2 2" xfId="18547"/>
    <cellStyle name="_Tenaska Comparison_NIM Summary 5 3" xfId="18548"/>
    <cellStyle name="_Tenaska Comparison_NIM Summary 50" xfId="18549"/>
    <cellStyle name="_Tenaska Comparison_NIM Summary 51" xfId="18550"/>
    <cellStyle name="_Tenaska Comparison_NIM Summary 6" xfId="18551"/>
    <cellStyle name="_Tenaska Comparison_NIM Summary 6 2" xfId="18552"/>
    <cellStyle name="_Tenaska Comparison_NIM Summary 6 2 2" xfId="18553"/>
    <cellStyle name="_Tenaska Comparison_NIM Summary 6 3" xfId="18554"/>
    <cellStyle name="_Tenaska Comparison_NIM Summary 7" xfId="18555"/>
    <cellStyle name="_Tenaska Comparison_NIM Summary 7 2" xfId="18556"/>
    <cellStyle name="_Tenaska Comparison_NIM Summary 7 2 2" xfId="18557"/>
    <cellStyle name="_Tenaska Comparison_NIM Summary 7 3" xfId="18558"/>
    <cellStyle name="_Tenaska Comparison_NIM Summary 7 4" xfId="18559"/>
    <cellStyle name="_Tenaska Comparison_NIM Summary 8" xfId="18560"/>
    <cellStyle name="_Tenaska Comparison_NIM Summary 8 2" xfId="18561"/>
    <cellStyle name="_Tenaska Comparison_NIM Summary 8 2 2" xfId="18562"/>
    <cellStyle name="_Tenaska Comparison_NIM Summary 8 3" xfId="18563"/>
    <cellStyle name="_Tenaska Comparison_NIM Summary 8 4" xfId="18564"/>
    <cellStyle name="_Tenaska Comparison_NIM Summary 9" xfId="18565"/>
    <cellStyle name="_Tenaska Comparison_NIM Summary 9 2" xfId="18566"/>
    <cellStyle name="_Tenaska Comparison_NIM Summary 9 2 2" xfId="18567"/>
    <cellStyle name="_Tenaska Comparison_NIM Summary 9 3" xfId="18568"/>
    <cellStyle name="_Tenaska Comparison_NIM Summary 9 4" xfId="18569"/>
    <cellStyle name="_Tenaska Comparison_NIM Summary_DEM-WP(C) ENERG10C--ctn Mid-C_042010 2010GRC" xfId="18570"/>
    <cellStyle name="_Tenaska Comparison_NIM Summary_DEM-WP(C) ENERG10C--ctn Mid-C_042010 2010GRC 2" xfId="18571"/>
    <cellStyle name="_Tenaska Comparison_NIM+O&amp;M" xfId="18572"/>
    <cellStyle name="_Tenaska Comparison_NIM+O&amp;M 2" xfId="18573"/>
    <cellStyle name="_Tenaska Comparison_NIM+O&amp;M 2 2" xfId="18574"/>
    <cellStyle name="_Tenaska Comparison_NIM+O&amp;M 2 2 2" xfId="18575"/>
    <cellStyle name="_Tenaska Comparison_NIM+O&amp;M 2 2 2 2" xfId="18576"/>
    <cellStyle name="_Tenaska Comparison_NIM+O&amp;M 2 3" xfId="18577"/>
    <cellStyle name="_Tenaska Comparison_NIM+O&amp;M 2 3 2" xfId="18578"/>
    <cellStyle name="_Tenaska Comparison_NIM+O&amp;M 2 4" xfId="18579"/>
    <cellStyle name="_Tenaska Comparison_NIM+O&amp;M 2 4 2" xfId="18580"/>
    <cellStyle name="_Tenaska Comparison_NIM+O&amp;M 3" xfId="18581"/>
    <cellStyle name="_Tenaska Comparison_NIM+O&amp;M 3 2" xfId="18582"/>
    <cellStyle name="_Tenaska Comparison_NIM+O&amp;M 3 2 2" xfId="18583"/>
    <cellStyle name="_Tenaska Comparison_NIM+O&amp;M 4" xfId="18584"/>
    <cellStyle name="_Tenaska Comparison_NIM+O&amp;M 4 2" xfId="18585"/>
    <cellStyle name="_Tenaska Comparison_NIM+O&amp;M 4 2 2" xfId="18586"/>
    <cellStyle name="_Tenaska Comparison_NIM+O&amp;M 4 3" xfId="18587"/>
    <cellStyle name="_Tenaska Comparison_NIM+O&amp;M 5" xfId="18588"/>
    <cellStyle name="_Tenaska Comparison_NIM+O&amp;M 5 2" xfId="18589"/>
    <cellStyle name="_Tenaska Comparison_NIM+O&amp;M 6" xfId="18590"/>
    <cellStyle name="_Tenaska Comparison_NIM+O&amp;M 6 2" xfId="18591"/>
    <cellStyle name="_Tenaska Comparison_NIM+O&amp;M Monthly" xfId="18592"/>
    <cellStyle name="_Tenaska Comparison_NIM+O&amp;M Monthly 2" xfId="18593"/>
    <cellStyle name="_Tenaska Comparison_NIM+O&amp;M Monthly 2 2" xfId="18594"/>
    <cellStyle name="_Tenaska Comparison_NIM+O&amp;M Monthly 2 2 2" xfId="18595"/>
    <cellStyle name="_Tenaska Comparison_NIM+O&amp;M Monthly 2 2 2 2" xfId="18596"/>
    <cellStyle name="_Tenaska Comparison_NIM+O&amp;M Monthly 2 3" xfId="18597"/>
    <cellStyle name="_Tenaska Comparison_NIM+O&amp;M Monthly 2 3 2" xfId="18598"/>
    <cellStyle name="_Tenaska Comparison_NIM+O&amp;M Monthly 2 4" xfId="18599"/>
    <cellStyle name="_Tenaska Comparison_NIM+O&amp;M Monthly 2 4 2" xfId="18600"/>
    <cellStyle name="_Tenaska Comparison_NIM+O&amp;M Monthly 3" xfId="18601"/>
    <cellStyle name="_Tenaska Comparison_NIM+O&amp;M Monthly 3 2" xfId="18602"/>
    <cellStyle name="_Tenaska Comparison_NIM+O&amp;M Monthly 3 2 2" xfId="18603"/>
    <cellStyle name="_Tenaska Comparison_NIM+O&amp;M Monthly 4" xfId="18604"/>
    <cellStyle name="_Tenaska Comparison_NIM+O&amp;M Monthly 4 2" xfId="18605"/>
    <cellStyle name="_Tenaska Comparison_NIM+O&amp;M Monthly 4 2 2" xfId="18606"/>
    <cellStyle name="_Tenaska Comparison_NIM+O&amp;M Monthly 4 3" xfId="18607"/>
    <cellStyle name="_Tenaska Comparison_NIM+O&amp;M Monthly 5" xfId="18608"/>
    <cellStyle name="_Tenaska Comparison_NIM+O&amp;M Monthly 5 2" xfId="18609"/>
    <cellStyle name="_Tenaska Comparison_NIM+O&amp;M Monthly 6" xfId="18610"/>
    <cellStyle name="_Tenaska Comparison_NIM+O&amp;M Monthly 6 2" xfId="18611"/>
    <cellStyle name="_Tenaska Comparison_PCA 10 -  Exhibit D Dec 2011" xfId="18612"/>
    <cellStyle name="_Tenaska Comparison_PCA 10 -  Exhibit D Dec 2011 2" xfId="18613"/>
    <cellStyle name="_Tenaska Comparison_PCA 10 -  Exhibit D from A Kellogg Jan 2011" xfId="18614"/>
    <cellStyle name="_Tenaska Comparison_PCA 10 -  Exhibit D from A Kellogg Jan 2011 2" xfId="18615"/>
    <cellStyle name="_Tenaska Comparison_PCA 10 -  Exhibit D from A Kellogg July 2011" xfId="18616"/>
    <cellStyle name="_Tenaska Comparison_PCA 10 -  Exhibit D from A Kellogg July 2011 2" xfId="18617"/>
    <cellStyle name="_Tenaska Comparison_PCA 10 -  Exhibit D from S Free Rcv'd 12-11" xfId="18618"/>
    <cellStyle name="_Tenaska Comparison_PCA 10 -  Exhibit D from S Free Rcv'd 12-11 2" xfId="18619"/>
    <cellStyle name="_Tenaska Comparison_PCA 11 -  Exhibit D Jan 2012 fr A Kellogg" xfId="18620"/>
    <cellStyle name="_Tenaska Comparison_PCA 11 -  Exhibit D Jan 2012 fr A Kellogg 2" xfId="18621"/>
    <cellStyle name="_Tenaska Comparison_PCA 11 -  Exhibit D Jan 2012 WF" xfId="18622"/>
    <cellStyle name="_Tenaska Comparison_PCA 11 -  Exhibit D Jan 2012 WF 2" xfId="18623"/>
    <cellStyle name="_Tenaska Comparison_PCA 9 -  Exhibit D April 2010" xfId="18624"/>
    <cellStyle name="_Tenaska Comparison_PCA 9 -  Exhibit D April 2010 (3)" xfId="18625"/>
    <cellStyle name="_Tenaska Comparison_PCA 9 -  Exhibit D April 2010 (3) 2" xfId="18626"/>
    <cellStyle name="_Tenaska Comparison_PCA 9 -  Exhibit D April 2010 (3) 2 2" xfId="18627"/>
    <cellStyle name="_Tenaska Comparison_PCA 9 -  Exhibit D April 2010 (3) 2 2 2" xfId="18628"/>
    <cellStyle name="_Tenaska Comparison_PCA 9 -  Exhibit D April 2010 (3) 2 2 2 2" xfId="18629"/>
    <cellStyle name="_Tenaska Comparison_PCA 9 -  Exhibit D April 2010 (3) 2 3" xfId="18630"/>
    <cellStyle name="_Tenaska Comparison_PCA 9 -  Exhibit D April 2010 (3) 2 3 2" xfId="18631"/>
    <cellStyle name="_Tenaska Comparison_PCA 9 -  Exhibit D April 2010 (3) 2 4" xfId="18632"/>
    <cellStyle name="_Tenaska Comparison_PCA 9 -  Exhibit D April 2010 (3) 2 4 2" xfId="18633"/>
    <cellStyle name="_Tenaska Comparison_PCA 9 -  Exhibit D April 2010 (3) 3" xfId="18634"/>
    <cellStyle name="_Tenaska Comparison_PCA 9 -  Exhibit D April 2010 (3) 3 2" xfId="18635"/>
    <cellStyle name="_Tenaska Comparison_PCA 9 -  Exhibit D April 2010 (3) 3 2 2" xfId="18636"/>
    <cellStyle name="_Tenaska Comparison_PCA 9 -  Exhibit D April 2010 (3) 3 3" xfId="18637"/>
    <cellStyle name="_Tenaska Comparison_PCA 9 -  Exhibit D April 2010 (3) 4" xfId="18638"/>
    <cellStyle name="_Tenaska Comparison_PCA 9 -  Exhibit D April 2010 (3) 4 2" xfId="18639"/>
    <cellStyle name="_Tenaska Comparison_PCA 9 -  Exhibit D April 2010 (3) 4 2 2" xfId="18640"/>
    <cellStyle name="_Tenaska Comparison_PCA 9 -  Exhibit D April 2010 (3) 4 3" xfId="18641"/>
    <cellStyle name="_Tenaska Comparison_PCA 9 -  Exhibit D April 2010 (3) 5" xfId="18642"/>
    <cellStyle name="_Tenaska Comparison_PCA 9 -  Exhibit D April 2010 (3) 5 2" xfId="18643"/>
    <cellStyle name="_Tenaska Comparison_PCA 9 -  Exhibit D April 2010 (3) 6" xfId="18644"/>
    <cellStyle name="_Tenaska Comparison_PCA 9 -  Exhibit D April 2010 (3) 6 2" xfId="18645"/>
    <cellStyle name="_Tenaska Comparison_PCA 9 -  Exhibit D April 2010 (3)_DEM-WP(C) ENERG10C--ctn Mid-C_042010 2010GRC" xfId="18646"/>
    <cellStyle name="_Tenaska Comparison_PCA 9 -  Exhibit D April 2010 (3)_DEM-WP(C) ENERG10C--ctn Mid-C_042010 2010GRC 2" xfId="18647"/>
    <cellStyle name="_Tenaska Comparison_PCA 9 -  Exhibit D April 2010 2" xfId="18648"/>
    <cellStyle name="_Tenaska Comparison_PCA 9 -  Exhibit D April 2010 2 2" xfId="18649"/>
    <cellStyle name="_Tenaska Comparison_PCA 9 -  Exhibit D April 2010 3" xfId="18650"/>
    <cellStyle name="_Tenaska Comparison_PCA 9 -  Exhibit D April 2010 3 2" xfId="18651"/>
    <cellStyle name="_Tenaska Comparison_PCA 9 -  Exhibit D April 2010 4" xfId="18652"/>
    <cellStyle name="_Tenaska Comparison_PCA 9 -  Exhibit D April 2010 4 2" xfId="18653"/>
    <cellStyle name="_Tenaska Comparison_PCA 9 -  Exhibit D April 2010 5" xfId="18654"/>
    <cellStyle name="_Tenaska Comparison_PCA 9 -  Exhibit D April 2010 5 2" xfId="18655"/>
    <cellStyle name="_Tenaska Comparison_PCA 9 -  Exhibit D April 2010 6" xfId="18656"/>
    <cellStyle name="_Tenaska Comparison_PCA 9 -  Exhibit D April 2010 6 2" xfId="18657"/>
    <cellStyle name="_Tenaska Comparison_PCA 9 -  Exhibit D April 2010 7" xfId="18658"/>
    <cellStyle name="_Tenaska Comparison_PCA 9 -  Exhibit D Nov 2010" xfId="18659"/>
    <cellStyle name="_Tenaska Comparison_PCA 9 -  Exhibit D Nov 2010 2" xfId="18660"/>
    <cellStyle name="_Tenaska Comparison_PCA 9 -  Exhibit D Nov 2010 2 2" xfId="18661"/>
    <cellStyle name="_Tenaska Comparison_PCA 9 -  Exhibit D Nov 2010 3" xfId="18662"/>
    <cellStyle name="_Tenaska Comparison_PCA 9 - Exhibit D at August 2010" xfId="18663"/>
    <cellStyle name="_Tenaska Comparison_PCA 9 - Exhibit D at August 2010 2" xfId="18664"/>
    <cellStyle name="_Tenaska Comparison_PCA 9 - Exhibit D at August 2010 2 2" xfId="18665"/>
    <cellStyle name="_Tenaska Comparison_PCA 9 - Exhibit D at August 2010 3" xfId="18666"/>
    <cellStyle name="_Tenaska Comparison_PCA 9 - Exhibit D June 2010 GRC" xfId="18667"/>
    <cellStyle name="_Tenaska Comparison_PCA 9 - Exhibit D June 2010 GRC 2" xfId="18668"/>
    <cellStyle name="_Tenaska Comparison_PCA 9 - Exhibit D June 2010 GRC 2 2" xfId="18669"/>
    <cellStyle name="_Tenaska Comparison_PCA 9 - Exhibit D June 2010 GRC 3" xfId="18670"/>
    <cellStyle name="_Tenaska Comparison_Power Costs - Comparison bx Rbtl-Staff-Jt-PC" xfId="18671"/>
    <cellStyle name="_Tenaska Comparison_Power Costs - Comparison bx Rbtl-Staff-Jt-PC 2" xfId="18672"/>
    <cellStyle name="_Tenaska Comparison_Power Costs - Comparison bx Rbtl-Staff-Jt-PC 2 2" xfId="18673"/>
    <cellStyle name="_Tenaska Comparison_Power Costs - Comparison bx Rbtl-Staff-Jt-PC 2 2 2" xfId="18674"/>
    <cellStyle name="_Tenaska Comparison_Power Costs - Comparison bx Rbtl-Staff-Jt-PC 2 2 2 2" xfId="18675"/>
    <cellStyle name="_Tenaska Comparison_Power Costs - Comparison bx Rbtl-Staff-Jt-PC 2 3" xfId="18676"/>
    <cellStyle name="_Tenaska Comparison_Power Costs - Comparison bx Rbtl-Staff-Jt-PC 2 3 2" xfId="18677"/>
    <cellStyle name="_Tenaska Comparison_Power Costs - Comparison bx Rbtl-Staff-Jt-PC 2 4" xfId="18678"/>
    <cellStyle name="_Tenaska Comparison_Power Costs - Comparison bx Rbtl-Staff-Jt-PC 2 4 2" xfId="18679"/>
    <cellStyle name="_Tenaska Comparison_Power Costs - Comparison bx Rbtl-Staff-Jt-PC 3" xfId="18680"/>
    <cellStyle name="_Tenaska Comparison_Power Costs - Comparison bx Rbtl-Staff-Jt-PC 3 2" xfId="18681"/>
    <cellStyle name="_Tenaska Comparison_Power Costs - Comparison bx Rbtl-Staff-Jt-PC 3 2 2" xfId="18682"/>
    <cellStyle name="_Tenaska Comparison_Power Costs - Comparison bx Rbtl-Staff-Jt-PC 3 3" xfId="18683"/>
    <cellStyle name="_Tenaska Comparison_Power Costs - Comparison bx Rbtl-Staff-Jt-PC 4" xfId="18684"/>
    <cellStyle name="_Tenaska Comparison_Power Costs - Comparison bx Rbtl-Staff-Jt-PC 4 2" xfId="18685"/>
    <cellStyle name="_Tenaska Comparison_Power Costs - Comparison bx Rbtl-Staff-Jt-PC 4 2 2" xfId="18686"/>
    <cellStyle name="_Tenaska Comparison_Power Costs - Comparison bx Rbtl-Staff-Jt-PC 4 3" xfId="18687"/>
    <cellStyle name="_Tenaska Comparison_Power Costs - Comparison bx Rbtl-Staff-Jt-PC 5" xfId="18688"/>
    <cellStyle name="_Tenaska Comparison_Power Costs - Comparison bx Rbtl-Staff-Jt-PC 5 2" xfId="18689"/>
    <cellStyle name="_Tenaska Comparison_Power Costs - Comparison bx Rbtl-Staff-Jt-PC 6" xfId="18690"/>
    <cellStyle name="_Tenaska Comparison_Power Costs - Comparison bx Rbtl-Staff-Jt-PC 6 2" xfId="18691"/>
    <cellStyle name="_Tenaska Comparison_Power Costs - Comparison bx Rbtl-Staff-Jt-PC_Adj Bench DR 3 for Initial Briefs (Electric)" xfId="18692"/>
    <cellStyle name="_Tenaska Comparison_Power Costs - Comparison bx Rbtl-Staff-Jt-PC_Adj Bench DR 3 for Initial Briefs (Electric) 2" xfId="18693"/>
    <cellStyle name="_Tenaska Comparison_Power Costs - Comparison bx Rbtl-Staff-Jt-PC_Adj Bench DR 3 for Initial Briefs (Electric) 2 2" xfId="18694"/>
    <cellStyle name="_Tenaska Comparison_Power Costs - Comparison bx Rbtl-Staff-Jt-PC_Adj Bench DR 3 for Initial Briefs (Electric) 2 2 2" xfId="18695"/>
    <cellStyle name="_Tenaska Comparison_Power Costs - Comparison bx Rbtl-Staff-Jt-PC_Adj Bench DR 3 for Initial Briefs (Electric) 2 2 2 2" xfId="18696"/>
    <cellStyle name="_Tenaska Comparison_Power Costs - Comparison bx Rbtl-Staff-Jt-PC_Adj Bench DR 3 for Initial Briefs (Electric) 2 3" xfId="18697"/>
    <cellStyle name="_Tenaska Comparison_Power Costs - Comparison bx Rbtl-Staff-Jt-PC_Adj Bench DR 3 for Initial Briefs (Electric) 2 3 2" xfId="18698"/>
    <cellStyle name="_Tenaska Comparison_Power Costs - Comparison bx Rbtl-Staff-Jt-PC_Adj Bench DR 3 for Initial Briefs (Electric) 2 4" xfId="18699"/>
    <cellStyle name="_Tenaska Comparison_Power Costs - Comparison bx Rbtl-Staff-Jt-PC_Adj Bench DR 3 for Initial Briefs (Electric) 2 4 2" xfId="18700"/>
    <cellStyle name="_Tenaska Comparison_Power Costs - Comparison bx Rbtl-Staff-Jt-PC_Adj Bench DR 3 for Initial Briefs (Electric) 3" xfId="18701"/>
    <cellStyle name="_Tenaska Comparison_Power Costs - Comparison bx Rbtl-Staff-Jt-PC_Adj Bench DR 3 for Initial Briefs (Electric) 3 2" xfId="18702"/>
    <cellStyle name="_Tenaska Comparison_Power Costs - Comparison bx Rbtl-Staff-Jt-PC_Adj Bench DR 3 for Initial Briefs (Electric) 3 2 2" xfId="18703"/>
    <cellStyle name="_Tenaska Comparison_Power Costs - Comparison bx Rbtl-Staff-Jt-PC_Adj Bench DR 3 for Initial Briefs (Electric) 3 3" xfId="18704"/>
    <cellStyle name="_Tenaska Comparison_Power Costs - Comparison bx Rbtl-Staff-Jt-PC_Adj Bench DR 3 for Initial Briefs (Electric) 4" xfId="18705"/>
    <cellStyle name="_Tenaska Comparison_Power Costs - Comparison bx Rbtl-Staff-Jt-PC_Adj Bench DR 3 for Initial Briefs (Electric) 4 2" xfId="18706"/>
    <cellStyle name="_Tenaska Comparison_Power Costs - Comparison bx Rbtl-Staff-Jt-PC_Adj Bench DR 3 for Initial Briefs (Electric) 4 2 2" xfId="18707"/>
    <cellStyle name="_Tenaska Comparison_Power Costs - Comparison bx Rbtl-Staff-Jt-PC_Adj Bench DR 3 for Initial Briefs (Electric) 4 3" xfId="18708"/>
    <cellStyle name="_Tenaska Comparison_Power Costs - Comparison bx Rbtl-Staff-Jt-PC_Adj Bench DR 3 for Initial Briefs (Electric) 5" xfId="18709"/>
    <cellStyle name="_Tenaska Comparison_Power Costs - Comparison bx Rbtl-Staff-Jt-PC_Adj Bench DR 3 for Initial Briefs (Electric) 5 2" xfId="18710"/>
    <cellStyle name="_Tenaska Comparison_Power Costs - Comparison bx Rbtl-Staff-Jt-PC_Adj Bench DR 3 for Initial Briefs (Electric) 6" xfId="18711"/>
    <cellStyle name="_Tenaska Comparison_Power Costs - Comparison bx Rbtl-Staff-Jt-PC_Adj Bench DR 3 for Initial Briefs (Electric) 6 2" xfId="18712"/>
    <cellStyle name="_Tenaska Comparison_Power Costs - Comparison bx Rbtl-Staff-Jt-PC_Adj Bench DR 3 for Initial Briefs (Electric)_DEM-WP(C) ENERG10C--ctn Mid-C_042010 2010GRC" xfId="18713"/>
    <cellStyle name="_Tenaska Comparison_Power Costs - Comparison bx Rbtl-Staff-Jt-PC_Adj Bench DR 3 for Initial Briefs (Electric)_DEM-WP(C) ENERG10C--ctn Mid-C_042010 2010GRC 2" xfId="18714"/>
    <cellStyle name="_Tenaska Comparison_Power Costs - Comparison bx Rbtl-Staff-Jt-PC_DEM-WP(C) ENERG10C--ctn Mid-C_042010 2010GRC" xfId="18715"/>
    <cellStyle name="_Tenaska Comparison_Power Costs - Comparison bx Rbtl-Staff-Jt-PC_DEM-WP(C) ENERG10C--ctn Mid-C_042010 2010GRC 2" xfId="18716"/>
    <cellStyle name="_Tenaska Comparison_Power Costs - Comparison bx Rbtl-Staff-Jt-PC_Electric Rev Req Model (2009 GRC) Rebuttal" xfId="18717"/>
    <cellStyle name="_Tenaska Comparison_Power Costs - Comparison bx Rbtl-Staff-Jt-PC_Electric Rev Req Model (2009 GRC) Rebuttal 2" xfId="18718"/>
    <cellStyle name="_Tenaska Comparison_Power Costs - Comparison bx Rbtl-Staff-Jt-PC_Electric Rev Req Model (2009 GRC) Rebuttal 2 2" xfId="18719"/>
    <cellStyle name="_Tenaska Comparison_Power Costs - Comparison bx Rbtl-Staff-Jt-PC_Electric Rev Req Model (2009 GRC) Rebuttal 2 2 2" xfId="18720"/>
    <cellStyle name="_Tenaska Comparison_Power Costs - Comparison bx Rbtl-Staff-Jt-PC_Electric Rev Req Model (2009 GRC) Rebuttal 2 3" xfId="18721"/>
    <cellStyle name="_Tenaska Comparison_Power Costs - Comparison bx Rbtl-Staff-Jt-PC_Electric Rev Req Model (2009 GRC) Rebuttal 3" xfId="18722"/>
    <cellStyle name="_Tenaska Comparison_Power Costs - Comparison bx Rbtl-Staff-Jt-PC_Electric Rev Req Model (2009 GRC) Rebuttal 3 2" xfId="18723"/>
    <cellStyle name="_Tenaska Comparison_Power Costs - Comparison bx Rbtl-Staff-Jt-PC_Electric Rev Req Model (2009 GRC) Rebuttal 4" xfId="18724"/>
    <cellStyle name="_Tenaska Comparison_Power Costs - Comparison bx Rbtl-Staff-Jt-PC_Electric Rev Req Model (2009 GRC) Rebuttal REmoval of New  WH Solar AdjustMI" xfId="18725"/>
    <cellStyle name="_Tenaska Comparison_Power Costs - Comparison bx Rbtl-Staff-Jt-PC_Electric Rev Req Model (2009 GRC) Rebuttal REmoval of New  WH Solar AdjustMI 2" xfId="18726"/>
    <cellStyle name="_Tenaska Comparison_Power Costs - Comparison bx Rbtl-Staff-Jt-PC_Electric Rev Req Model (2009 GRC) Rebuttal REmoval of New  WH Solar AdjustMI 2 2" xfId="18727"/>
    <cellStyle name="_Tenaska Comparison_Power Costs - Comparison bx Rbtl-Staff-Jt-PC_Electric Rev Req Model (2009 GRC) Rebuttal REmoval of New  WH Solar AdjustMI 2 2 2" xfId="18728"/>
    <cellStyle name="_Tenaska Comparison_Power Costs - Comparison bx Rbtl-Staff-Jt-PC_Electric Rev Req Model (2009 GRC) Rebuttal REmoval of New  WH Solar AdjustMI 2 2 2 2" xfId="18729"/>
    <cellStyle name="_Tenaska Comparison_Power Costs - Comparison bx Rbtl-Staff-Jt-PC_Electric Rev Req Model (2009 GRC) Rebuttal REmoval of New  WH Solar AdjustMI 2 3" xfId="18730"/>
    <cellStyle name="_Tenaska Comparison_Power Costs - Comparison bx Rbtl-Staff-Jt-PC_Electric Rev Req Model (2009 GRC) Rebuttal REmoval of New  WH Solar AdjustMI 2 3 2" xfId="18731"/>
    <cellStyle name="_Tenaska Comparison_Power Costs - Comparison bx Rbtl-Staff-Jt-PC_Electric Rev Req Model (2009 GRC) Rebuttal REmoval of New  WH Solar AdjustMI 2 4" xfId="18732"/>
    <cellStyle name="_Tenaska Comparison_Power Costs - Comparison bx Rbtl-Staff-Jt-PC_Electric Rev Req Model (2009 GRC) Rebuttal REmoval of New  WH Solar AdjustMI 2 4 2" xfId="18733"/>
    <cellStyle name="_Tenaska Comparison_Power Costs - Comparison bx Rbtl-Staff-Jt-PC_Electric Rev Req Model (2009 GRC) Rebuttal REmoval of New  WH Solar AdjustMI 3" xfId="18734"/>
    <cellStyle name="_Tenaska Comparison_Power Costs - Comparison bx Rbtl-Staff-Jt-PC_Electric Rev Req Model (2009 GRC) Rebuttal REmoval of New  WH Solar AdjustMI 3 2" xfId="18735"/>
    <cellStyle name="_Tenaska Comparison_Power Costs - Comparison bx Rbtl-Staff-Jt-PC_Electric Rev Req Model (2009 GRC) Rebuttal REmoval of New  WH Solar AdjustMI 3 2 2" xfId="18736"/>
    <cellStyle name="_Tenaska Comparison_Power Costs - Comparison bx Rbtl-Staff-Jt-PC_Electric Rev Req Model (2009 GRC) Rebuttal REmoval of New  WH Solar AdjustMI 3 3" xfId="18737"/>
    <cellStyle name="_Tenaska Comparison_Power Costs - Comparison bx Rbtl-Staff-Jt-PC_Electric Rev Req Model (2009 GRC) Rebuttal REmoval of New  WH Solar AdjustMI 4" xfId="18738"/>
    <cellStyle name="_Tenaska Comparison_Power Costs - Comparison bx Rbtl-Staff-Jt-PC_Electric Rev Req Model (2009 GRC) Rebuttal REmoval of New  WH Solar AdjustMI 4 2" xfId="18739"/>
    <cellStyle name="_Tenaska Comparison_Power Costs - Comparison bx Rbtl-Staff-Jt-PC_Electric Rev Req Model (2009 GRC) Rebuttal REmoval of New  WH Solar AdjustMI 4 2 2" xfId="18740"/>
    <cellStyle name="_Tenaska Comparison_Power Costs - Comparison bx Rbtl-Staff-Jt-PC_Electric Rev Req Model (2009 GRC) Rebuttal REmoval of New  WH Solar AdjustMI 4 3" xfId="18741"/>
    <cellStyle name="_Tenaska Comparison_Power Costs - Comparison bx Rbtl-Staff-Jt-PC_Electric Rev Req Model (2009 GRC) Rebuttal REmoval of New  WH Solar AdjustMI 5" xfId="18742"/>
    <cellStyle name="_Tenaska Comparison_Power Costs - Comparison bx Rbtl-Staff-Jt-PC_Electric Rev Req Model (2009 GRC) Rebuttal REmoval of New  WH Solar AdjustMI 5 2" xfId="18743"/>
    <cellStyle name="_Tenaska Comparison_Power Costs - Comparison bx Rbtl-Staff-Jt-PC_Electric Rev Req Model (2009 GRC) Rebuttal REmoval of New  WH Solar AdjustMI 6" xfId="18744"/>
    <cellStyle name="_Tenaska Comparison_Power Costs - Comparison bx Rbtl-Staff-Jt-PC_Electric Rev Req Model (2009 GRC) Rebuttal REmoval of New  WH Solar AdjustMI 6 2" xfId="18745"/>
    <cellStyle name="_Tenaska Comparison_Power Costs - Comparison bx Rbtl-Staff-Jt-PC_Electric Rev Req Model (2009 GRC) Rebuttal REmoval of New  WH Solar AdjustMI_DEM-WP(C) ENERG10C--ctn Mid-C_042010 2010GRC" xfId="18746"/>
    <cellStyle name="_Tenaska Comparison_Power Costs - Comparison bx Rbtl-Staff-Jt-PC_Electric Rev Req Model (2009 GRC) Rebuttal REmoval of New  WH Solar AdjustMI_DEM-WP(C) ENERG10C--ctn Mid-C_042010 2010GRC 2" xfId="18747"/>
    <cellStyle name="_Tenaska Comparison_Power Costs - Comparison bx Rbtl-Staff-Jt-PC_Electric Rev Req Model (2009 GRC) Revised 01-18-2010" xfId="18748"/>
    <cellStyle name="_Tenaska Comparison_Power Costs - Comparison bx Rbtl-Staff-Jt-PC_Electric Rev Req Model (2009 GRC) Revised 01-18-2010 2" xfId="18749"/>
    <cellStyle name="_Tenaska Comparison_Power Costs - Comparison bx Rbtl-Staff-Jt-PC_Electric Rev Req Model (2009 GRC) Revised 01-18-2010 2 2" xfId="18750"/>
    <cellStyle name="_Tenaska Comparison_Power Costs - Comparison bx Rbtl-Staff-Jt-PC_Electric Rev Req Model (2009 GRC) Revised 01-18-2010 2 2 2" xfId="18751"/>
    <cellStyle name="_Tenaska Comparison_Power Costs - Comparison bx Rbtl-Staff-Jt-PC_Electric Rev Req Model (2009 GRC) Revised 01-18-2010 2 2 2 2" xfId="18752"/>
    <cellStyle name="_Tenaska Comparison_Power Costs - Comparison bx Rbtl-Staff-Jt-PC_Electric Rev Req Model (2009 GRC) Revised 01-18-2010 2 3" xfId="18753"/>
    <cellStyle name="_Tenaska Comparison_Power Costs - Comparison bx Rbtl-Staff-Jt-PC_Electric Rev Req Model (2009 GRC) Revised 01-18-2010 2 3 2" xfId="18754"/>
    <cellStyle name="_Tenaska Comparison_Power Costs - Comparison bx Rbtl-Staff-Jt-PC_Electric Rev Req Model (2009 GRC) Revised 01-18-2010 2 4" xfId="18755"/>
    <cellStyle name="_Tenaska Comparison_Power Costs - Comparison bx Rbtl-Staff-Jt-PC_Electric Rev Req Model (2009 GRC) Revised 01-18-2010 2 4 2" xfId="18756"/>
    <cellStyle name="_Tenaska Comparison_Power Costs - Comparison bx Rbtl-Staff-Jt-PC_Electric Rev Req Model (2009 GRC) Revised 01-18-2010 3" xfId="18757"/>
    <cellStyle name="_Tenaska Comparison_Power Costs - Comparison bx Rbtl-Staff-Jt-PC_Electric Rev Req Model (2009 GRC) Revised 01-18-2010 3 2" xfId="18758"/>
    <cellStyle name="_Tenaska Comparison_Power Costs - Comparison bx Rbtl-Staff-Jt-PC_Electric Rev Req Model (2009 GRC) Revised 01-18-2010 3 2 2" xfId="18759"/>
    <cellStyle name="_Tenaska Comparison_Power Costs - Comparison bx Rbtl-Staff-Jt-PC_Electric Rev Req Model (2009 GRC) Revised 01-18-2010 3 3" xfId="18760"/>
    <cellStyle name="_Tenaska Comparison_Power Costs - Comparison bx Rbtl-Staff-Jt-PC_Electric Rev Req Model (2009 GRC) Revised 01-18-2010 4" xfId="18761"/>
    <cellStyle name="_Tenaska Comparison_Power Costs - Comparison bx Rbtl-Staff-Jt-PC_Electric Rev Req Model (2009 GRC) Revised 01-18-2010 4 2" xfId="18762"/>
    <cellStyle name="_Tenaska Comparison_Power Costs - Comparison bx Rbtl-Staff-Jt-PC_Electric Rev Req Model (2009 GRC) Revised 01-18-2010 4 2 2" xfId="18763"/>
    <cellStyle name="_Tenaska Comparison_Power Costs - Comparison bx Rbtl-Staff-Jt-PC_Electric Rev Req Model (2009 GRC) Revised 01-18-2010 4 3" xfId="18764"/>
    <cellStyle name="_Tenaska Comparison_Power Costs - Comparison bx Rbtl-Staff-Jt-PC_Electric Rev Req Model (2009 GRC) Revised 01-18-2010 5" xfId="18765"/>
    <cellStyle name="_Tenaska Comparison_Power Costs - Comparison bx Rbtl-Staff-Jt-PC_Electric Rev Req Model (2009 GRC) Revised 01-18-2010 5 2" xfId="18766"/>
    <cellStyle name="_Tenaska Comparison_Power Costs - Comparison bx Rbtl-Staff-Jt-PC_Electric Rev Req Model (2009 GRC) Revised 01-18-2010 6" xfId="18767"/>
    <cellStyle name="_Tenaska Comparison_Power Costs - Comparison bx Rbtl-Staff-Jt-PC_Electric Rev Req Model (2009 GRC) Revised 01-18-2010 6 2" xfId="18768"/>
    <cellStyle name="_Tenaska Comparison_Power Costs - Comparison bx Rbtl-Staff-Jt-PC_Electric Rev Req Model (2009 GRC) Revised 01-18-2010_DEM-WP(C) ENERG10C--ctn Mid-C_042010 2010GRC" xfId="18769"/>
    <cellStyle name="_Tenaska Comparison_Power Costs - Comparison bx Rbtl-Staff-Jt-PC_Electric Rev Req Model (2009 GRC) Revised 01-18-2010_DEM-WP(C) ENERG10C--ctn Mid-C_042010 2010GRC 2" xfId="18770"/>
    <cellStyle name="_Tenaska Comparison_Power Costs - Comparison bx Rbtl-Staff-Jt-PC_Final Order Electric EXHIBIT A-1" xfId="18771"/>
    <cellStyle name="_Tenaska Comparison_Power Costs - Comparison bx Rbtl-Staff-Jt-PC_Final Order Electric EXHIBIT A-1 2" xfId="18772"/>
    <cellStyle name="_Tenaska Comparison_Power Costs - Comparison bx Rbtl-Staff-Jt-PC_Final Order Electric EXHIBIT A-1 2 2" xfId="18773"/>
    <cellStyle name="_Tenaska Comparison_Power Costs - Comparison bx Rbtl-Staff-Jt-PC_Final Order Electric EXHIBIT A-1 2 2 2" xfId="18774"/>
    <cellStyle name="_Tenaska Comparison_Power Costs - Comparison bx Rbtl-Staff-Jt-PC_Final Order Electric EXHIBIT A-1 2 3" xfId="18775"/>
    <cellStyle name="_Tenaska Comparison_Power Costs - Comparison bx Rbtl-Staff-Jt-PC_Final Order Electric EXHIBIT A-1 3" xfId="18776"/>
    <cellStyle name="_Tenaska Comparison_Power Costs - Comparison bx Rbtl-Staff-Jt-PC_Final Order Electric EXHIBIT A-1 3 2" xfId="18777"/>
    <cellStyle name="_Tenaska Comparison_Power Costs - Comparison bx Rbtl-Staff-Jt-PC_Final Order Electric EXHIBIT A-1 3 2 2" xfId="18778"/>
    <cellStyle name="_Tenaska Comparison_Power Costs - Comparison bx Rbtl-Staff-Jt-PC_Final Order Electric EXHIBIT A-1 3 3" xfId="18779"/>
    <cellStyle name="_Tenaska Comparison_Power Costs - Comparison bx Rbtl-Staff-Jt-PC_Final Order Electric EXHIBIT A-1 4" xfId="18780"/>
    <cellStyle name="_Tenaska Comparison_Power Costs - Comparison bx Rbtl-Staff-Jt-PC_Final Order Electric EXHIBIT A-1 4 2" xfId="18781"/>
    <cellStyle name="_Tenaska Comparison_Power Costs - Comparison bx Rbtl-Staff-Jt-PC_Final Order Electric EXHIBIT A-1 5" xfId="18782"/>
    <cellStyle name="_Tenaska Comparison_Power Costs - Comparison bx Rbtl-Staff-Jt-PC_Final Order Electric EXHIBIT A-1 6" xfId="18783"/>
    <cellStyle name="_Tenaska Comparison_Production Adj 4.37" xfId="131"/>
    <cellStyle name="_Tenaska Comparison_Production Adj 4.37 2" xfId="18784"/>
    <cellStyle name="_Tenaska Comparison_Production Adj 4.37 2 2" xfId="18785"/>
    <cellStyle name="_Tenaska Comparison_Production Adj 4.37 2 2 2" xfId="18786"/>
    <cellStyle name="_Tenaska Comparison_Production Adj 4.37 2 3" xfId="18787"/>
    <cellStyle name="_Tenaska Comparison_Production Adj 4.37 3" xfId="18788"/>
    <cellStyle name="_Tenaska Comparison_Production Adj 4.37 3 2" xfId="18789"/>
    <cellStyle name="_Tenaska Comparison_Production Adj 4.37 4" xfId="18790"/>
    <cellStyle name="_Tenaska Comparison_Purchased Power Adj 4.03" xfId="132"/>
    <cellStyle name="_Tenaska Comparison_Purchased Power Adj 4.03 2" xfId="18791"/>
    <cellStyle name="_Tenaska Comparison_Purchased Power Adj 4.03 2 2" xfId="18792"/>
    <cellStyle name="_Tenaska Comparison_Purchased Power Adj 4.03 2 2 2" xfId="18793"/>
    <cellStyle name="_Tenaska Comparison_Purchased Power Adj 4.03 2 3" xfId="18794"/>
    <cellStyle name="_Tenaska Comparison_Purchased Power Adj 4.03 3" xfId="18795"/>
    <cellStyle name="_Tenaska Comparison_Purchased Power Adj 4.03 3 2" xfId="18796"/>
    <cellStyle name="_Tenaska Comparison_Purchased Power Adj 4.03 4" xfId="18797"/>
    <cellStyle name="_Tenaska Comparison_Rebuttal Power Costs" xfId="18798"/>
    <cellStyle name="_Tenaska Comparison_Rebuttal Power Costs 2" xfId="18799"/>
    <cellStyle name="_Tenaska Comparison_Rebuttal Power Costs 2 2" xfId="18800"/>
    <cellStyle name="_Tenaska Comparison_Rebuttal Power Costs 2 2 2" xfId="18801"/>
    <cellStyle name="_Tenaska Comparison_Rebuttal Power Costs 2 2 2 2" xfId="18802"/>
    <cellStyle name="_Tenaska Comparison_Rebuttal Power Costs 2 3" xfId="18803"/>
    <cellStyle name="_Tenaska Comparison_Rebuttal Power Costs 2 3 2" xfId="18804"/>
    <cellStyle name="_Tenaska Comparison_Rebuttal Power Costs 2 4" xfId="18805"/>
    <cellStyle name="_Tenaska Comparison_Rebuttal Power Costs 2 4 2" xfId="18806"/>
    <cellStyle name="_Tenaska Comparison_Rebuttal Power Costs 3" xfId="18807"/>
    <cellStyle name="_Tenaska Comparison_Rebuttal Power Costs 3 2" xfId="18808"/>
    <cellStyle name="_Tenaska Comparison_Rebuttal Power Costs 3 2 2" xfId="18809"/>
    <cellStyle name="_Tenaska Comparison_Rebuttal Power Costs 3 3" xfId="18810"/>
    <cellStyle name="_Tenaska Comparison_Rebuttal Power Costs 4" xfId="18811"/>
    <cellStyle name="_Tenaska Comparison_Rebuttal Power Costs 4 2" xfId="18812"/>
    <cellStyle name="_Tenaska Comparison_Rebuttal Power Costs 4 2 2" xfId="18813"/>
    <cellStyle name="_Tenaska Comparison_Rebuttal Power Costs 4 3" xfId="18814"/>
    <cellStyle name="_Tenaska Comparison_Rebuttal Power Costs 5" xfId="18815"/>
    <cellStyle name="_Tenaska Comparison_Rebuttal Power Costs 5 2" xfId="18816"/>
    <cellStyle name="_Tenaska Comparison_Rebuttal Power Costs 6" xfId="18817"/>
    <cellStyle name="_Tenaska Comparison_Rebuttal Power Costs 6 2" xfId="18818"/>
    <cellStyle name="_Tenaska Comparison_Rebuttal Power Costs_Adj Bench DR 3 for Initial Briefs (Electric)" xfId="18819"/>
    <cellStyle name="_Tenaska Comparison_Rebuttal Power Costs_Adj Bench DR 3 for Initial Briefs (Electric) 2" xfId="18820"/>
    <cellStyle name="_Tenaska Comparison_Rebuttal Power Costs_Adj Bench DR 3 for Initial Briefs (Electric) 2 2" xfId="18821"/>
    <cellStyle name="_Tenaska Comparison_Rebuttal Power Costs_Adj Bench DR 3 for Initial Briefs (Electric) 2 2 2" xfId="18822"/>
    <cellStyle name="_Tenaska Comparison_Rebuttal Power Costs_Adj Bench DR 3 for Initial Briefs (Electric) 2 2 2 2" xfId="18823"/>
    <cellStyle name="_Tenaska Comparison_Rebuttal Power Costs_Adj Bench DR 3 for Initial Briefs (Electric) 2 3" xfId="18824"/>
    <cellStyle name="_Tenaska Comparison_Rebuttal Power Costs_Adj Bench DR 3 for Initial Briefs (Electric) 2 3 2" xfId="18825"/>
    <cellStyle name="_Tenaska Comparison_Rebuttal Power Costs_Adj Bench DR 3 for Initial Briefs (Electric) 2 4" xfId="18826"/>
    <cellStyle name="_Tenaska Comparison_Rebuttal Power Costs_Adj Bench DR 3 for Initial Briefs (Electric) 2 4 2" xfId="18827"/>
    <cellStyle name="_Tenaska Comparison_Rebuttal Power Costs_Adj Bench DR 3 for Initial Briefs (Electric) 3" xfId="18828"/>
    <cellStyle name="_Tenaska Comparison_Rebuttal Power Costs_Adj Bench DR 3 for Initial Briefs (Electric) 3 2" xfId="18829"/>
    <cellStyle name="_Tenaska Comparison_Rebuttal Power Costs_Adj Bench DR 3 for Initial Briefs (Electric) 3 2 2" xfId="18830"/>
    <cellStyle name="_Tenaska Comparison_Rebuttal Power Costs_Adj Bench DR 3 for Initial Briefs (Electric) 3 3" xfId="18831"/>
    <cellStyle name="_Tenaska Comparison_Rebuttal Power Costs_Adj Bench DR 3 for Initial Briefs (Electric) 4" xfId="18832"/>
    <cellStyle name="_Tenaska Comparison_Rebuttal Power Costs_Adj Bench DR 3 for Initial Briefs (Electric) 4 2" xfId="18833"/>
    <cellStyle name="_Tenaska Comparison_Rebuttal Power Costs_Adj Bench DR 3 for Initial Briefs (Electric) 4 2 2" xfId="18834"/>
    <cellStyle name="_Tenaska Comparison_Rebuttal Power Costs_Adj Bench DR 3 for Initial Briefs (Electric) 4 3" xfId="18835"/>
    <cellStyle name="_Tenaska Comparison_Rebuttal Power Costs_Adj Bench DR 3 for Initial Briefs (Electric) 5" xfId="18836"/>
    <cellStyle name="_Tenaska Comparison_Rebuttal Power Costs_Adj Bench DR 3 for Initial Briefs (Electric) 5 2" xfId="18837"/>
    <cellStyle name="_Tenaska Comparison_Rebuttal Power Costs_Adj Bench DR 3 for Initial Briefs (Electric) 6" xfId="18838"/>
    <cellStyle name="_Tenaska Comparison_Rebuttal Power Costs_Adj Bench DR 3 for Initial Briefs (Electric) 6 2" xfId="18839"/>
    <cellStyle name="_Tenaska Comparison_Rebuttal Power Costs_Adj Bench DR 3 for Initial Briefs (Electric)_DEM-WP(C) ENERG10C--ctn Mid-C_042010 2010GRC" xfId="18840"/>
    <cellStyle name="_Tenaska Comparison_Rebuttal Power Costs_Adj Bench DR 3 for Initial Briefs (Electric)_DEM-WP(C) ENERG10C--ctn Mid-C_042010 2010GRC 2" xfId="18841"/>
    <cellStyle name="_Tenaska Comparison_Rebuttal Power Costs_DEM-WP(C) ENERG10C--ctn Mid-C_042010 2010GRC" xfId="18842"/>
    <cellStyle name="_Tenaska Comparison_Rebuttal Power Costs_DEM-WP(C) ENERG10C--ctn Mid-C_042010 2010GRC 2" xfId="18843"/>
    <cellStyle name="_Tenaska Comparison_Rebuttal Power Costs_Electric Rev Req Model (2009 GRC) Rebuttal" xfId="18844"/>
    <cellStyle name="_Tenaska Comparison_Rebuttal Power Costs_Electric Rev Req Model (2009 GRC) Rebuttal 2" xfId="18845"/>
    <cellStyle name="_Tenaska Comparison_Rebuttal Power Costs_Electric Rev Req Model (2009 GRC) Rebuttal 2 2" xfId="18846"/>
    <cellStyle name="_Tenaska Comparison_Rebuttal Power Costs_Electric Rev Req Model (2009 GRC) Rebuttal 2 2 2" xfId="18847"/>
    <cellStyle name="_Tenaska Comparison_Rebuttal Power Costs_Electric Rev Req Model (2009 GRC) Rebuttal 2 3" xfId="18848"/>
    <cellStyle name="_Tenaska Comparison_Rebuttal Power Costs_Electric Rev Req Model (2009 GRC) Rebuttal 3" xfId="18849"/>
    <cellStyle name="_Tenaska Comparison_Rebuttal Power Costs_Electric Rev Req Model (2009 GRC) Rebuttal 3 2" xfId="18850"/>
    <cellStyle name="_Tenaska Comparison_Rebuttal Power Costs_Electric Rev Req Model (2009 GRC) Rebuttal 4" xfId="18851"/>
    <cellStyle name="_Tenaska Comparison_Rebuttal Power Costs_Electric Rev Req Model (2009 GRC) Rebuttal REmoval of New  WH Solar AdjustMI" xfId="18852"/>
    <cellStyle name="_Tenaska Comparison_Rebuttal Power Costs_Electric Rev Req Model (2009 GRC) Rebuttal REmoval of New  WH Solar AdjustMI 2" xfId="18853"/>
    <cellStyle name="_Tenaska Comparison_Rebuttal Power Costs_Electric Rev Req Model (2009 GRC) Rebuttal REmoval of New  WH Solar AdjustMI 2 2" xfId="18854"/>
    <cellStyle name="_Tenaska Comparison_Rebuttal Power Costs_Electric Rev Req Model (2009 GRC) Rebuttal REmoval of New  WH Solar AdjustMI 2 2 2" xfId="18855"/>
    <cellStyle name="_Tenaska Comparison_Rebuttal Power Costs_Electric Rev Req Model (2009 GRC) Rebuttal REmoval of New  WH Solar AdjustMI 2 2 2 2" xfId="18856"/>
    <cellStyle name="_Tenaska Comparison_Rebuttal Power Costs_Electric Rev Req Model (2009 GRC) Rebuttal REmoval of New  WH Solar AdjustMI 2 3" xfId="18857"/>
    <cellStyle name="_Tenaska Comparison_Rebuttal Power Costs_Electric Rev Req Model (2009 GRC) Rebuttal REmoval of New  WH Solar AdjustMI 2 3 2" xfId="18858"/>
    <cellStyle name="_Tenaska Comparison_Rebuttal Power Costs_Electric Rev Req Model (2009 GRC) Rebuttal REmoval of New  WH Solar AdjustMI 2 4" xfId="18859"/>
    <cellStyle name="_Tenaska Comparison_Rebuttal Power Costs_Electric Rev Req Model (2009 GRC) Rebuttal REmoval of New  WH Solar AdjustMI 2 4 2" xfId="18860"/>
    <cellStyle name="_Tenaska Comparison_Rebuttal Power Costs_Electric Rev Req Model (2009 GRC) Rebuttal REmoval of New  WH Solar AdjustMI 3" xfId="18861"/>
    <cellStyle name="_Tenaska Comparison_Rebuttal Power Costs_Electric Rev Req Model (2009 GRC) Rebuttal REmoval of New  WH Solar AdjustMI 3 2" xfId="18862"/>
    <cellStyle name="_Tenaska Comparison_Rebuttal Power Costs_Electric Rev Req Model (2009 GRC) Rebuttal REmoval of New  WH Solar AdjustMI 3 2 2" xfId="18863"/>
    <cellStyle name="_Tenaska Comparison_Rebuttal Power Costs_Electric Rev Req Model (2009 GRC) Rebuttal REmoval of New  WH Solar AdjustMI 3 3" xfId="18864"/>
    <cellStyle name="_Tenaska Comparison_Rebuttal Power Costs_Electric Rev Req Model (2009 GRC) Rebuttal REmoval of New  WH Solar AdjustMI 4" xfId="18865"/>
    <cellStyle name="_Tenaska Comparison_Rebuttal Power Costs_Electric Rev Req Model (2009 GRC) Rebuttal REmoval of New  WH Solar AdjustMI 4 2" xfId="18866"/>
    <cellStyle name="_Tenaska Comparison_Rebuttal Power Costs_Electric Rev Req Model (2009 GRC) Rebuttal REmoval of New  WH Solar AdjustMI 4 2 2" xfId="18867"/>
    <cellStyle name="_Tenaska Comparison_Rebuttal Power Costs_Electric Rev Req Model (2009 GRC) Rebuttal REmoval of New  WH Solar AdjustMI 4 3" xfId="18868"/>
    <cellStyle name="_Tenaska Comparison_Rebuttal Power Costs_Electric Rev Req Model (2009 GRC) Rebuttal REmoval of New  WH Solar AdjustMI 5" xfId="18869"/>
    <cellStyle name="_Tenaska Comparison_Rebuttal Power Costs_Electric Rev Req Model (2009 GRC) Rebuttal REmoval of New  WH Solar AdjustMI 5 2" xfId="18870"/>
    <cellStyle name="_Tenaska Comparison_Rebuttal Power Costs_Electric Rev Req Model (2009 GRC) Rebuttal REmoval of New  WH Solar AdjustMI 6" xfId="18871"/>
    <cellStyle name="_Tenaska Comparison_Rebuttal Power Costs_Electric Rev Req Model (2009 GRC) Rebuttal REmoval of New  WH Solar AdjustMI 6 2" xfId="18872"/>
    <cellStyle name="_Tenaska Comparison_Rebuttal Power Costs_Electric Rev Req Model (2009 GRC) Rebuttal REmoval of New  WH Solar AdjustMI_DEM-WP(C) ENERG10C--ctn Mid-C_042010 2010GRC" xfId="18873"/>
    <cellStyle name="_Tenaska Comparison_Rebuttal Power Costs_Electric Rev Req Model (2009 GRC) Rebuttal REmoval of New  WH Solar AdjustMI_DEM-WP(C) ENERG10C--ctn Mid-C_042010 2010GRC 2" xfId="18874"/>
    <cellStyle name="_Tenaska Comparison_Rebuttal Power Costs_Electric Rev Req Model (2009 GRC) Revised 01-18-2010" xfId="18875"/>
    <cellStyle name="_Tenaska Comparison_Rebuttal Power Costs_Electric Rev Req Model (2009 GRC) Revised 01-18-2010 2" xfId="18876"/>
    <cellStyle name="_Tenaska Comparison_Rebuttal Power Costs_Electric Rev Req Model (2009 GRC) Revised 01-18-2010 2 2" xfId="18877"/>
    <cellStyle name="_Tenaska Comparison_Rebuttal Power Costs_Electric Rev Req Model (2009 GRC) Revised 01-18-2010 2 2 2" xfId="18878"/>
    <cellStyle name="_Tenaska Comparison_Rebuttal Power Costs_Electric Rev Req Model (2009 GRC) Revised 01-18-2010 2 2 2 2" xfId="18879"/>
    <cellStyle name="_Tenaska Comparison_Rebuttal Power Costs_Electric Rev Req Model (2009 GRC) Revised 01-18-2010 2 3" xfId="18880"/>
    <cellStyle name="_Tenaska Comparison_Rebuttal Power Costs_Electric Rev Req Model (2009 GRC) Revised 01-18-2010 2 3 2" xfId="18881"/>
    <cellStyle name="_Tenaska Comparison_Rebuttal Power Costs_Electric Rev Req Model (2009 GRC) Revised 01-18-2010 2 4" xfId="18882"/>
    <cellStyle name="_Tenaska Comparison_Rebuttal Power Costs_Electric Rev Req Model (2009 GRC) Revised 01-18-2010 2 4 2" xfId="18883"/>
    <cellStyle name="_Tenaska Comparison_Rebuttal Power Costs_Electric Rev Req Model (2009 GRC) Revised 01-18-2010 3" xfId="18884"/>
    <cellStyle name="_Tenaska Comparison_Rebuttal Power Costs_Electric Rev Req Model (2009 GRC) Revised 01-18-2010 3 2" xfId="18885"/>
    <cellStyle name="_Tenaska Comparison_Rebuttal Power Costs_Electric Rev Req Model (2009 GRC) Revised 01-18-2010 3 2 2" xfId="18886"/>
    <cellStyle name="_Tenaska Comparison_Rebuttal Power Costs_Electric Rev Req Model (2009 GRC) Revised 01-18-2010 3 3" xfId="18887"/>
    <cellStyle name="_Tenaska Comparison_Rebuttal Power Costs_Electric Rev Req Model (2009 GRC) Revised 01-18-2010 4" xfId="18888"/>
    <cellStyle name="_Tenaska Comparison_Rebuttal Power Costs_Electric Rev Req Model (2009 GRC) Revised 01-18-2010 4 2" xfId="18889"/>
    <cellStyle name="_Tenaska Comparison_Rebuttal Power Costs_Electric Rev Req Model (2009 GRC) Revised 01-18-2010 4 2 2" xfId="18890"/>
    <cellStyle name="_Tenaska Comparison_Rebuttal Power Costs_Electric Rev Req Model (2009 GRC) Revised 01-18-2010 4 3" xfId="18891"/>
    <cellStyle name="_Tenaska Comparison_Rebuttal Power Costs_Electric Rev Req Model (2009 GRC) Revised 01-18-2010 5" xfId="18892"/>
    <cellStyle name="_Tenaska Comparison_Rebuttal Power Costs_Electric Rev Req Model (2009 GRC) Revised 01-18-2010 5 2" xfId="18893"/>
    <cellStyle name="_Tenaska Comparison_Rebuttal Power Costs_Electric Rev Req Model (2009 GRC) Revised 01-18-2010 6" xfId="18894"/>
    <cellStyle name="_Tenaska Comparison_Rebuttal Power Costs_Electric Rev Req Model (2009 GRC) Revised 01-18-2010 6 2" xfId="18895"/>
    <cellStyle name="_Tenaska Comparison_Rebuttal Power Costs_Electric Rev Req Model (2009 GRC) Revised 01-18-2010_DEM-WP(C) ENERG10C--ctn Mid-C_042010 2010GRC" xfId="18896"/>
    <cellStyle name="_Tenaska Comparison_Rebuttal Power Costs_Electric Rev Req Model (2009 GRC) Revised 01-18-2010_DEM-WP(C) ENERG10C--ctn Mid-C_042010 2010GRC 2" xfId="18897"/>
    <cellStyle name="_Tenaska Comparison_Rebuttal Power Costs_Final Order Electric EXHIBIT A-1" xfId="18898"/>
    <cellStyle name="_Tenaska Comparison_Rebuttal Power Costs_Final Order Electric EXHIBIT A-1 2" xfId="18899"/>
    <cellStyle name="_Tenaska Comparison_Rebuttal Power Costs_Final Order Electric EXHIBIT A-1 2 2" xfId="18900"/>
    <cellStyle name="_Tenaska Comparison_Rebuttal Power Costs_Final Order Electric EXHIBIT A-1 2 2 2" xfId="18901"/>
    <cellStyle name="_Tenaska Comparison_Rebuttal Power Costs_Final Order Electric EXHIBIT A-1 2 3" xfId="18902"/>
    <cellStyle name="_Tenaska Comparison_Rebuttal Power Costs_Final Order Electric EXHIBIT A-1 3" xfId="18903"/>
    <cellStyle name="_Tenaska Comparison_Rebuttal Power Costs_Final Order Electric EXHIBIT A-1 3 2" xfId="18904"/>
    <cellStyle name="_Tenaska Comparison_Rebuttal Power Costs_Final Order Electric EXHIBIT A-1 3 2 2" xfId="18905"/>
    <cellStyle name="_Tenaska Comparison_Rebuttal Power Costs_Final Order Electric EXHIBIT A-1 3 3" xfId="18906"/>
    <cellStyle name="_Tenaska Comparison_Rebuttal Power Costs_Final Order Electric EXHIBIT A-1 4" xfId="18907"/>
    <cellStyle name="_Tenaska Comparison_Rebuttal Power Costs_Final Order Electric EXHIBIT A-1 4 2" xfId="18908"/>
    <cellStyle name="_Tenaska Comparison_Rebuttal Power Costs_Final Order Electric EXHIBIT A-1 5" xfId="18909"/>
    <cellStyle name="_Tenaska Comparison_Rebuttal Power Costs_Final Order Electric EXHIBIT A-1 6" xfId="18910"/>
    <cellStyle name="_Tenaska Comparison_ROR 5.02" xfId="133"/>
    <cellStyle name="_Tenaska Comparison_ROR 5.02 2" xfId="18911"/>
    <cellStyle name="_Tenaska Comparison_ROR 5.02 2 2" xfId="18912"/>
    <cellStyle name="_Tenaska Comparison_ROR 5.02 2 2 2" xfId="18913"/>
    <cellStyle name="_Tenaska Comparison_ROR 5.02 2 3" xfId="18914"/>
    <cellStyle name="_Tenaska Comparison_ROR 5.02 3" xfId="18915"/>
    <cellStyle name="_Tenaska Comparison_ROR 5.02 3 2" xfId="18916"/>
    <cellStyle name="_Tenaska Comparison_ROR 5.02 4" xfId="18917"/>
    <cellStyle name="_Tenaska Comparison_Transmission Workbook for May BOD" xfId="18918"/>
    <cellStyle name="_Tenaska Comparison_Transmission Workbook for May BOD 2" xfId="18919"/>
    <cellStyle name="_Tenaska Comparison_Transmission Workbook for May BOD 2 2" xfId="18920"/>
    <cellStyle name="_Tenaska Comparison_Transmission Workbook for May BOD 2 2 2" xfId="18921"/>
    <cellStyle name="_Tenaska Comparison_Transmission Workbook for May BOD 2 2 2 2" xfId="18922"/>
    <cellStyle name="_Tenaska Comparison_Transmission Workbook for May BOD 2 3" xfId="18923"/>
    <cellStyle name="_Tenaska Comparison_Transmission Workbook for May BOD 2 3 2" xfId="18924"/>
    <cellStyle name="_Tenaska Comparison_Transmission Workbook for May BOD 2 4" xfId="18925"/>
    <cellStyle name="_Tenaska Comparison_Transmission Workbook for May BOD 2 4 2" xfId="18926"/>
    <cellStyle name="_Tenaska Comparison_Transmission Workbook for May BOD 3" xfId="18927"/>
    <cellStyle name="_Tenaska Comparison_Transmission Workbook for May BOD 3 2" xfId="18928"/>
    <cellStyle name="_Tenaska Comparison_Transmission Workbook for May BOD 3 2 2" xfId="18929"/>
    <cellStyle name="_Tenaska Comparison_Transmission Workbook for May BOD 3 3" xfId="18930"/>
    <cellStyle name="_Tenaska Comparison_Transmission Workbook for May BOD 4" xfId="18931"/>
    <cellStyle name="_Tenaska Comparison_Transmission Workbook for May BOD 4 2" xfId="18932"/>
    <cellStyle name="_Tenaska Comparison_Transmission Workbook for May BOD 4 2 2" xfId="18933"/>
    <cellStyle name="_Tenaska Comparison_Transmission Workbook for May BOD 4 3" xfId="18934"/>
    <cellStyle name="_Tenaska Comparison_Transmission Workbook for May BOD 5" xfId="18935"/>
    <cellStyle name="_Tenaska Comparison_Transmission Workbook for May BOD 5 2" xfId="18936"/>
    <cellStyle name="_Tenaska Comparison_Transmission Workbook for May BOD 6" xfId="18937"/>
    <cellStyle name="_Tenaska Comparison_Transmission Workbook for May BOD 6 2" xfId="18938"/>
    <cellStyle name="_Tenaska Comparison_Transmission Workbook for May BOD_DEM-WP(C) ENERG10C--ctn Mid-C_042010 2010GRC" xfId="18939"/>
    <cellStyle name="_Tenaska Comparison_Transmission Workbook for May BOD_DEM-WP(C) ENERG10C--ctn Mid-C_042010 2010GRC 2" xfId="18940"/>
    <cellStyle name="_Tenaska Comparison_Wind Integration 10GRC" xfId="18941"/>
    <cellStyle name="_Tenaska Comparison_Wind Integration 10GRC 2" xfId="18942"/>
    <cellStyle name="_Tenaska Comparison_Wind Integration 10GRC 2 2" xfId="18943"/>
    <cellStyle name="_Tenaska Comparison_Wind Integration 10GRC 2 2 2" xfId="18944"/>
    <cellStyle name="_Tenaska Comparison_Wind Integration 10GRC 2 2 2 2" xfId="18945"/>
    <cellStyle name="_Tenaska Comparison_Wind Integration 10GRC 2 3" xfId="18946"/>
    <cellStyle name="_Tenaska Comparison_Wind Integration 10GRC 2 3 2" xfId="18947"/>
    <cellStyle name="_Tenaska Comparison_Wind Integration 10GRC 2 4" xfId="18948"/>
    <cellStyle name="_Tenaska Comparison_Wind Integration 10GRC 2 4 2" xfId="18949"/>
    <cellStyle name="_Tenaska Comparison_Wind Integration 10GRC 3" xfId="18950"/>
    <cellStyle name="_Tenaska Comparison_Wind Integration 10GRC 3 2" xfId="18951"/>
    <cellStyle name="_Tenaska Comparison_Wind Integration 10GRC 3 2 2" xfId="18952"/>
    <cellStyle name="_Tenaska Comparison_Wind Integration 10GRC 3 3" xfId="18953"/>
    <cellStyle name="_Tenaska Comparison_Wind Integration 10GRC 4" xfId="18954"/>
    <cellStyle name="_Tenaska Comparison_Wind Integration 10GRC 4 2" xfId="18955"/>
    <cellStyle name="_Tenaska Comparison_Wind Integration 10GRC 4 2 2" xfId="18956"/>
    <cellStyle name="_Tenaska Comparison_Wind Integration 10GRC 4 3" xfId="18957"/>
    <cellStyle name="_Tenaska Comparison_Wind Integration 10GRC 5" xfId="18958"/>
    <cellStyle name="_Tenaska Comparison_Wind Integration 10GRC 5 2" xfId="18959"/>
    <cellStyle name="_Tenaska Comparison_Wind Integration 10GRC 6" xfId="18960"/>
    <cellStyle name="_Tenaska Comparison_Wind Integration 10GRC 6 2" xfId="18961"/>
    <cellStyle name="_Tenaska Comparison_Wind Integration 10GRC_DEM-WP(C) ENERG10C--ctn Mid-C_042010 2010GRC" xfId="18962"/>
    <cellStyle name="_Tenaska Comparison_Wind Integration 10GRC_DEM-WP(C) ENERG10C--ctn Mid-C_042010 2010GRC 2" xfId="18963"/>
    <cellStyle name="_x0013__TENASKA REGULATORY ASSET" xfId="18964"/>
    <cellStyle name="_x0013__TENASKA REGULATORY ASSET 2" xfId="18965"/>
    <cellStyle name="_x0013__TENASKA REGULATORY ASSET 2 2" xfId="18966"/>
    <cellStyle name="_x0013__TENASKA REGULATORY ASSET 2 2 2" xfId="18967"/>
    <cellStyle name="_x0013__TENASKA REGULATORY ASSET 2 3" xfId="18968"/>
    <cellStyle name="_x0013__TENASKA REGULATORY ASSET 3" xfId="18969"/>
    <cellStyle name="_x0013__TENASKA REGULATORY ASSET 3 2" xfId="18970"/>
    <cellStyle name="_x0013__TENASKA REGULATORY ASSET 4" xfId="18971"/>
    <cellStyle name="_Therms Data" xfId="18972"/>
    <cellStyle name="_Therms Data 2" xfId="18973"/>
    <cellStyle name="_Therms Data_Pro Forma Rev 09 GRC" xfId="18974"/>
    <cellStyle name="_Therms Data_Pro Forma Rev 09 GRC 2" xfId="18975"/>
    <cellStyle name="_Therms Data_Pro Forma Rev 2010 GRC" xfId="18976"/>
    <cellStyle name="_Therms Data_Pro Forma Rev 2010 GRC 2" xfId="18977"/>
    <cellStyle name="_Therms Data_Pro Forma Rev 2010 GRC_Preliminary" xfId="18978"/>
    <cellStyle name="_Therms Data_Pro Forma Rev 2010 GRC_Preliminary 2" xfId="18979"/>
    <cellStyle name="_Therms Data_Revenue (Feb 09 - Jan 10)" xfId="18980"/>
    <cellStyle name="_Therms Data_Revenue (Feb 09 - Jan 10) 2" xfId="18981"/>
    <cellStyle name="_Therms Data_Revenue (Jan 09 - Dec 09)" xfId="18982"/>
    <cellStyle name="_Therms Data_Revenue (Jan 09 - Dec 09) 2" xfId="18983"/>
    <cellStyle name="_Therms Data_Revenue (Mar 09 - Feb 10)" xfId="18984"/>
    <cellStyle name="_Therms Data_Revenue (Mar 09 - Feb 10) 2" xfId="18985"/>
    <cellStyle name="_Therms Data_Volume Exhibit (Jan09 - Dec09)" xfId="18986"/>
    <cellStyle name="_Therms Data_Volume Exhibit (Jan09 - Dec09) 2" xfId="18987"/>
    <cellStyle name="_Updated Imputed Debt Calc" xfId="43022"/>
    <cellStyle name="_Updated Imputed Debt Calc 2" xfId="43023"/>
    <cellStyle name="_Value Copy 11 30 05 gas 12 09 05 AURORA at 12 14 05" xfId="134"/>
    <cellStyle name="_Value Copy 11 30 05 gas 12 09 05 AURORA at 12 14 05 10" xfId="18988"/>
    <cellStyle name="_Value Copy 11 30 05 gas 12 09 05 AURORA at 12 14 05 10 2" xfId="18989"/>
    <cellStyle name="_Value Copy 11 30 05 gas 12 09 05 AURORA at 12 14 05 11" xfId="18990"/>
    <cellStyle name="_Value Copy 11 30 05 gas 12 09 05 AURORA at 12 14 05 11 2" xfId="18991"/>
    <cellStyle name="_Value Copy 11 30 05 gas 12 09 05 AURORA at 12 14 05 11 3" xfId="18992"/>
    <cellStyle name="_Value Copy 11 30 05 gas 12 09 05 AURORA at 12 14 05 2" xfId="18993"/>
    <cellStyle name="_Value Copy 11 30 05 gas 12 09 05 AURORA at 12 14 05 2 2" xfId="18994"/>
    <cellStyle name="_Value Copy 11 30 05 gas 12 09 05 AURORA at 12 14 05 2 2 2" xfId="18995"/>
    <cellStyle name="_Value Copy 11 30 05 gas 12 09 05 AURORA at 12 14 05 2 2 2 2" xfId="18996"/>
    <cellStyle name="_Value Copy 11 30 05 gas 12 09 05 AURORA at 12 14 05 2 2 2 2 2" xfId="18997"/>
    <cellStyle name="_Value Copy 11 30 05 gas 12 09 05 AURORA at 12 14 05 2 2 3" xfId="18998"/>
    <cellStyle name="_Value Copy 11 30 05 gas 12 09 05 AURORA at 12 14 05 2 2 3 2" xfId="18999"/>
    <cellStyle name="_Value Copy 11 30 05 gas 12 09 05 AURORA at 12 14 05 2 2 4" xfId="19000"/>
    <cellStyle name="_Value Copy 11 30 05 gas 12 09 05 AURORA at 12 14 05 2 2 4 2" xfId="19001"/>
    <cellStyle name="_Value Copy 11 30 05 gas 12 09 05 AURORA at 12 14 05 2 3" xfId="19002"/>
    <cellStyle name="_Value Copy 11 30 05 gas 12 09 05 AURORA at 12 14 05 2 3 2" xfId="19003"/>
    <cellStyle name="_Value Copy 11 30 05 gas 12 09 05 AURORA at 12 14 05 2 3 2 2" xfId="19004"/>
    <cellStyle name="_Value Copy 11 30 05 gas 12 09 05 AURORA at 12 14 05 2 3 3" xfId="19005"/>
    <cellStyle name="_Value Copy 11 30 05 gas 12 09 05 AURORA at 12 14 05 2 4" xfId="19006"/>
    <cellStyle name="_Value Copy 11 30 05 gas 12 09 05 AURORA at 12 14 05 2 4 2" xfId="19007"/>
    <cellStyle name="_Value Copy 11 30 05 gas 12 09 05 AURORA at 12 14 05 2 4 2 2" xfId="19008"/>
    <cellStyle name="_Value Copy 11 30 05 gas 12 09 05 AURORA at 12 14 05 2 4 3" xfId="19009"/>
    <cellStyle name="_Value Copy 11 30 05 gas 12 09 05 AURORA at 12 14 05 2 5" xfId="19010"/>
    <cellStyle name="_Value Copy 11 30 05 gas 12 09 05 AURORA at 12 14 05 2 5 2" xfId="19011"/>
    <cellStyle name="_Value Copy 11 30 05 gas 12 09 05 AURORA at 12 14 05 2 6" xfId="19012"/>
    <cellStyle name="_Value Copy 11 30 05 gas 12 09 05 AURORA at 12 14 05 2 6 2" xfId="19013"/>
    <cellStyle name="_Value Copy 11 30 05 gas 12 09 05 AURORA at 12 14 05 3" xfId="19014"/>
    <cellStyle name="_Value Copy 11 30 05 gas 12 09 05 AURORA at 12 14 05 3 2" xfId="19015"/>
    <cellStyle name="_Value Copy 11 30 05 gas 12 09 05 AURORA at 12 14 05 3 2 2" xfId="19016"/>
    <cellStyle name="_Value Copy 11 30 05 gas 12 09 05 AURORA at 12 14 05 3 2 2 2" xfId="19017"/>
    <cellStyle name="_Value Copy 11 30 05 gas 12 09 05 AURORA at 12 14 05 3 2 3" xfId="19018"/>
    <cellStyle name="_Value Copy 11 30 05 gas 12 09 05 AURORA at 12 14 05 3 3" xfId="19019"/>
    <cellStyle name="_Value Copy 11 30 05 gas 12 09 05 AURORA at 12 14 05 3 3 2" xfId="19020"/>
    <cellStyle name="_Value Copy 11 30 05 gas 12 09 05 AURORA at 12 14 05 3 3 2 2" xfId="19021"/>
    <cellStyle name="_Value Copy 11 30 05 gas 12 09 05 AURORA at 12 14 05 3 3 3" xfId="19022"/>
    <cellStyle name="_Value Copy 11 30 05 gas 12 09 05 AURORA at 12 14 05 3 4" xfId="19023"/>
    <cellStyle name="_Value Copy 11 30 05 gas 12 09 05 AURORA at 12 14 05 3 4 2" xfId="19024"/>
    <cellStyle name="_Value Copy 11 30 05 gas 12 09 05 AURORA at 12 14 05 3 5" xfId="19025"/>
    <cellStyle name="_Value Copy 11 30 05 gas 12 09 05 AURORA at 12 14 05 3 5 2" xfId="19026"/>
    <cellStyle name="_Value Copy 11 30 05 gas 12 09 05 AURORA at 12 14 05 4" xfId="19027"/>
    <cellStyle name="_Value Copy 11 30 05 gas 12 09 05 AURORA at 12 14 05 4 2" xfId="19028"/>
    <cellStyle name="_Value Copy 11 30 05 gas 12 09 05 AURORA at 12 14 05 4 2 2" xfId="19029"/>
    <cellStyle name="_Value Copy 11 30 05 gas 12 09 05 AURORA at 12 14 05 4 2 2 2" xfId="19030"/>
    <cellStyle name="_Value Copy 11 30 05 gas 12 09 05 AURORA at 12 14 05 4 2 2 2 2" xfId="19031"/>
    <cellStyle name="_Value Copy 11 30 05 gas 12 09 05 AURORA at 12 14 05 4 2 3" xfId="19032"/>
    <cellStyle name="_Value Copy 11 30 05 gas 12 09 05 AURORA at 12 14 05 4 2 3 2" xfId="19033"/>
    <cellStyle name="_Value Copy 11 30 05 gas 12 09 05 AURORA at 12 14 05 4 2 4" xfId="19034"/>
    <cellStyle name="_Value Copy 11 30 05 gas 12 09 05 AURORA at 12 14 05 4 2 4 2" xfId="19035"/>
    <cellStyle name="_Value Copy 11 30 05 gas 12 09 05 AURORA at 12 14 05 4 3" xfId="19036"/>
    <cellStyle name="_Value Copy 11 30 05 gas 12 09 05 AURORA at 12 14 05 4 3 2" xfId="19037"/>
    <cellStyle name="_Value Copy 11 30 05 gas 12 09 05 AURORA at 12 14 05 4 3 2 2" xfId="19038"/>
    <cellStyle name="_Value Copy 11 30 05 gas 12 09 05 AURORA at 12 14 05 4 3 3" xfId="19039"/>
    <cellStyle name="_Value Copy 11 30 05 gas 12 09 05 AURORA at 12 14 05 4 4" xfId="19040"/>
    <cellStyle name="_Value Copy 11 30 05 gas 12 09 05 AURORA at 12 14 05 4 4 2" xfId="19041"/>
    <cellStyle name="_Value Copy 11 30 05 gas 12 09 05 AURORA at 12 14 05 4 4 2 2" xfId="19042"/>
    <cellStyle name="_Value Copy 11 30 05 gas 12 09 05 AURORA at 12 14 05 4 4 3" xfId="19043"/>
    <cellStyle name="_Value Copy 11 30 05 gas 12 09 05 AURORA at 12 14 05 4 5" xfId="19044"/>
    <cellStyle name="_Value Copy 11 30 05 gas 12 09 05 AURORA at 12 14 05 4 5 2" xfId="19045"/>
    <cellStyle name="_Value Copy 11 30 05 gas 12 09 05 AURORA at 12 14 05 4 6" xfId="19046"/>
    <cellStyle name="_Value Copy 11 30 05 gas 12 09 05 AURORA at 12 14 05 4 6 2" xfId="19047"/>
    <cellStyle name="_Value Copy 11 30 05 gas 12 09 05 AURORA at 12 14 05 5" xfId="19048"/>
    <cellStyle name="_Value Copy 11 30 05 gas 12 09 05 AURORA at 12 14 05 5 2" xfId="19049"/>
    <cellStyle name="_Value Copy 11 30 05 gas 12 09 05 AURORA at 12 14 05 5 2 2" xfId="19050"/>
    <cellStyle name="_Value Copy 11 30 05 gas 12 09 05 AURORA at 12 14 05 5 2 2 2" xfId="19051"/>
    <cellStyle name="_Value Copy 11 30 05 gas 12 09 05 AURORA at 12 14 05 5 2 2 2 2" xfId="19052"/>
    <cellStyle name="_Value Copy 11 30 05 gas 12 09 05 AURORA at 12 14 05 5 2 3" xfId="19053"/>
    <cellStyle name="_Value Copy 11 30 05 gas 12 09 05 AURORA at 12 14 05 5 2 3 2" xfId="19054"/>
    <cellStyle name="_Value Copy 11 30 05 gas 12 09 05 AURORA at 12 14 05 5 2 4" xfId="19055"/>
    <cellStyle name="_Value Copy 11 30 05 gas 12 09 05 AURORA at 12 14 05 5 2 4 2" xfId="19056"/>
    <cellStyle name="_Value Copy 11 30 05 gas 12 09 05 AURORA at 12 14 05 5 2 5" xfId="19057"/>
    <cellStyle name="_Value Copy 11 30 05 gas 12 09 05 AURORA at 12 14 05 5 3" xfId="19058"/>
    <cellStyle name="_Value Copy 11 30 05 gas 12 09 05 AURORA at 12 14 05 5 3 2" xfId="19059"/>
    <cellStyle name="_Value Copy 11 30 05 gas 12 09 05 AURORA at 12 14 05 5 3 2 2" xfId="19060"/>
    <cellStyle name="_Value Copy 11 30 05 gas 12 09 05 AURORA at 12 14 05 5 4" xfId="19061"/>
    <cellStyle name="_Value Copy 11 30 05 gas 12 09 05 AURORA at 12 14 05 5 4 2" xfId="19062"/>
    <cellStyle name="_Value Copy 11 30 05 gas 12 09 05 AURORA at 12 14 05 5 5" xfId="19063"/>
    <cellStyle name="_Value Copy 11 30 05 gas 12 09 05 AURORA at 12 14 05 5 5 2" xfId="19064"/>
    <cellStyle name="_Value Copy 11 30 05 gas 12 09 05 AURORA at 12 14 05 6" xfId="19065"/>
    <cellStyle name="_Value Copy 11 30 05 gas 12 09 05 AURORA at 12 14 05 6 2" xfId="19066"/>
    <cellStyle name="_Value Copy 11 30 05 gas 12 09 05 AURORA at 12 14 05 6 2 2" xfId="19067"/>
    <cellStyle name="_Value Copy 11 30 05 gas 12 09 05 AURORA at 12 14 05 6 2 2 2" xfId="19068"/>
    <cellStyle name="_Value Copy 11 30 05 gas 12 09 05 AURORA at 12 14 05 6 3" xfId="19069"/>
    <cellStyle name="_Value Copy 11 30 05 gas 12 09 05 AURORA at 12 14 05 6 3 2" xfId="19070"/>
    <cellStyle name="_Value Copy 11 30 05 gas 12 09 05 AURORA at 12 14 05 6 4" xfId="19071"/>
    <cellStyle name="_Value Copy 11 30 05 gas 12 09 05 AURORA at 12 14 05 6 4 2" xfId="19072"/>
    <cellStyle name="_Value Copy 11 30 05 gas 12 09 05 AURORA at 12 14 05 7" xfId="19073"/>
    <cellStyle name="_Value Copy 11 30 05 gas 12 09 05 AURORA at 12 14 05 7 2" xfId="19074"/>
    <cellStyle name="_Value Copy 11 30 05 gas 12 09 05 AURORA at 12 14 05 7 2 2" xfId="19075"/>
    <cellStyle name="_Value Copy 11 30 05 gas 12 09 05 AURORA at 12 14 05 7 3" xfId="19076"/>
    <cellStyle name="_Value Copy 11 30 05 gas 12 09 05 AURORA at 12 14 05 8" xfId="19077"/>
    <cellStyle name="_Value Copy 11 30 05 gas 12 09 05 AURORA at 12 14 05 8 2" xfId="19078"/>
    <cellStyle name="_Value Copy 11 30 05 gas 12 09 05 AURORA at 12 14 05 8 2 2" xfId="19079"/>
    <cellStyle name="_Value Copy 11 30 05 gas 12 09 05 AURORA at 12 14 05 8 3" xfId="19080"/>
    <cellStyle name="_Value Copy 11 30 05 gas 12 09 05 AURORA at 12 14 05 9" xfId="19081"/>
    <cellStyle name="_Value Copy 11 30 05 gas 12 09 05 AURORA at 12 14 05 9 2" xfId="19082"/>
    <cellStyle name="_Value Copy 11 30 05 gas 12 09 05 AURORA at 12 14 05 9 2 2" xfId="19083"/>
    <cellStyle name="_Value Copy 11 30 05 gas 12 09 05 AURORA at 12 14 05 9 2 2 2" xfId="19084"/>
    <cellStyle name="_Value Copy 11 30 05 gas 12 09 05 AURORA at 12 14 05 9 2 3" xfId="19085"/>
    <cellStyle name="_Value Copy 11 30 05 gas 12 09 05 AURORA at 12 14 05 9 3" xfId="19086"/>
    <cellStyle name="_Value Copy 11 30 05 gas 12 09 05 AURORA at 12 14 05 9 3 2" xfId="19087"/>
    <cellStyle name="_Value Copy 11 30 05 gas 12 09 05 AURORA at 12 14 05 9 4" xfId="19088"/>
    <cellStyle name="_Value Copy 11 30 05 gas 12 09 05 AURORA at 12 14 05_04 07E Wild Horse Wind Expansion (C) (2)" xfId="135"/>
    <cellStyle name="_Value Copy 11 30 05 gas 12 09 05 AURORA at 12 14 05_04 07E Wild Horse Wind Expansion (C) (2) 2" xfId="19089"/>
    <cellStyle name="_Value Copy 11 30 05 gas 12 09 05 AURORA at 12 14 05_04 07E Wild Horse Wind Expansion (C) (2) 2 2" xfId="19090"/>
    <cellStyle name="_Value Copy 11 30 05 gas 12 09 05 AURORA at 12 14 05_04 07E Wild Horse Wind Expansion (C) (2) 2 2 2" xfId="19091"/>
    <cellStyle name="_Value Copy 11 30 05 gas 12 09 05 AURORA at 12 14 05_04 07E Wild Horse Wind Expansion (C) (2) 2 2 2 2" xfId="19092"/>
    <cellStyle name="_Value Copy 11 30 05 gas 12 09 05 AURORA at 12 14 05_04 07E Wild Horse Wind Expansion (C) (2) 2 3" xfId="19093"/>
    <cellStyle name="_Value Copy 11 30 05 gas 12 09 05 AURORA at 12 14 05_04 07E Wild Horse Wind Expansion (C) (2) 2 3 2" xfId="19094"/>
    <cellStyle name="_Value Copy 11 30 05 gas 12 09 05 AURORA at 12 14 05_04 07E Wild Horse Wind Expansion (C) (2) 2 4" xfId="19095"/>
    <cellStyle name="_Value Copy 11 30 05 gas 12 09 05 AURORA at 12 14 05_04 07E Wild Horse Wind Expansion (C) (2) 2 4 2" xfId="19096"/>
    <cellStyle name="_Value Copy 11 30 05 gas 12 09 05 AURORA at 12 14 05_04 07E Wild Horse Wind Expansion (C) (2) 3" xfId="19097"/>
    <cellStyle name="_Value Copy 11 30 05 gas 12 09 05 AURORA at 12 14 05_04 07E Wild Horse Wind Expansion (C) (2) 3 2" xfId="19098"/>
    <cellStyle name="_Value Copy 11 30 05 gas 12 09 05 AURORA at 12 14 05_04 07E Wild Horse Wind Expansion (C) (2) 3 2 2" xfId="19099"/>
    <cellStyle name="_Value Copy 11 30 05 gas 12 09 05 AURORA at 12 14 05_04 07E Wild Horse Wind Expansion (C) (2) 3 3" xfId="19100"/>
    <cellStyle name="_Value Copy 11 30 05 gas 12 09 05 AURORA at 12 14 05_04 07E Wild Horse Wind Expansion (C) (2) 4" xfId="19101"/>
    <cellStyle name="_Value Copy 11 30 05 gas 12 09 05 AURORA at 12 14 05_04 07E Wild Horse Wind Expansion (C) (2) 4 2" xfId="19102"/>
    <cellStyle name="_Value Copy 11 30 05 gas 12 09 05 AURORA at 12 14 05_04 07E Wild Horse Wind Expansion (C) (2) 4 2 2" xfId="19103"/>
    <cellStyle name="_Value Copy 11 30 05 gas 12 09 05 AURORA at 12 14 05_04 07E Wild Horse Wind Expansion (C) (2) 4 3" xfId="19104"/>
    <cellStyle name="_Value Copy 11 30 05 gas 12 09 05 AURORA at 12 14 05_04 07E Wild Horse Wind Expansion (C) (2) 5" xfId="19105"/>
    <cellStyle name="_Value Copy 11 30 05 gas 12 09 05 AURORA at 12 14 05_04 07E Wild Horse Wind Expansion (C) (2) 5 2" xfId="19106"/>
    <cellStyle name="_Value Copy 11 30 05 gas 12 09 05 AURORA at 12 14 05_04 07E Wild Horse Wind Expansion (C) (2) 6" xfId="19107"/>
    <cellStyle name="_Value Copy 11 30 05 gas 12 09 05 AURORA at 12 14 05_04 07E Wild Horse Wind Expansion (C) (2) 6 2" xfId="19108"/>
    <cellStyle name="_Value Copy 11 30 05 gas 12 09 05 AURORA at 12 14 05_04 07E Wild Horse Wind Expansion (C) (2)_Adj Bench DR 3 for Initial Briefs (Electric)" xfId="19109"/>
    <cellStyle name="_Value Copy 11 30 05 gas 12 09 05 AURORA at 12 14 05_04 07E Wild Horse Wind Expansion (C) (2)_Adj Bench DR 3 for Initial Briefs (Electric) 2" xfId="19110"/>
    <cellStyle name="_Value Copy 11 30 05 gas 12 09 05 AURORA at 12 14 05_04 07E Wild Horse Wind Expansion (C) (2)_Adj Bench DR 3 for Initial Briefs (Electric) 2 2" xfId="19111"/>
    <cellStyle name="_Value Copy 11 30 05 gas 12 09 05 AURORA at 12 14 05_04 07E Wild Horse Wind Expansion (C) (2)_Adj Bench DR 3 for Initial Briefs (Electric) 2 2 2" xfId="19112"/>
    <cellStyle name="_Value Copy 11 30 05 gas 12 09 05 AURORA at 12 14 05_04 07E Wild Horse Wind Expansion (C) (2)_Adj Bench DR 3 for Initial Briefs (Electric) 2 2 2 2" xfId="19113"/>
    <cellStyle name="_Value Copy 11 30 05 gas 12 09 05 AURORA at 12 14 05_04 07E Wild Horse Wind Expansion (C) (2)_Adj Bench DR 3 for Initial Briefs (Electric) 2 3" xfId="19114"/>
    <cellStyle name="_Value Copy 11 30 05 gas 12 09 05 AURORA at 12 14 05_04 07E Wild Horse Wind Expansion (C) (2)_Adj Bench DR 3 for Initial Briefs (Electric) 2 3 2" xfId="19115"/>
    <cellStyle name="_Value Copy 11 30 05 gas 12 09 05 AURORA at 12 14 05_04 07E Wild Horse Wind Expansion (C) (2)_Adj Bench DR 3 for Initial Briefs (Electric) 2 4" xfId="19116"/>
    <cellStyle name="_Value Copy 11 30 05 gas 12 09 05 AURORA at 12 14 05_04 07E Wild Horse Wind Expansion (C) (2)_Adj Bench DR 3 for Initial Briefs (Electric) 2 4 2" xfId="19117"/>
    <cellStyle name="_Value Copy 11 30 05 gas 12 09 05 AURORA at 12 14 05_04 07E Wild Horse Wind Expansion (C) (2)_Adj Bench DR 3 for Initial Briefs (Electric) 3" xfId="19118"/>
    <cellStyle name="_Value Copy 11 30 05 gas 12 09 05 AURORA at 12 14 05_04 07E Wild Horse Wind Expansion (C) (2)_Adj Bench DR 3 for Initial Briefs (Electric) 3 2" xfId="19119"/>
    <cellStyle name="_Value Copy 11 30 05 gas 12 09 05 AURORA at 12 14 05_04 07E Wild Horse Wind Expansion (C) (2)_Adj Bench DR 3 for Initial Briefs (Electric) 3 2 2" xfId="19120"/>
    <cellStyle name="_Value Copy 11 30 05 gas 12 09 05 AURORA at 12 14 05_04 07E Wild Horse Wind Expansion (C) (2)_Adj Bench DR 3 for Initial Briefs (Electric) 3 3" xfId="19121"/>
    <cellStyle name="_Value Copy 11 30 05 gas 12 09 05 AURORA at 12 14 05_04 07E Wild Horse Wind Expansion (C) (2)_Adj Bench DR 3 for Initial Briefs (Electric) 4" xfId="19122"/>
    <cellStyle name="_Value Copy 11 30 05 gas 12 09 05 AURORA at 12 14 05_04 07E Wild Horse Wind Expansion (C) (2)_Adj Bench DR 3 for Initial Briefs (Electric) 4 2" xfId="19123"/>
    <cellStyle name="_Value Copy 11 30 05 gas 12 09 05 AURORA at 12 14 05_04 07E Wild Horse Wind Expansion (C) (2)_Adj Bench DR 3 for Initial Briefs (Electric) 4 2 2" xfId="19124"/>
    <cellStyle name="_Value Copy 11 30 05 gas 12 09 05 AURORA at 12 14 05_04 07E Wild Horse Wind Expansion (C) (2)_Adj Bench DR 3 for Initial Briefs (Electric) 4 3" xfId="19125"/>
    <cellStyle name="_Value Copy 11 30 05 gas 12 09 05 AURORA at 12 14 05_04 07E Wild Horse Wind Expansion (C) (2)_Adj Bench DR 3 for Initial Briefs (Electric) 5" xfId="19126"/>
    <cellStyle name="_Value Copy 11 30 05 gas 12 09 05 AURORA at 12 14 05_04 07E Wild Horse Wind Expansion (C) (2)_Adj Bench DR 3 for Initial Briefs (Electric) 5 2" xfId="19127"/>
    <cellStyle name="_Value Copy 11 30 05 gas 12 09 05 AURORA at 12 14 05_04 07E Wild Horse Wind Expansion (C) (2)_Adj Bench DR 3 for Initial Briefs (Electric) 6" xfId="19128"/>
    <cellStyle name="_Value Copy 11 30 05 gas 12 09 05 AURORA at 12 14 05_04 07E Wild Horse Wind Expansion (C) (2)_Adj Bench DR 3 for Initial Briefs (Electric) 6 2" xfId="19129"/>
    <cellStyle name="_Value Copy 11 30 05 gas 12 09 05 AURORA at 12 14 05_04 07E Wild Horse Wind Expansion (C) (2)_Adj Bench DR 3 for Initial Briefs (Electric)_DEM-WP(C) ENERG10C--ctn Mid-C_042010 2010GRC" xfId="19130"/>
    <cellStyle name="_Value Copy 11 30 05 gas 12 09 05 AURORA at 12 14 05_04 07E Wild Horse Wind Expansion (C) (2)_Adj Bench DR 3 for Initial Briefs (Electric)_DEM-WP(C) ENERG10C--ctn Mid-C_042010 2010GRC 2" xfId="19131"/>
    <cellStyle name="_Value Copy 11 30 05 gas 12 09 05 AURORA at 12 14 05_04 07E Wild Horse Wind Expansion (C) (2)_Book1" xfId="19132"/>
    <cellStyle name="_Value Copy 11 30 05 gas 12 09 05 AURORA at 12 14 05_04 07E Wild Horse Wind Expansion (C) (2)_Book1 2" xfId="19133"/>
    <cellStyle name="_Value Copy 11 30 05 gas 12 09 05 AURORA at 12 14 05_04 07E Wild Horse Wind Expansion (C) (2)_DEM-WP(C) ENERG10C--ctn Mid-C_042010 2010GRC" xfId="19134"/>
    <cellStyle name="_Value Copy 11 30 05 gas 12 09 05 AURORA at 12 14 05_04 07E Wild Horse Wind Expansion (C) (2)_DEM-WP(C) ENERG10C--ctn Mid-C_042010 2010GRC 2" xfId="19135"/>
    <cellStyle name="_Value Copy 11 30 05 gas 12 09 05 AURORA at 12 14 05_04 07E Wild Horse Wind Expansion (C) (2)_Electric Rev Req Model (2009 GRC) " xfId="417"/>
    <cellStyle name="_Value Copy 11 30 05 gas 12 09 05 AURORA at 12 14 05_04 07E Wild Horse Wind Expansion (C) (2)_Electric Rev Req Model (2009 GRC)  2" xfId="19136"/>
    <cellStyle name="_Value Copy 11 30 05 gas 12 09 05 AURORA at 12 14 05_04 07E Wild Horse Wind Expansion (C) (2)_Electric Rev Req Model (2009 GRC)  2 2" xfId="19137"/>
    <cellStyle name="_Value Copy 11 30 05 gas 12 09 05 AURORA at 12 14 05_04 07E Wild Horse Wind Expansion (C) (2)_Electric Rev Req Model (2009 GRC)  2 2 2" xfId="19138"/>
    <cellStyle name="_Value Copy 11 30 05 gas 12 09 05 AURORA at 12 14 05_04 07E Wild Horse Wind Expansion (C) (2)_Electric Rev Req Model (2009 GRC)  2 2 2 2" xfId="19139"/>
    <cellStyle name="_Value Copy 11 30 05 gas 12 09 05 AURORA at 12 14 05_04 07E Wild Horse Wind Expansion (C) (2)_Electric Rev Req Model (2009 GRC)  2 3" xfId="19140"/>
    <cellStyle name="_Value Copy 11 30 05 gas 12 09 05 AURORA at 12 14 05_04 07E Wild Horse Wind Expansion (C) (2)_Electric Rev Req Model (2009 GRC)  2 3 2" xfId="19141"/>
    <cellStyle name="_Value Copy 11 30 05 gas 12 09 05 AURORA at 12 14 05_04 07E Wild Horse Wind Expansion (C) (2)_Electric Rev Req Model (2009 GRC)  2 4" xfId="19142"/>
    <cellStyle name="_Value Copy 11 30 05 gas 12 09 05 AURORA at 12 14 05_04 07E Wild Horse Wind Expansion (C) (2)_Electric Rev Req Model (2009 GRC)  2 4 2" xfId="19143"/>
    <cellStyle name="_Value Copy 11 30 05 gas 12 09 05 AURORA at 12 14 05_04 07E Wild Horse Wind Expansion (C) (2)_Electric Rev Req Model (2009 GRC)  3" xfId="19144"/>
    <cellStyle name="_Value Copy 11 30 05 gas 12 09 05 AURORA at 12 14 05_04 07E Wild Horse Wind Expansion (C) (2)_Electric Rev Req Model (2009 GRC)  3 2" xfId="19145"/>
    <cellStyle name="_Value Copy 11 30 05 gas 12 09 05 AURORA at 12 14 05_04 07E Wild Horse Wind Expansion (C) (2)_Electric Rev Req Model (2009 GRC)  3 2 2" xfId="19146"/>
    <cellStyle name="_Value Copy 11 30 05 gas 12 09 05 AURORA at 12 14 05_04 07E Wild Horse Wind Expansion (C) (2)_Electric Rev Req Model (2009 GRC)  3 3" xfId="19147"/>
    <cellStyle name="_Value Copy 11 30 05 gas 12 09 05 AURORA at 12 14 05_04 07E Wild Horse Wind Expansion (C) (2)_Electric Rev Req Model (2009 GRC)  4" xfId="19148"/>
    <cellStyle name="_Value Copy 11 30 05 gas 12 09 05 AURORA at 12 14 05_04 07E Wild Horse Wind Expansion (C) (2)_Electric Rev Req Model (2009 GRC)  4 2" xfId="19149"/>
    <cellStyle name="_Value Copy 11 30 05 gas 12 09 05 AURORA at 12 14 05_04 07E Wild Horse Wind Expansion (C) (2)_Electric Rev Req Model (2009 GRC)  4 2 2" xfId="19150"/>
    <cellStyle name="_Value Copy 11 30 05 gas 12 09 05 AURORA at 12 14 05_04 07E Wild Horse Wind Expansion (C) (2)_Electric Rev Req Model (2009 GRC)  4 3" xfId="19151"/>
    <cellStyle name="_Value Copy 11 30 05 gas 12 09 05 AURORA at 12 14 05_04 07E Wild Horse Wind Expansion (C) (2)_Electric Rev Req Model (2009 GRC)  5" xfId="19152"/>
    <cellStyle name="_Value Copy 11 30 05 gas 12 09 05 AURORA at 12 14 05_04 07E Wild Horse Wind Expansion (C) (2)_Electric Rev Req Model (2009 GRC)  5 2" xfId="19153"/>
    <cellStyle name="_Value Copy 11 30 05 gas 12 09 05 AURORA at 12 14 05_04 07E Wild Horse Wind Expansion (C) (2)_Electric Rev Req Model (2009 GRC)  6" xfId="19154"/>
    <cellStyle name="_Value Copy 11 30 05 gas 12 09 05 AURORA at 12 14 05_04 07E Wild Horse Wind Expansion (C) (2)_Electric Rev Req Model (2009 GRC)  6 2" xfId="19155"/>
    <cellStyle name="_Value Copy 11 30 05 gas 12 09 05 AURORA at 12 14 05_04 07E Wild Horse Wind Expansion (C) (2)_Electric Rev Req Model (2009 GRC) _DEM-WP(C) ENERG10C--ctn Mid-C_042010 2010GRC" xfId="19156"/>
    <cellStyle name="_Value Copy 11 30 05 gas 12 09 05 AURORA at 12 14 05_04 07E Wild Horse Wind Expansion (C) (2)_Electric Rev Req Model (2009 GRC) _DEM-WP(C) ENERG10C--ctn Mid-C_042010 2010GRC 2" xfId="19157"/>
    <cellStyle name="_Value Copy 11 30 05 gas 12 09 05 AURORA at 12 14 05_04 07E Wild Horse Wind Expansion (C) (2)_Electric Rev Req Model (2009 GRC) Rebuttal" xfId="19158"/>
    <cellStyle name="_Value Copy 11 30 05 gas 12 09 05 AURORA at 12 14 05_04 07E Wild Horse Wind Expansion (C) (2)_Electric Rev Req Model (2009 GRC) Rebuttal 2" xfId="19159"/>
    <cellStyle name="_Value Copy 11 30 05 gas 12 09 05 AURORA at 12 14 05_04 07E Wild Horse Wind Expansion (C) (2)_Electric Rev Req Model (2009 GRC) Rebuttal 2 2" xfId="19160"/>
    <cellStyle name="_Value Copy 11 30 05 gas 12 09 05 AURORA at 12 14 05_04 07E Wild Horse Wind Expansion (C) (2)_Electric Rev Req Model (2009 GRC) Rebuttal 2 2 2" xfId="19161"/>
    <cellStyle name="_Value Copy 11 30 05 gas 12 09 05 AURORA at 12 14 05_04 07E Wild Horse Wind Expansion (C) (2)_Electric Rev Req Model (2009 GRC) Rebuttal 2 3" xfId="19162"/>
    <cellStyle name="_Value Copy 11 30 05 gas 12 09 05 AURORA at 12 14 05_04 07E Wild Horse Wind Expansion (C) (2)_Electric Rev Req Model (2009 GRC) Rebuttal 3" xfId="19163"/>
    <cellStyle name="_Value Copy 11 30 05 gas 12 09 05 AURORA at 12 14 05_04 07E Wild Horse Wind Expansion (C) (2)_Electric Rev Req Model (2009 GRC) Rebuttal 3 2" xfId="19164"/>
    <cellStyle name="_Value Copy 11 30 05 gas 12 09 05 AURORA at 12 14 05_04 07E Wild Horse Wind Expansion (C) (2)_Electric Rev Req Model (2009 GRC) Rebuttal 4" xfId="19165"/>
    <cellStyle name="_Value Copy 11 30 05 gas 12 09 05 AURORA at 12 14 05_04 07E Wild Horse Wind Expansion (C) (2)_Electric Rev Req Model (2009 GRC) Rebuttal REmoval of New  WH Solar AdjustMI" xfId="19166"/>
    <cellStyle name="_Value Copy 11 30 05 gas 12 09 05 AURORA at 12 14 05_04 07E Wild Horse Wind Expansion (C) (2)_Electric Rev Req Model (2009 GRC) Rebuttal REmoval of New  WH Solar AdjustMI 2" xfId="19167"/>
    <cellStyle name="_Value Copy 11 30 05 gas 12 09 05 AURORA at 12 14 05_04 07E Wild Horse Wind Expansion (C) (2)_Electric Rev Req Model (2009 GRC) Rebuttal REmoval of New  WH Solar AdjustMI 2 2" xfId="19168"/>
    <cellStyle name="_Value Copy 11 30 05 gas 12 09 05 AURORA at 12 14 05_04 07E Wild Horse Wind Expansion (C) (2)_Electric Rev Req Model (2009 GRC) Rebuttal REmoval of New  WH Solar AdjustMI 2 2 2" xfId="19169"/>
    <cellStyle name="_Value Copy 11 30 05 gas 12 09 05 AURORA at 12 14 05_04 07E Wild Horse Wind Expansion (C) (2)_Electric Rev Req Model (2009 GRC) Rebuttal REmoval of New  WH Solar AdjustMI 2 2 2 2" xfId="19170"/>
    <cellStyle name="_Value Copy 11 30 05 gas 12 09 05 AURORA at 12 14 05_04 07E Wild Horse Wind Expansion (C) (2)_Electric Rev Req Model (2009 GRC) Rebuttal REmoval of New  WH Solar AdjustMI 2 3" xfId="19171"/>
    <cellStyle name="_Value Copy 11 30 05 gas 12 09 05 AURORA at 12 14 05_04 07E Wild Horse Wind Expansion (C) (2)_Electric Rev Req Model (2009 GRC) Rebuttal REmoval of New  WH Solar AdjustMI 2 3 2" xfId="19172"/>
    <cellStyle name="_Value Copy 11 30 05 gas 12 09 05 AURORA at 12 14 05_04 07E Wild Horse Wind Expansion (C) (2)_Electric Rev Req Model (2009 GRC) Rebuttal REmoval of New  WH Solar AdjustMI 2 4" xfId="19173"/>
    <cellStyle name="_Value Copy 11 30 05 gas 12 09 05 AURORA at 12 14 05_04 07E Wild Horse Wind Expansion (C) (2)_Electric Rev Req Model (2009 GRC) Rebuttal REmoval of New  WH Solar AdjustMI 2 4 2" xfId="19174"/>
    <cellStyle name="_Value Copy 11 30 05 gas 12 09 05 AURORA at 12 14 05_04 07E Wild Horse Wind Expansion (C) (2)_Electric Rev Req Model (2009 GRC) Rebuttal REmoval of New  WH Solar AdjustMI 3" xfId="19175"/>
    <cellStyle name="_Value Copy 11 30 05 gas 12 09 05 AURORA at 12 14 05_04 07E Wild Horse Wind Expansion (C) (2)_Electric Rev Req Model (2009 GRC) Rebuttal REmoval of New  WH Solar AdjustMI 3 2" xfId="19176"/>
    <cellStyle name="_Value Copy 11 30 05 gas 12 09 05 AURORA at 12 14 05_04 07E Wild Horse Wind Expansion (C) (2)_Electric Rev Req Model (2009 GRC) Rebuttal REmoval of New  WH Solar AdjustMI 3 2 2" xfId="19177"/>
    <cellStyle name="_Value Copy 11 30 05 gas 12 09 05 AURORA at 12 14 05_04 07E Wild Horse Wind Expansion (C) (2)_Electric Rev Req Model (2009 GRC) Rebuttal REmoval of New  WH Solar AdjustMI 3 3" xfId="19178"/>
    <cellStyle name="_Value Copy 11 30 05 gas 12 09 05 AURORA at 12 14 05_04 07E Wild Horse Wind Expansion (C) (2)_Electric Rev Req Model (2009 GRC) Rebuttal REmoval of New  WH Solar AdjustMI 4" xfId="19179"/>
    <cellStyle name="_Value Copy 11 30 05 gas 12 09 05 AURORA at 12 14 05_04 07E Wild Horse Wind Expansion (C) (2)_Electric Rev Req Model (2009 GRC) Rebuttal REmoval of New  WH Solar AdjustMI 4 2" xfId="19180"/>
    <cellStyle name="_Value Copy 11 30 05 gas 12 09 05 AURORA at 12 14 05_04 07E Wild Horse Wind Expansion (C) (2)_Electric Rev Req Model (2009 GRC) Rebuttal REmoval of New  WH Solar AdjustMI 4 2 2" xfId="19181"/>
    <cellStyle name="_Value Copy 11 30 05 gas 12 09 05 AURORA at 12 14 05_04 07E Wild Horse Wind Expansion (C) (2)_Electric Rev Req Model (2009 GRC) Rebuttal REmoval of New  WH Solar AdjustMI 4 3" xfId="19182"/>
    <cellStyle name="_Value Copy 11 30 05 gas 12 09 05 AURORA at 12 14 05_04 07E Wild Horse Wind Expansion (C) (2)_Electric Rev Req Model (2009 GRC) Rebuttal REmoval of New  WH Solar AdjustMI 5" xfId="19183"/>
    <cellStyle name="_Value Copy 11 30 05 gas 12 09 05 AURORA at 12 14 05_04 07E Wild Horse Wind Expansion (C) (2)_Electric Rev Req Model (2009 GRC) Rebuttal REmoval of New  WH Solar AdjustMI 5 2" xfId="19184"/>
    <cellStyle name="_Value Copy 11 30 05 gas 12 09 05 AURORA at 12 14 05_04 07E Wild Horse Wind Expansion (C) (2)_Electric Rev Req Model (2009 GRC) Rebuttal REmoval of New  WH Solar AdjustMI 6" xfId="19185"/>
    <cellStyle name="_Value Copy 11 30 05 gas 12 09 05 AURORA at 12 14 05_04 07E Wild Horse Wind Expansion (C) (2)_Electric Rev Req Model (2009 GRC) Rebuttal REmoval of New  WH Solar AdjustMI 6 2" xfId="19186"/>
    <cellStyle name="_Value Copy 11 30 05 gas 12 09 05 AURORA at 12 14 05_04 07E Wild Horse Wind Expansion (C) (2)_Electric Rev Req Model (2009 GRC) Rebuttal REmoval of New  WH Solar AdjustMI_DEM-WP(C) ENERG10C--ctn Mid-C_042010 2010GRC" xfId="19187"/>
    <cellStyle name="_Value Copy 11 30 05 gas 12 09 05 AURORA at 12 14 05_04 07E Wild Horse Wind Expansion (C) (2)_Electric Rev Req Model (2009 GRC) Rebuttal REmoval of New  WH Solar AdjustMI_DEM-WP(C) ENERG10C--ctn Mid-C_042010 2010GRC 2" xfId="19188"/>
    <cellStyle name="_Value Copy 11 30 05 gas 12 09 05 AURORA at 12 14 05_04 07E Wild Horse Wind Expansion (C) (2)_Electric Rev Req Model (2009 GRC) Revised 01-18-2010" xfId="19189"/>
    <cellStyle name="_Value Copy 11 30 05 gas 12 09 05 AURORA at 12 14 05_04 07E Wild Horse Wind Expansion (C) (2)_Electric Rev Req Model (2009 GRC) Revised 01-18-2010 2" xfId="19190"/>
    <cellStyle name="_Value Copy 11 30 05 gas 12 09 05 AURORA at 12 14 05_04 07E Wild Horse Wind Expansion (C) (2)_Electric Rev Req Model (2009 GRC) Revised 01-18-2010 2 2" xfId="19191"/>
    <cellStyle name="_Value Copy 11 30 05 gas 12 09 05 AURORA at 12 14 05_04 07E Wild Horse Wind Expansion (C) (2)_Electric Rev Req Model (2009 GRC) Revised 01-18-2010 2 2 2" xfId="19192"/>
    <cellStyle name="_Value Copy 11 30 05 gas 12 09 05 AURORA at 12 14 05_04 07E Wild Horse Wind Expansion (C) (2)_Electric Rev Req Model (2009 GRC) Revised 01-18-2010 2 2 2 2" xfId="19193"/>
    <cellStyle name="_Value Copy 11 30 05 gas 12 09 05 AURORA at 12 14 05_04 07E Wild Horse Wind Expansion (C) (2)_Electric Rev Req Model (2009 GRC) Revised 01-18-2010 2 3" xfId="19194"/>
    <cellStyle name="_Value Copy 11 30 05 gas 12 09 05 AURORA at 12 14 05_04 07E Wild Horse Wind Expansion (C) (2)_Electric Rev Req Model (2009 GRC) Revised 01-18-2010 2 3 2" xfId="19195"/>
    <cellStyle name="_Value Copy 11 30 05 gas 12 09 05 AURORA at 12 14 05_04 07E Wild Horse Wind Expansion (C) (2)_Electric Rev Req Model (2009 GRC) Revised 01-18-2010 2 4" xfId="19196"/>
    <cellStyle name="_Value Copy 11 30 05 gas 12 09 05 AURORA at 12 14 05_04 07E Wild Horse Wind Expansion (C) (2)_Electric Rev Req Model (2009 GRC) Revised 01-18-2010 2 4 2" xfId="19197"/>
    <cellStyle name="_Value Copy 11 30 05 gas 12 09 05 AURORA at 12 14 05_04 07E Wild Horse Wind Expansion (C) (2)_Electric Rev Req Model (2009 GRC) Revised 01-18-2010 3" xfId="19198"/>
    <cellStyle name="_Value Copy 11 30 05 gas 12 09 05 AURORA at 12 14 05_04 07E Wild Horse Wind Expansion (C) (2)_Electric Rev Req Model (2009 GRC) Revised 01-18-2010 3 2" xfId="19199"/>
    <cellStyle name="_Value Copy 11 30 05 gas 12 09 05 AURORA at 12 14 05_04 07E Wild Horse Wind Expansion (C) (2)_Electric Rev Req Model (2009 GRC) Revised 01-18-2010 3 2 2" xfId="19200"/>
    <cellStyle name="_Value Copy 11 30 05 gas 12 09 05 AURORA at 12 14 05_04 07E Wild Horse Wind Expansion (C) (2)_Electric Rev Req Model (2009 GRC) Revised 01-18-2010 3 3" xfId="19201"/>
    <cellStyle name="_Value Copy 11 30 05 gas 12 09 05 AURORA at 12 14 05_04 07E Wild Horse Wind Expansion (C) (2)_Electric Rev Req Model (2009 GRC) Revised 01-18-2010 4" xfId="19202"/>
    <cellStyle name="_Value Copy 11 30 05 gas 12 09 05 AURORA at 12 14 05_04 07E Wild Horse Wind Expansion (C) (2)_Electric Rev Req Model (2009 GRC) Revised 01-18-2010 4 2" xfId="19203"/>
    <cellStyle name="_Value Copy 11 30 05 gas 12 09 05 AURORA at 12 14 05_04 07E Wild Horse Wind Expansion (C) (2)_Electric Rev Req Model (2009 GRC) Revised 01-18-2010 4 2 2" xfId="19204"/>
    <cellStyle name="_Value Copy 11 30 05 gas 12 09 05 AURORA at 12 14 05_04 07E Wild Horse Wind Expansion (C) (2)_Electric Rev Req Model (2009 GRC) Revised 01-18-2010 4 3" xfId="19205"/>
    <cellStyle name="_Value Copy 11 30 05 gas 12 09 05 AURORA at 12 14 05_04 07E Wild Horse Wind Expansion (C) (2)_Electric Rev Req Model (2009 GRC) Revised 01-18-2010 5" xfId="19206"/>
    <cellStyle name="_Value Copy 11 30 05 gas 12 09 05 AURORA at 12 14 05_04 07E Wild Horse Wind Expansion (C) (2)_Electric Rev Req Model (2009 GRC) Revised 01-18-2010 5 2" xfId="19207"/>
    <cellStyle name="_Value Copy 11 30 05 gas 12 09 05 AURORA at 12 14 05_04 07E Wild Horse Wind Expansion (C) (2)_Electric Rev Req Model (2009 GRC) Revised 01-18-2010 6" xfId="19208"/>
    <cellStyle name="_Value Copy 11 30 05 gas 12 09 05 AURORA at 12 14 05_04 07E Wild Horse Wind Expansion (C) (2)_Electric Rev Req Model (2009 GRC) Revised 01-18-2010 6 2" xfId="19209"/>
    <cellStyle name="_Value Copy 11 30 05 gas 12 09 05 AURORA at 12 14 05_04 07E Wild Horse Wind Expansion (C) (2)_Electric Rev Req Model (2009 GRC) Revised 01-18-2010_DEM-WP(C) ENERG10C--ctn Mid-C_042010 2010GRC" xfId="19210"/>
    <cellStyle name="_Value Copy 11 30 05 gas 12 09 05 AURORA at 12 14 05_04 07E Wild Horse Wind Expansion (C) (2)_Electric Rev Req Model (2009 GRC) Revised 01-18-2010_DEM-WP(C) ENERG10C--ctn Mid-C_042010 2010GRC 2" xfId="19211"/>
    <cellStyle name="_Value Copy 11 30 05 gas 12 09 05 AURORA at 12 14 05_04 07E Wild Horse Wind Expansion (C) (2)_Electric Rev Req Model (2010 GRC)" xfId="19212"/>
    <cellStyle name="_Value Copy 11 30 05 gas 12 09 05 AURORA at 12 14 05_04 07E Wild Horse Wind Expansion (C) (2)_Electric Rev Req Model (2010 GRC) 2" xfId="19213"/>
    <cellStyle name="_Value Copy 11 30 05 gas 12 09 05 AURORA at 12 14 05_04 07E Wild Horse Wind Expansion (C) (2)_Electric Rev Req Model (2010 GRC) SF" xfId="19214"/>
    <cellStyle name="_Value Copy 11 30 05 gas 12 09 05 AURORA at 12 14 05_04 07E Wild Horse Wind Expansion (C) (2)_Electric Rev Req Model (2010 GRC) SF 2" xfId="19215"/>
    <cellStyle name="_Value Copy 11 30 05 gas 12 09 05 AURORA at 12 14 05_04 07E Wild Horse Wind Expansion (C) (2)_Final Order Electric EXHIBIT A-1" xfId="19216"/>
    <cellStyle name="_Value Copy 11 30 05 gas 12 09 05 AURORA at 12 14 05_04 07E Wild Horse Wind Expansion (C) (2)_Final Order Electric EXHIBIT A-1 2" xfId="19217"/>
    <cellStyle name="_Value Copy 11 30 05 gas 12 09 05 AURORA at 12 14 05_04 07E Wild Horse Wind Expansion (C) (2)_Final Order Electric EXHIBIT A-1 2 2" xfId="19218"/>
    <cellStyle name="_Value Copy 11 30 05 gas 12 09 05 AURORA at 12 14 05_04 07E Wild Horse Wind Expansion (C) (2)_Final Order Electric EXHIBIT A-1 2 2 2" xfId="19219"/>
    <cellStyle name="_Value Copy 11 30 05 gas 12 09 05 AURORA at 12 14 05_04 07E Wild Horse Wind Expansion (C) (2)_Final Order Electric EXHIBIT A-1 2 3" xfId="19220"/>
    <cellStyle name="_Value Copy 11 30 05 gas 12 09 05 AURORA at 12 14 05_04 07E Wild Horse Wind Expansion (C) (2)_Final Order Electric EXHIBIT A-1 3" xfId="19221"/>
    <cellStyle name="_Value Copy 11 30 05 gas 12 09 05 AURORA at 12 14 05_04 07E Wild Horse Wind Expansion (C) (2)_Final Order Electric EXHIBIT A-1 3 2" xfId="19222"/>
    <cellStyle name="_Value Copy 11 30 05 gas 12 09 05 AURORA at 12 14 05_04 07E Wild Horse Wind Expansion (C) (2)_Final Order Electric EXHIBIT A-1 3 2 2" xfId="19223"/>
    <cellStyle name="_Value Copy 11 30 05 gas 12 09 05 AURORA at 12 14 05_04 07E Wild Horse Wind Expansion (C) (2)_Final Order Electric EXHIBIT A-1 3 3" xfId="19224"/>
    <cellStyle name="_Value Copy 11 30 05 gas 12 09 05 AURORA at 12 14 05_04 07E Wild Horse Wind Expansion (C) (2)_Final Order Electric EXHIBIT A-1 4" xfId="19225"/>
    <cellStyle name="_Value Copy 11 30 05 gas 12 09 05 AURORA at 12 14 05_04 07E Wild Horse Wind Expansion (C) (2)_Final Order Electric EXHIBIT A-1 4 2" xfId="19226"/>
    <cellStyle name="_Value Copy 11 30 05 gas 12 09 05 AURORA at 12 14 05_04 07E Wild Horse Wind Expansion (C) (2)_Final Order Electric EXHIBIT A-1 5" xfId="19227"/>
    <cellStyle name="_Value Copy 11 30 05 gas 12 09 05 AURORA at 12 14 05_04 07E Wild Horse Wind Expansion (C) (2)_Final Order Electric EXHIBIT A-1 6" xfId="19228"/>
    <cellStyle name="_Value Copy 11 30 05 gas 12 09 05 AURORA at 12 14 05_04 07E Wild Horse Wind Expansion (C) (2)_TENASKA REGULATORY ASSET" xfId="19229"/>
    <cellStyle name="_Value Copy 11 30 05 gas 12 09 05 AURORA at 12 14 05_04 07E Wild Horse Wind Expansion (C) (2)_TENASKA REGULATORY ASSET 2" xfId="19230"/>
    <cellStyle name="_Value Copy 11 30 05 gas 12 09 05 AURORA at 12 14 05_04 07E Wild Horse Wind Expansion (C) (2)_TENASKA REGULATORY ASSET 2 2" xfId="19231"/>
    <cellStyle name="_Value Copy 11 30 05 gas 12 09 05 AURORA at 12 14 05_04 07E Wild Horse Wind Expansion (C) (2)_TENASKA REGULATORY ASSET 2 2 2" xfId="19232"/>
    <cellStyle name="_Value Copy 11 30 05 gas 12 09 05 AURORA at 12 14 05_04 07E Wild Horse Wind Expansion (C) (2)_TENASKA REGULATORY ASSET 2 3" xfId="19233"/>
    <cellStyle name="_Value Copy 11 30 05 gas 12 09 05 AURORA at 12 14 05_04 07E Wild Horse Wind Expansion (C) (2)_TENASKA REGULATORY ASSET 3" xfId="19234"/>
    <cellStyle name="_Value Copy 11 30 05 gas 12 09 05 AURORA at 12 14 05_04 07E Wild Horse Wind Expansion (C) (2)_TENASKA REGULATORY ASSET 3 2" xfId="19235"/>
    <cellStyle name="_Value Copy 11 30 05 gas 12 09 05 AURORA at 12 14 05_04 07E Wild Horse Wind Expansion (C) (2)_TENASKA REGULATORY ASSET 3 2 2" xfId="19236"/>
    <cellStyle name="_Value Copy 11 30 05 gas 12 09 05 AURORA at 12 14 05_04 07E Wild Horse Wind Expansion (C) (2)_TENASKA REGULATORY ASSET 3 3" xfId="19237"/>
    <cellStyle name="_Value Copy 11 30 05 gas 12 09 05 AURORA at 12 14 05_04 07E Wild Horse Wind Expansion (C) (2)_TENASKA REGULATORY ASSET 4" xfId="19238"/>
    <cellStyle name="_Value Copy 11 30 05 gas 12 09 05 AURORA at 12 14 05_04 07E Wild Horse Wind Expansion (C) (2)_TENASKA REGULATORY ASSET 4 2" xfId="19239"/>
    <cellStyle name="_Value Copy 11 30 05 gas 12 09 05 AURORA at 12 14 05_04 07E Wild Horse Wind Expansion (C) (2)_TENASKA REGULATORY ASSET 5" xfId="19240"/>
    <cellStyle name="_Value Copy 11 30 05 gas 12 09 05 AURORA at 12 14 05_04 07E Wild Horse Wind Expansion (C) (2)_TENASKA REGULATORY ASSET 6" xfId="19241"/>
    <cellStyle name="_Value Copy 11 30 05 gas 12 09 05 AURORA at 12 14 05_16.37E Wild Horse Expansion DeferralRevwrkingfile SF" xfId="19242"/>
    <cellStyle name="_Value Copy 11 30 05 gas 12 09 05 AURORA at 12 14 05_16.37E Wild Horse Expansion DeferralRevwrkingfile SF 2" xfId="19243"/>
    <cellStyle name="_Value Copy 11 30 05 gas 12 09 05 AURORA at 12 14 05_16.37E Wild Horse Expansion DeferralRevwrkingfile SF 2 2" xfId="19244"/>
    <cellStyle name="_Value Copy 11 30 05 gas 12 09 05 AURORA at 12 14 05_16.37E Wild Horse Expansion DeferralRevwrkingfile SF 2 2 2" xfId="19245"/>
    <cellStyle name="_Value Copy 11 30 05 gas 12 09 05 AURORA at 12 14 05_16.37E Wild Horse Expansion DeferralRevwrkingfile SF 2 2 2 2" xfId="19246"/>
    <cellStyle name="_Value Copy 11 30 05 gas 12 09 05 AURORA at 12 14 05_16.37E Wild Horse Expansion DeferralRevwrkingfile SF 2 3" xfId="19247"/>
    <cellStyle name="_Value Copy 11 30 05 gas 12 09 05 AURORA at 12 14 05_16.37E Wild Horse Expansion DeferralRevwrkingfile SF 2 3 2" xfId="19248"/>
    <cellStyle name="_Value Copy 11 30 05 gas 12 09 05 AURORA at 12 14 05_16.37E Wild Horse Expansion DeferralRevwrkingfile SF 2 4" xfId="19249"/>
    <cellStyle name="_Value Copy 11 30 05 gas 12 09 05 AURORA at 12 14 05_16.37E Wild Horse Expansion DeferralRevwrkingfile SF 2 4 2" xfId="19250"/>
    <cellStyle name="_Value Copy 11 30 05 gas 12 09 05 AURORA at 12 14 05_16.37E Wild Horse Expansion DeferralRevwrkingfile SF 3" xfId="19251"/>
    <cellStyle name="_Value Copy 11 30 05 gas 12 09 05 AURORA at 12 14 05_16.37E Wild Horse Expansion DeferralRevwrkingfile SF 3 2" xfId="19252"/>
    <cellStyle name="_Value Copy 11 30 05 gas 12 09 05 AURORA at 12 14 05_16.37E Wild Horse Expansion DeferralRevwrkingfile SF 3 2 2" xfId="19253"/>
    <cellStyle name="_Value Copy 11 30 05 gas 12 09 05 AURORA at 12 14 05_16.37E Wild Horse Expansion DeferralRevwrkingfile SF 3 3" xfId="19254"/>
    <cellStyle name="_Value Copy 11 30 05 gas 12 09 05 AURORA at 12 14 05_16.37E Wild Horse Expansion DeferralRevwrkingfile SF 4" xfId="19255"/>
    <cellStyle name="_Value Copy 11 30 05 gas 12 09 05 AURORA at 12 14 05_16.37E Wild Horse Expansion DeferralRevwrkingfile SF 4 2" xfId="19256"/>
    <cellStyle name="_Value Copy 11 30 05 gas 12 09 05 AURORA at 12 14 05_16.37E Wild Horse Expansion DeferralRevwrkingfile SF 4 2 2" xfId="19257"/>
    <cellStyle name="_Value Copy 11 30 05 gas 12 09 05 AURORA at 12 14 05_16.37E Wild Horse Expansion DeferralRevwrkingfile SF 4 3" xfId="19258"/>
    <cellStyle name="_Value Copy 11 30 05 gas 12 09 05 AURORA at 12 14 05_16.37E Wild Horse Expansion DeferralRevwrkingfile SF 5" xfId="19259"/>
    <cellStyle name="_Value Copy 11 30 05 gas 12 09 05 AURORA at 12 14 05_16.37E Wild Horse Expansion DeferralRevwrkingfile SF 5 2" xfId="19260"/>
    <cellStyle name="_Value Copy 11 30 05 gas 12 09 05 AURORA at 12 14 05_16.37E Wild Horse Expansion DeferralRevwrkingfile SF 6" xfId="19261"/>
    <cellStyle name="_Value Copy 11 30 05 gas 12 09 05 AURORA at 12 14 05_16.37E Wild Horse Expansion DeferralRevwrkingfile SF 6 2" xfId="19262"/>
    <cellStyle name="_Value Copy 11 30 05 gas 12 09 05 AURORA at 12 14 05_16.37E Wild Horse Expansion DeferralRevwrkingfile SF_DEM-WP(C) ENERG10C--ctn Mid-C_042010 2010GRC" xfId="19263"/>
    <cellStyle name="_Value Copy 11 30 05 gas 12 09 05 AURORA at 12 14 05_16.37E Wild Horse Expansion DeferralRevwrkingfile SF_DEM-WP(C) ENERG10C--ctn Mid-C_042010 2010GRC 2" xfId="19264"/>
    <cellStyle name="_Value Copy 11 30 05 gas 12 09 05 AURORA at 12 14 05_2009 Compliance Filing PCA Exhibits for GRC" xfId="19265"/>
    <cellStyle name="_Value Copy 11 30 05 gas 12 09 05 AURORA at 12 14 05_2009 Compliance Filing PCA Exhibits for GRC 2" xfId="19266"/>
    <cellStyle name="_Value Copy 11 30 05 gas 12 09 05 AURORA at 12 14 05_2009 Compliance Filing PCA Exhibits for GRC 2 2" xfId="19267"/>
    <cellStyle name="_Value Copy 11 30 05 gas 12 09 05 AURORA at 12 14 05_2009 Compliance Filing PCA Exhibits for GRC 3" xfId="19268"/>
    <cellStyle name="_Value Copy 11 30 05 gas 12 09 05 AURORA at 12 14 05_2009 GRC Compl Filing - Exhibit D" xfId="19269"/>
    <cellStyle name="_Value Copy 11 30 05 gas 12 09 05 AURORA at 12 14 05_2009 GRC Compl Filing - Exhibit D 2" xfId="19270"/>
    <cellStyle name="_Value Copy 11 30 05 gas 12 09 05 AURORA at 12 14 05_2009 GRC Compl Filing - Exhibit D 2 2" xfId="19271"/>
    <cellStyle name="_Value Copy 11 30 05 gas 12 09 05 AURORA at 12 14 05_2009 GRC Compl Filing - Exhibit D 2 2 2" xfId="19272"/>
    <cellStyle name="_Value Copy 11 30 05 gas 12 09 05 AURORA at 12 14 05_2009 GRC Compl Filing - Exhibit D 2 2 2 2" xfId="19273"/>
    <cellStyle name="_Value Copy 11 30 05 gas 12 09 05 AURORA at 12 14 05_2009 GRC Compl Filing - Exhibit D 2 3" xfId="19274"/>
    <cellStyle name="_Value Copy 11 30 05 gas 12 09 05 AURORA at 12 14 05_2009 GRC Compl Filing - Exhibit D 2 3 2" xfId="19275"/>
    <cellStyle name="_Value Copy 11 30 05 gas 12 09 05 AURORA at 12 14 05_2009 GRC Compl Filing - Exhibit D 2 4" xfId="19276"/>
    <cellStyle name="_Value Copy 11 30 05 gas 12 09 05 AURORA at 12 14 05_2009 GRC Compl Filing - Exhibit D 2 4 2" xfId="19277"/>
    <cellStyle name="_Value Copy 11 30 05 gas 12 09 05 AURORA at 12 14 05_2009 GRC Compl Filing - Exhibit D 3" xfId="19278"/>
    <cellStyle name="_Value Copy 11 30 05 gas 12 09 05 AURORA at 12 14 05_2009 GRC Compl Filing - Exhibit D 3 2" xfId="19279"/>
    <cellStyle name="_Value Copy 11 30 05 gas 12 09 05 AURORA at 12 14 05_2009 GRC Compl Filing - Exhibit D 3 2 2" xfId="19280"/>
    <cellStyle name="_Value Copy 11 30 05 gas 12 09 05 AURORA at 12 14 05_2009 GRC Compl Filing - Exhibit D 3 3" xfId="19281"/>
    <cellStyle name="_Value Copy 11 30 05 gas 12 09 05 AURORA at 12 14 05_2009 GRC Compl Filing - Exhibit D 4" xfId="19282"/>
    <cellStyle name="_Value Copy 11 30 05 gas 12 09 05 AURORA at 12 14 05_2009 GRC Compl Filing - Exhibit D 4 2" xfId="19283"/>
    <cellStyle name="_Value Copy 11 30 05 gas 12 09 05 AURORA at 12 14 05_2009 GRC Compl Filing - Exhibit D 4 2 2" xfId="19284"/>
    <cellStyle name="_Value Copy 11 30 05 gas 12 09 05 AURORA at 12 14 05_2009 GRC Compl Filing - Exhibit D 4 3" xfId="19285"/>
    <cellStyle name="_Value Copy 11 30 05 gas 12 09 05 AURORA at 12 14 05_2009 GRC Compl Filing - Exhibit D 5" xfId="19286"/>
    <cellStyle name="_Value Copy 11 30 05 gas 12 09 05 AURORA at 12 14 05_2009 GRC Compl Filing - Exhibit D 5 2" xfId="19287"/>
    <cellStyle name="_Value Copy 11 30 05 gas 12 09 05 AURORA at 12 14 05_2009 GRC Compl Filing - Exhibit D 6" xfId="19288"/>
    <cellStyle name="_Value Copy 11 30 05 gas 12 09 05 AURORA at 12 14 05_2009 GRC Compl Filing - Exhibit D 6 2" xfId="19289"/>
    <cellStyle name="_Value Copy 11 30 05 gas 12 09 05 AURORA at 12 14 05_2009 GRC Compl Filing - Exhibit D_DEM-WP(C) ENERG10C--ctn Mid-C_042010 2010GRC" xfId="19290"/>
    <cellStyle name="_Value Copy 11 30 05 gas 12 09 05 AURORA at 12 14 05_2009 GRC Compl Filing - Exhibit D_DEM-WP(C) ENERG10C--ctn Mid-C_042010 2010GRC 2" xfId="19291"/>
    <cellStyle name="_Value Copy 11 30 05 gas 12 09 05 AURORA at 12 14 05_2010 PTC's July1_Dec31 2010 " xfId="19292"/>
    <cellStyle name="_Value Copy 11 30 05 gas 12 09 05 AURORA at 12 14 05_2010 PTC's Sept10_Aug11 (Version 4)" xfId="19293"/>
    <cellStyle name="_Value Copy 11 30 05 gas 12 09 05 AURORA at 12 14 05_3.01 Income Statement" xfId="19294"/>
    <cellStyle name="_Value Copy 11 30 05 gas 12 09 05 AURORA at 12 14 05_4 31 Regulatory Assets and Liabilities  7 06- Exhibit D" xfId="19295"/>
    <cellStyle name="_Value Copy 11 30 05 gas 12 09 05 AURORA at 12 14 05_4 31 Regulatory Assets and Liabilities  7 06- Exhibit D 2" xfId="19296"/>
    <cellStyle name="_Value Copy 11 30 05 gas 12 09 05 AURORA at 12 14 05_4 31 Regulatory Assets and Liabilities  7 06- Exhibit D 2 2" xfId="19297"/>
    <cellStyle name="_Value Copy 11 30 05 gas 12 09 05 AURORA at 12 14 05_4 31 Regulatory Assets and Liabilities  7 06- Exhibit D 2 2 2" xfId="19298"/>
    <cellStyle name="_Value Copy 11 30 05 gas 12 09 05 AURORA at 12 14 05_4 31 Regulatory Assets and Liabilities  7 06- Exhibit D 2 2 2 2" xfId="19299"/>
    <cellStyle name="_Value Copy 11 30 05 gas 12 09 05 AURORA at 12 14 05_4 31 Regulatory Assets and Liabilities  7 06- Exhibit D 2 3" xfId="19300"/>
    <cellStyle name="_Value Copy 11 30 05 gas 12 09 05 AURORA at 12 14 05_4 31 Regulatory Assets and Liabilities  7 06- Exhibit D 2 3 2" xfId="19301"/>
    <cellStyle name="_Value Copy 11 30 05 gas 12 09 05 AURORA at 12 14 05_4 31 Regulatory Assets and Liabilities  7 06- Exhibit D 2 4" xfId="19302"/>
    <cellStyle name="_Value Copy 11 30 05 gas 12 09 05 AURORA at 12 14 05_4 31 Regulatory Assets and Liabilities  7 06- Exhibit D 2 4 2" xfId="19303"/>
    <cellStyle name="_Value Copy 11 30 05 gas 12 09 05 AURORA at 12 14 05_4 31 Regulatory Assets and Liabilities  7 06- Exhibit D 3" xfId="19304"/>
    <cellStyle name="_Value Copy 11 30 05 gas 12 09 05 AURORA at 12 14 05_4 31 Regulatory Assets and Liabilities  7 06- Exhibit D 3 2" xfId="19305"/>
    <cellStyle name="_Value Copy 11 30 05 gas 12 09 05 AURORA at 12 14 05_4 31 Regulatory Assets and Liabilities  7 06- Exhibit D 3 2 2" xfId="19306"/>
    <cellStyle name="_Value Copy 11 30 05 gas 12 09 05 AURORA at 12 14 05_4 31 Regulatory Assets and Liabilities  7 06- Exhibit D 3 3" xfId="19307"/>
    <cellStyle name="_Value Copy 11 30 05 gas 12 09 05 AURORA at 12 14 05_4 31 Regulatory Assets and Liabilities  7 06- Exhibit D 4" xfId="19308"/>
    <cellStyle name="_Value Copy 11 30 05 gas 12 09 05 AURORA at 12 14 05_4 31 Regulatory Assets and Liabilities  7 06- Exhibit D 4 2" xfId="19309"/>
    <cellStyle name="_Value Copy 11 30 05 gas 12 09 05 AURORA at 12 14 05_4 31 Regulatory Assets and Liabilities  7 06- Exhibit D 4 2 2" xfId="19310"/>
    <cellStyle name="_Value Copy 11 30 05 gas 12 09 05 AURORA at 12 14 05_4 31 Regulatory Assets and Liabilities  7 06- Exhibit D 4 3" xfId="19311"/>
    <cellStyle name="_Value Copy 11 30 05 gas 12 09 05 AURORA at 12 14 05_4 31 Regulatory Assets and Liabilities  7 06- Exhibit D 5" xfId="19312"/>
    <cellStyle name="_Value Copy 11 30 05 gas 12 09 05 AURORA at 12 14 05_4 31 Regulatory Assets and Liabilities  7 06- Exhibit D 5 2" xfId="19313"/>
    <cellStyle name="_Value Copy 11 30 05 gas 12 09 05 AURORA at 12 14 05_4 31 Regulatory Assets and Liabilities  7 06- Exhibit D 6" xfId="19314"/>
    <cellStyle name="_Value Copy 11 30 05 gas 12 09 05 AURORA at 12 14 05_4 31 Regulatory Assets and Liabilities  7 06- Exhibit D 6 2" xfId="19315"/>
    <cellStyle name="_Value Copy 11 30 05 gas 12 09 05 AURORA at 12 14 05_4 31 Regulatory Assets and Liabilities  7 06- Exhibit D_DEM-WP(C) ENERG10C--ctn Mid-C_042010 2010GRC" xfId="19316"/>
    <cellStyle name="_Value Copy 11 30 05 gas 12 09 05 AURORA at 12 14 05_4 31 Regulatory Assets and Liabilities  7 06- Exhibit D_DEM-WP(C) ENERG10C--ctn Mid-C_042010 2010GRC 2" xfId="19317"/>
    <cellStyle name="_Value Copy 11 30 05 gas 12 09 05 AURORA at 12 14 05_4 31 Regulatory Assets and Liabilities  7 06- Exhibit D_NIM Summary" xfId="19318"/>
    <cellStyle name="_Value Copy 11 30 05 gas 12 09 05 AURORA at 12 14 05_4 31 Regulatory Assets and Liabilities  7 06- Exhibit D_NIM Summary 2" xfId="19319"/>
    <cellStyle name="_Value Copy 11 30 05 gas 12 09 05 AURORA at 12 14 05_4 31 Regulatory Assets and Liabilities  7 06- Exhibit D_NIM Summary 2 2" xfId="19320"/>
    <cellStyle name="_Value Copy 11 30 05 gas 12 09 05 AURORA at 12 14 05_4 31 Regulatory Assets and Liabilities  7 06- Exhibit D_NIM Summary 2 2 2" xfId="19321"/>
    <cellStyle name="_Value Copy 11 30 05 gas 12 09 05 AURORA at 12 14 05_4 31 Regulatory Assets and Liabilities  7 06- Exhibit D_NIM Summary 2 2 2 2" xfId="19322"/>
    <cellStyle name="_Value Copy 11 30 05 gas 12 09 05 AURORA at 12 14 05_4 31 Regulatory Assets and Liabilities  7 06- Exhibit D_NIM Summary 2 3" xfId="19323"/>
    <cellStyle name="_Value Copy 11 30 05 gas 12 09 05 AURORA at 12 14 05_4 31 Regulatory Assets and Liabilities  7 06- Exhibit D_NIM Summary 2 3 2" xfId="19324"/>
    <cellStyle name="_Value Copy 11 30 05 gas 12 09 05 AURORA at 12 14 05_4 31 Regulatory Assets and Liabilities  7 06- Exhibit D_NIM Summary 2 4" xfId="19325"/>
    <cellStyle name="_Value Copy 11 30 05 gas 12 09 05 AURORA at 12 14 05_4 31 Regulatory Assets and Liabilities  7 06- Exhibit D_NIM Summary 2 4 2" xfId="19326"/>
    <cellStyle name="_Value Copy 11 30 05 gas 12 09 05 AURORA at 12 14 05_4 31 Regulatory Assets and Liabilities  7 06- Exhibit D_NIM Summary 3" xfId="19327"/>
    <cellStyle name="_Value Copy 11 30 05 gas 12 09 05 AURORA at 12 14 05_4 31 Regulatory Assets and Liabilities  7 06- Exhibit D_NIM Summary 3 2" xfId="19328"/>
    <cellStyle name="_Value Copy 11 30 05 gas 12 09 05 AURORA at 12 14 05_4 31 Regulatory Assets and Liabilities  7 06- Exhibit D_NIM Summary 3 2 2" xfId="19329"/>
    <cellStyle name="_Value Copy 11 30 05 gas 12 09 05 AURORA at 12 14 05_4 31 Regulatory Assets and Liabilities  7 06- Exhibit D_NIM Summary 3 3" xfId="19330"/>
    <cellStyle name="_Value Copy 11 30 05 gas 12 09 05 AURORA at 12 14 05_4 31 Regulatory Assets and Liabilities  7 06- Exhibit D_NIM Summary 4" xfId="19331"/>
    <cellStyle name="_Value Copy 11 30 05 gas 12 09 05 AURORA at 12 14 05_4 31 Regulatory Assets and Liabilities  7 06- Exhibit D_NIM Summary 4 2" xfId="19332"/>
    <cellStyle name="_Value Copy 11 30 05 gas 12 09 05 AURORA at 12 14 05_4 31 Regulatory Assets and Liabilities  7 06- Exhibit D_NIM Summary 4 2 2" xfId="19333"/>
    <cellStyle name="_Value Copy 11 30 05 gas 12 09 05 AURORA at 12 14 05_4 31 Regulatory Assets and Liabilities  7 06- Exhibit D_NIM Summary 4 3" xfId="19334"/>
    <cellStyle name="_Value Copy 11 30 05 gas 12 09 05 AURORA at 12 14 05_4 31 Regulatory Assets and Liabilities  7 06- Exhibit D_NIM Summary 5" xfId="19335"/>
    <cellStyle name="_Value Copy 11 30 05 gas 12 09 05 AURORA at 12 14 05_4 31 Regulatory Assets and Liabilities  7 06- Exhibit D_NIM Summary 5 2" xfId="19336"/>
    <cellStyle name="_Value Copy 11 30 05 gas 12 09 05 AURORA at 12 14 05_4 31 Regulatory Assets and Liabilities  7 06- Exhibit D_NIM Summary 6" xfId="19337"/>
    <cellStyle name="_Value Copy 11 30 05 gas 12 09 05 AURORA at 12 14 05_4 31 Regulatory Assets and Liabilities  7 06- Exhibit D_NIM Summary 6 2" xfId="19338"/>
    <cellStyle name="_Value Copy 11 30 05 gas 12 09 05 AURORA at 12 14 05_4 31 Regulatory Assets and Liabilities  7 06- Exhibit D_NIM Summary_DEM-WP(C) ENERG10C--ctn Mid-C_042010 2010GRC" xfId="19339"/>
    <cellStyle name="_Value Copy 11 30 05 gas 12 09 05 AURORA at 12 14 05_4 31 Regulatory Assets and Liabilities  7 06- Exhibit D_NIM Summary_DEM-WP(C) ENERG10C--ctn Mid-C_042010 2010GRC 2" xfId="19340"/>
    <cellStyle name="_Value Copy 11 30 05 gas 12 09 05 AURORA at 12 14 05_4 31E Reg Asset  Liab and EXH D" xfId="19341"/>
    <cellStyle name="_Value Copy 11 30 05 gas 12 09 05 AURORA at 12 14 05_4 31E Reg Asset  Liab and EXH D _ Aug 10 Filing (2)" xfId="19342"/>
    <cellStyle name="_Value Copy 11 30 05 gas 12 09 05 AURORA at 12 14 05_4 31E Reg Asset  Liab and EXH D _ Aug 10 Filing (2) 2" xfId="19343"/>
    <cellStyle name="_Value Copy 11 30 05 gas 12 09 05 AURORA at 12 14 05_4 31E Reg Asset  Liab and EXH D _ Aug 10 Filing (2) 2 2" xfId="19344"/>
    <cellStyle name="_Value Copy 11 30 05 gas 12 09 05 AURORA at 12 14 05_4 31E Reg Asset  Liab and EXH D _ Aug 10 Filing (2) 2 2 2" xfId="19345"/>
    <cellStyle name="_Value Copy 11 30 05 gas 12 09 05 AURORA at 12 14 05_4 31E Reg Asset  Liab and EXH D _ Aug 10 Filing (2) 2 3" xfId="19346"/>
    <cellStyle name="_Value Copy 11 30 05 gas 12 09 05 AURORA at 12 14 05_4 31E Reg Asset  Liab and EXH D _ Aug 10 Filing (2) 3" xfId="19347"/>
    <cellStyle name="_Value Copy 11 30 05 gas 12 09 05 AURORA at 12 14 05_4 31E Reg Asset  Liab and EXH D _ Aug 10 Filing (2) 3 2" xfId="19348"/>
    <cellStyle name="_Value Copy 11 30 05 gas 12 09 05 AURORA at 12 14 05_4 31E Reg Asset  Liab and EXH D _ Aug 10 Filing (2) 3 2 2" xfId="19349"/>
    <cellStyle name="_Value Copy 11 30 05 gas 12 09 05 AURORA at 12 14 05_4 31E Reg Asset  Liab and EXH D _ Aug 10 Filing (2) 3 3" xfId="19350"/>
    <cellStyle name="_Value Copy 11 30 05 gas 12 09 05 AURORA at 12 14 05_4 31E Reg Asset  Liab and EXH D _ Aug 10 Filing (2) 4" xfId="19351"/>
    <cellStyle name="_Value Copy 11 30 05 gas 12 09 05 AURORA at 12 14 05_4 31E Reg Asset  Liab and EXH D _ Aug 10 Filing (2) 4 2" xfId="19352"/>
    <cellStyle name="_Value Copy 11 30 05 gas 12 09 05 AURORA at 12 14 05_4 31E Reg Asset  Liab and EXH D _ Aug 10 Filing (2) 5" xfId="19353"/>
    <cellStyle name="_Value Copy 11 30 05 gas 12 09 05 AURORA at 12 14 05_4 31E Reg Asset  Liab and EXH D _ Aug 10 Filing (2) 5 2" xfId="19354"/>
    <cellStyle name="_Value Copy 11 30 05 gas 12 09 05 AURORA at 12 14 05_4 31E Reg Asset  Liab and EXH D 10" xfId="19355"/>
    <cellStyle name="_Value Copy 11 30 05 gas 12 09 05 AURORA at 12 14 05_4 31E Reg Asset  Liab and EXH D 10 2" xfId="19356"/>
    <cellStyle name="_Value Copy 11 30 05 gas 12 09 05 AURORA at 12 14 05_4 31E Reg Asset  Liab and EXH D 10 2 2" xfId="19357"/>
    <cellStyle name="_Value Copy 11 30 05 gas 12 09 05 AURORA at 12 14 05_4 31E Reg Asset  Liab and EXH D 10 3" xfId="19358"/>
    <cellStyle name="_Value Copy 11 30 05 gas 12 09 05 AURORA at 12 14 05_4 31E Reg Asset  Liab and EXH D 11" xfId="19359"/>
    <cellStyle name="_Value Copy 11 30 05 gas 12 09 05 AURORA at 12 14 05_4 31E Reg Asset  Liab and EXH D 11 2" xfId="19360"/>
    <cellStyle name="_Value Copy 11 30 05 gas 12 09 05 AURORA at 12 14 05_4 31E Reg Asset  Liab and EXH D 11 2 2" xfId="19361"/>
    <cellStyle name="_Value Copy 11 30 05 gas 12 09 05 AURORA at 12 14 05_4 31E Reg Asset  Liab and EXH D 11 3" xfId="19362"/>
    <cellStyle name="_Value Copy 11 30 05 gas 12 09 05 AURORA at 12 14 05_4 31E Reg Asset  Liab and EXH D 12" xfId="19363"/>
    <cellStyle name="_Value Copy 11 30 05 gas 12 09 05 AURORA at 12 14 05_4 31E Reg Asset  Liab and EXH D 12 2" xfId="19364"/>
    <cellStyle name="_Value Copy 11 30 05 gas 12 09 05 AURORA at 12 14 05_4 31E Reg Asset  Liab and EXH D 12 2 2" xfId="19365"/>
    <cellStyle name="_Value Copy 11 30 05 gas 12 09 05 AURORA at 12 14 05_4 31E Reg Asset  Liab and EXH D 12 3" xfId="19366"/>
    <cellStyle name="_Value Copy 11 30 05 gas 12 09 05 AURORA at 12 14 05_4 31E Reg Asset  Liab and EXH D 13" xfId="19367"/>
    <cellStyle name="_Value Copy 11 30 05 gas 12 09 05 AURORA at 12 14 05_4 31E Reg Asset  Liab and EXH D 13 2" xfId="19368"/>
    <cellStyle name="_Value Copy 11 30 05 gas 12 09 05 AURORA at 12 14 05_4 31E Reg Asset  Liab and EXH D 13 2 2" xfId="19369"/>
    <cellStyle name="_Value Copy 11 30 05 gas 12 09 05 AURORA at 12 14 05_4 31E Reg Asset  Liab and EXH D 13 3" xfId="19370"/>
    <cellStyle name="_Value Copy 11 30 05 gas 12 09 05 AURORA at 12 14 05_4 31E Reg Asset  Liab and EXH D 14" xfId="19371"/>
    <cellStyle name="_Value Copy 11 30 05 gas 12 09 05 AURORA at 12 14 05_4 31E Reg Asset  Liab and EXH D 14 2" xfId="19372"/>
    <cellStyle name="_Value Copy 11 30 05 gas 12 09 05 AURORA at 12 14 05_4 31E Reg Asset  Liab and EXH D 14 2 2" xfId="19373"/>
    <cellStyle name="_Value Copy 11 30 05 gas 12 09 05 AURORA at 12 14 05_4 31E Reg Asset  Liab and EXH D 14 3" xfId="19374"/>
    <cellStyle name="_Value Copy 11 30 05 gas 12 09 05 AURORA at 12 14 05_4 31E Reg Asset  Liab and EXH D 15" xfId="19375"/>
    <cellStyle name="_Value Copy 11 30 05 gas 12 09 05 AURORA at 12 14 05_4 31E Reg Asset  Liab and EXH D 15 2" xfId="19376"/>
    <cellStyle name="_Value Copy 11 30 05 gas 12 09 05 AURORA at 12 14 05_4 31E Reg Asset  Liab and EXH D 15 2 2" xfId="19377"/>
    <cellStyle name="_Value Copy 11 30 05 gas 12 09 05 AURORA at 12 14 05_4 31E Reg Asset  Liab and EXH D 15 3" xfId="19378"/>
    <cellStyle name="_Value Copy 11 30 05 gas 12 09 05 AURORA at 12 14 05_4 31E Reg Asset  Liab and EXH D 16" xfId="19379"/>
    <cellStyle name="_Value Copy 11 30 05 gas 12 09 05 AURORA at 12 14 05_4 31E Reg Asset  Liab and EXH D 16 2" xfId="19380"/>
    <cellStyle name="_Value Copy 11 30 05 gas 12 09 05 AURORA at 12 14 05_4 31E Reg Asset  Liab and EXH D 16 2 2" xfId="19381"/>
    <cellStyle name="_Value Copy 11 30 05 gas 12 09 05 AURORA at 12 14 05_4 31E Reg Asset  Liab and EXH D 16 3" xfId="19382"/>
    <cellStyle name="_Value Copy 11 30 05 gas 12 09 05 AURORA at 12 14 05_4 31E Reg Asset  Liab and EXH D 17" xfId="19383"/>
    <cellStyle name="_Value Copy 11 30 05 gas 12 09 05 AURORA at 12 14 05_4 31E Reg Asset  Liab and EXH D 17 2" xfId="19384"/>
    <cellStyle name="_Value Copy 11 30 05 gas 12 09 05 AURORA at 12 14 05_4 31E Reg Asset  Liab and EXH D 18" xfId="19385"/>
    <cellStyle name="_Value Copy 11 30 05 gas 12 09 05 AURORA at 12 14 05_4 31E Reg Asset  Liab and EXH D 18 2" xfId="19386"/>
    <cellStyle name="_Value Copy 11 30 05 gas 12 09 05 AURORA at 12 14 05_4 31E Reg Asset  Liab and EXH D 19" xfId="19387"/>
    <cellStyle name="_Value Copy 11 30 05 gas 12 09 05 AURORA at 12 14 05_4 31E Reg Asset  Liab and EXH D 19 2" xfId="19388"/>
    <cellStyle name="_Value Copy 11 30 05 gas 12 09 05 AURORA at 12 14 05_4 31E Reg Asset  Liab and EXH D 2" xfId="19389"/>
    <cellStyle name="_Value Copy 11 30 05 gas 12 09 05 AURORA at 12 14 05_4 31E Reg Asset  Liab and EXH D 2 2" xfId="19390"/>
    <cellStyle name="_Value Copy 11 30 05 gas 12 09 05 AURORA at 12 14 05_4 31E Reg Asset  Liab and EXH D 2 2 2" xfId="19391"/>
    <cellStyle name="_Value Copy 11 30 05 gas 12 09 05 AURORA at 12 14 05_4 31E Reg Asset  Liab and EXH D 2 3" xfId="19392"/>
    <cellStyle name="_Value Copy 11 30 05 gas 12 09 05 AURORA at 12 14 05_4 31E Reg Asset  Liab and EXH D 20" xfId="19393"/>
    <cellStyle name="_Value Copy 11 30 05 gas 12 09 05 AURORA at 12 14 05_4 31E Reg Asset  Liab and EXH D 20 2" xfId="19394"/>
    <cellStyle name="_Value Copy 11 30 05 gas 12 09 05 AURORA at 12 14 05_4 31E Reg Asset  Liab and EXH D 21" xfId="19395"/>
    <cellStyle name="_Value Copy 11 30 05 gas 12 09 05 AURORA at 12 14 05_4 31E Reg Asset  Liab and EXH D 21 2" xfId="19396"/>
    <cellStyle name="_Value Copy 11 30 05 gas 12 09 05 AURORA at 12 14 05_4 31E Reg Asset  Liab and EXH D 22" xfId="19397"/>
    <cellStyle name="_Value Copy 11 30 05 gas 12 09 05 AURORA at 12 14 05_4 31E Reg Asset  Liab and EXH D 22 2" xfId="19398"/>
    <cellStyle name="_Value Copy 11 30 05 gas 12 09 05 AURORA at 12 14 05_4 31E Reg Asset  Liab and EXH D 23" xfId="19399"/>
    <cellStyle name="_Value Copy 11 30 05 gas 12 09 05 AURORA at 12 14 05_4 31E Reg Asset  Liab and EXH D 23 2" xfId="19400"/>
    <cellStyle name="_Value Copy 11 30 05 gas 12 09 05 AURORA at 12 14 05_4 31E Reg Asset  Liab and EXH D 24" xfId="19401"/>
    <cellStyle name="_Value Copy 11 30 05 gas 12 09 05 AURORA at 12 14 05_4 31E Reg Asset  Liab and EXH D 24 2" xfId="19402"/>
    <cellStyle name="_Value Copy 11 30 05 gas 12 09 05 AURORA at 12 14 05_4 31E Reg Asset  Liab and EXH D 25" xfId="19403"/>
    <cellStyle name="_Value Copy 11 30 05 gas 12 09 05 AURORA at 12 14 05_4 31E Reg Asset  Liab and EXH D 25 2" xfId="19404"/>
    <cellStyle name="_Value Copy 11 30 05 gas 12 09 05 AURORA at 12 14 05_4 31E Reg Asset  Liab and EXH D 26" xfId="19405"/>
    <cellStyle name="_Value Copy 11 30 05 gas 12 09 05 AURORA at 12 14 05_4 31E Reg Asset  Liab and EXH D 26 2" xfId="19406"/>
    <cellStyle name="_Value Copy 11 30 05 gas 12 09 05 AURORA at 12 14 05_4 31E Reg Asset  Liab and EXH D 27" xfId="19407"/>
    <cellStyle name="_Value Copy 11 30 05 gas 12 09 05 AURORA at 12 14 05_4 31E Reg Asset  Liab and EXH D 27 2" xfId="19408"/>
    <cellStyle name="_Value Copy 11 30 05 gas 12 09 05 AURORA at 12 14 05_4 31E Reg Asset  Liab and EXH D 28" xfId="19409"/>
    <cellStyle name="_Value Copy 11 30 05 gas 12 09 05 AURORA at 12 14 05_4 31E Reg Asset  Liab and EXH D 28 2" xfId="19410"/>
    <cellStyle name="_Value Copy 11 30 05 gas 12 09 05 AURORA at 12 14 05_4 31E Reg Asset  Liab and EXH D 29" xfId="19411"/>
    <cellStyle name="_Value Copy 11 30 05 gas 12 09 05 AURORA at 12 14 05_4 31E Reg Asset  Liab and EXH D 29 2" xfId="19412"/>
    <cellStyle name="_Value Copy 11 30 05 gas 12 09 05 AURORA at 12 14 05_4 31E Reg Asset  Liab and EXH D 3" xfId="19413"/>
    <cellStyle name="_Value Copy 11 30 05 gas 12 09 05 AURORA at 12 14 05_4 31E Reg Asset  Liab and EXH D 3 2" xfId="19414"/>
    <cellStyle name="_Value Copy 11 30 05 gas 12 09 05 AURORA at 12 14 05_4 31E Reg Asset  Liab and EXH D 3 2 2" xfId="19415"/>
    <cellStyle name="_Value Copy 11 30 05 gas 12 09 05 AURORA at 12 14 05_4 31E Reg Asset  Liab and EXH D 3 3" xfId="19416"/>
    <cellStyle name="_Value Copy 11 30 05 gas 12 09 05 AURORA at 12 14 05_4 31E Reg Asset  Liab and EXH D 30" xfId="19417"/>
    <cellStyle name="_Value Copy 11 30 05 gas 12 09 05 AURORA at 12 14 05_4 31E Reg Asset  Liab and EXH D 30 2" xfId="19418"/>
    <cellStyle name="_Value Copy 11 30 05 gas 12 09 05 AURORA at 12 14 05_4 31E Reg Asset  Liab and EXH D 4" xfId="19419"/>
    <cellStyle name="_Value Copy 11 30 05 gas 12 09 05 AURORA at 12 14 05_4 31E Reg Asset  Liab and EXH D 4 2" xfId="19420"/>
    <cellStyle name="_Value Copy 11 30 05 gas 12 09 05 AURORA at 12 14 05_4 31E Reg Asset  Liab and EXH D 4 2 2" xfId="19421"/>
    <cellStyle name="_Value Copy 11 30 05 gas 12 09 05 AURORA at 12 14 05_4 31E Reg Asset  Liab and EXH D 5" xfId="19422"/>
    <cellStyle name="_Value Copy 11 30 05 gas 12 09 05 AURORA at 12 14 05_4 31E Reg Asset  Liab and EXH D 5 2" xfId="19423"/>
    <cellStyle name="_Value Copy 11 30 05 gas 12 09 05 AURORA at 12 14 05_4 31E Reg Asset  Liab and EXH D 5 2 2" xfId="19424"/>
    <cellStyle name="_Value Copy 11 30 05 gas 12 09 05 AURORA at 12 14 05_4 31E Reg Asset  Liab and EXH D 6" xfId="19425"/>
    <cellStyle name="_Value Copy 11 30 05 gas 12 09 05 AURORA at 12 14 05_4 31E Reg Asset  Liab and EXH D 6 2" xfId="19426"/>
    <cellStyle name="_Value Copy 11 30 05 gas 12 09 05 AURORA at 12 14 05_4 31E Reg Asset  Liab and EXH D 6 2 2" xfId="19427"/>
    <cellStyle name="_Value Copy 11 30 05 gas 12 09 05 AURORA at 12 14 05_4 31E Reg Asset  Liab and EXH D 6 3" xfId="19428"/>
    <cellStyle name="_Value Copy 11 30 05 gas 12 09 05 AURORA at 12 14 05_4 31E Reg Asset  Liab and EXH D 7" xfId="19429"/>
    <cellStyle name="_Value Copy 11 30 05 gas 12 09 05 AURORA at 12 14 05_4 31E Reg Asset  Liab and EXH D 7 2" xfId="19430"/>
    <cellStyle name="_Value Copy 11 30 05 gas 12 09 05 AURORA at 12 14 05_4 31E Reg Asset  Liab and EXH D 7 2 2" xfId="19431"/>
    <cellStyle name="_Value Copy 11 30 05 gas 12 09 05 AURORA at 12 14 05_4 31E Reg Asset  Liab and EXH D 7 3" xfId="19432"/>
    <cellStyle name="_Value Copy 11 30 05 gas 12 09 05 AURORA at 12 14 05_4 31E Reg Asset  Liab and EXH D 8" xfId="19433"/>
    <cellStyle name="_Value Copy 11 30 05 gas 12 09 05 AURORA at 12 14 05_4 31E Reg Asset  Liab and EXH D 8 2" xfId="19434"/>
    <cellStyle name="_Value Copy 11 30 05 gas 12 09 05 AURORA at 12 14 05_4 31E Reg Asset  Liab and EXH D 8 2 2" xfId="19435"/>
    <cellStyle name="_Value Copy 11 30 05 gas 12 09 05 AURORA at 12 14 05_4 31E Reg Asset  Liab and EXH D 8 3" xfId="19436"/>
    <cellStyle name="_Value Copy 11 30 05 gas 12 09 05 AURORA at 12 14 05_4 31E Reg Asset  Liab and EXH D 9" xfId="19437"/>
    <cellStyle name="_Value Copy 11 30 05 gas 12 09 05 AURORA at 12 14 05_4 31E Reg Asset  Liab and EXH D 9 2" xfId="19438"/>
    <cellStyle name="_Value Copy 11 30 05 gas 12 09 05 AURORA at 12 14 05_4 31E Reg Asset  Liab and EXH D 9 2 2" xfId="19439"/>
    <cellStyle name="_Value Copy 11 30 05 gas 12 09 05 AURORA at 12 14 05_4 31E Reg Asset  Liab and EXH D 9 3" xfId="19440"/>
    <cellStyle name="_Value Copy 11 30 05 gas 12 09 05 AURORA at 12 14 05_4 32 Regulatory Assets and Liabilities  7 06- Exhibit D" xfId="19441"/>
    <cellStyle name="_Value Copy 11 30 05 gas 12 09 05 AURORA at 12 14 05_4 32 Regulatory Assets and Liabilities  7 06- Exhibit D 2" xfId="19442"/>
    <cellStyle name="_Value Copy 11 30 05 gas 12 09 05 AURORA at 12 14 05_4 32 Regulatory Assets and Liabilities  7 06- Exhibit D 2 2" xfId="19443"/>
    <cellStyle name="_Value Copy 11 30 05 gas 12 09 05 AURORA at 12 14 05_4 32 Regulatory Assets and Liabilities  7 06- Exhibit D 2 2 2" xfId="19444"/>
    <cellStyle name="_Value Copy 11 30 05 gas 12 09 05 AURORA at 12 14 05_4 32 Regulatory Assets and Liabilities  7 06- Exhibit D 2 2 2 2" xfId="19445"/>
    <cellStyle name="_Value Copy 11 30 05 gas 12 09 05 AURORA at 12 14 05_4 32 Regulatory Assets and Liabilities  7 06- Exhibit D 2 3" xfId="19446"/>
    <cellStyle name="_Value Copy 11 30 05 gas 12 09 05 AURORA at 12 14 05_4 32 Regulatory Assets and Liabilities  7 06- Exhibit D 2 3 2" xfId="19447"/>
    <cellStyle name="_Value Copy 11 30 05 gas 12 09 05 AURORA at 12 14 05_4 32 Regulatory Assets and Liabilities  7 06- Exhibit D 2 4" xfId="19448"/>
    <cellStyle name="_Value Copy 11 30 05 gas 12 09 05 AURORA at 12 14 05_4 32 Regulatory Assets and Liabilities  7 06- Exhibit D 2 4 2" xfId="19449"/>
    <cellStyle name="_Value Copy 11 30 05 gas 12 09 05 AURORA at 12 14 05_4 32 Regulatory Assets and Liabilities  7 06- Exhibit D 3" xfId="19450"/>
    <cellStyle name="_Value Copy 11 30 05 gas 12 09 05 AURORA at 12 14 05_4 32 Regulatory Assets and Liabilities  7 06- Exhibit D 3 2" xfId="19451"/>
    <cellStyle name="_Value Copy 11 30 05 gas 12 09 05 AURORA at 12 14 05_4 32 Regulatory Assets and Liabilities  7 06- Exhibit D 3 2 2" xfId="19452"/>
    <cellStyle name="_Value Copy 11 30 05 gas 12 09 05 AURORA at 12 14 05_4 32 Regulatory Assets and Liabilities  7 06- Exhibit D 3 3" xfId="19453"/>
    <cellStyle name="_Value Copy 11 30 05 gas 12 09 05 AURORA at 12 14 05_4 32 Regulatory Assets and Liabilities  7 06- Exhibit D 4" xfId="19454"/>
    <cellStyle name="_Value Copy 11 30 05 gas 12 09 05 AURORA at 12 14 05_4 32 Regulatory Assets and Liabilities  7 06- Exhibit D 4 2" xfId="19455"/>
    <cellStyle name="_Value Copy 11 30 05 gas 12 09 05 AURORA at 12 14 05_4 32 Regulatory Assets and Liabilities  7 06- Exhibit D 4 2 2" xfId="19456"/>
    <cellStyle name="_Value Copy 11 30 05 gas 12 09 05 AURORA at 12 14 05_4 32 Regulatory Assets and Liabilities  7 06- Exhibit D 4 3" xfId="19457"/>
    <cellStyle name="_Value Copy 11 30 05 gas 12 09 05 AURORA at 12 14 05_4 32 Regulatory Assets and Liabilities  7 06- Exhibit D 5" xfId="19458"/>
    <cellStyle name="_Value Copy 11 30 05 gas 12 09 05 AURORA at 12 14 05_4 32 Regulatory Assets and Liabilities  7 06- Exhibit D 5 2" xfId="19459"/>
    <cellStyle name="_Value Copy 11 30 05 gas 12 09 05 AURORA at 12 14 05_4 32 Regulatory Assets and Liabilities  7 06- Exhibit D 6" xfId="19460"/>
    <cellStyle name="_Value Copy 11 30 05 gas 12 09 05 AURORA at 12 14 05_4 32 Regulatory Assets and Liabilities  7 06- Exhibit D 6 2" xfId="19461"/>
    <cellStyle name="_Value Copy 11 30 05 gas 12 09 05 AURORA at 12 14 05_4 32 Regulatory Assets and Liabilities  7 06- Exhibit D_DEM-WP(C) ENERG10C--ctn Mid-C_042010 2010GRC" xfId="19462"/>
    <cellStyle name="_Value Copy 11 30 05 gas 12 09 05 AURORA at 12 14 05_4 32 Regulatory Assets and Liabilities  7 06- Exhibit D_DEM-WP(C) ENERG10C--ctn Mid-C_042010 2010GRC 2" xfId="19463"/>
    <cellStyle name="_Value Copy 11 30 05 gas 12 09 05 AURORA at 12 14 05_4 32 Regulatory Assets and Liabilities  7 06- Exhibit D_NIM Summary" xfId="19464"/>
    <cellStyle name="_Value Copy 11 30 05 gas 12 09 05 AURORA at 12 14 05_4 32 Regulatory Assets and Liabilities  7 06- Exhibit D_NIM Summary 2" xfId="19465"/>
    <cellStyle name="_Value Copy 11 30 05 gas 12 09 05 AURORA at 12 14 05_4 32 Regulatory Assets and Liabilities  7 06- Exhibit D_NIM Summary 2 2" xfId="19466"/>
    <cellStyle name="_Value Copy 11 30 05 gas 12 09 05 AURORA at 12 14 05_4 32 Regulatory Assets and Liabilities  7 06- Exhibit D_NIM Summary 2 2 2" xfId="19467"/>
    <cellStyle name="_Value Copy 11 30 05 gas 12 09 05 AURORA at 12 14 05_4 32 Regulatory Assets and Liabilities  7 06- Exhibit D_NIM Summary 2 2 2 2" xfId="19468"/>
    <cellStyle name="_Value Copy 11 30 05 gas 12 09 05 AURORA at 12 14 05_4 32 Regulatory Assets and Liabilities  7 06- Exhibit D_NIM Summary 2 3" xfId="19469"/>
    <cellStyle name="_Value Copy 11 30 05 gas 12 09 05 AURORA at 12 14 05_4 32 Regulatory Assets and Liabilities  7 06- Exhibit D_NIM Summary 2 3 2" xfId="19470"/>
    <cellStyle name="_Value Copy 11 30 05 gas 12 09 05 AURORA at 12 14 05_4 32 Regulatory Assets and Liabilities  7 06- Exhibit D_NIM Summary 2 4" xfId="19471"/>
    <cellStyle name="_Value Copy 11 30 05 gas 12 09 05 AURORA at 12 14 05_4 32 Regulatory Assets and Liabilities  7 06- Exhibit D_NIM Summary 2 4 2" xfId="19472"/>
    <cellStyle name="_Value Copy 11 30 05 gas 12 09 05 AURORA at 12 14 05_4 32 Regulatory Assets and Liabilities  7 06- Exhibit D_NIM Summary 3" xfId="19473"/>
    <cellStyle name="_Value Copy 11 30 05 gas 12 09 05 AURORA at 12 14 05_4 32 Regulatory Assets and Liabilities  7 06- Exhibit D_NIM Summary 3 2" xfId="19474"/>
    <cellStyle name="_Value Copy 11 30 05 gas 12 09 05 AURORA at 12 14 05_4 32 Regulatory Assets and Liabilities  7 06- Exhibit D_NIM Summary 3 2 2" xfId="19475"/>
    <cellStyle name="_Value Copy 11 30 05 gas 12 09 05 AURORA at 12 14 05_4 32 Regulatory Assets and Liabilities  7 06- Exhibit D_NIM Summary 3 3" xfId="19476"/>
    <cellStyle name="_Value Copy 11 30 05 gas 12 09 05 AURORA at 12 14 05_4 32 Regulatory Assets and Liabilities  7 06- Exhibit D_NIM Summary 4" xfId="19477"/>
    <cellStyle name="_Value Copy 11 30 05 gas 12 09 05 AURORA at 12 14 05_4 32 Regulatory Assets and Liabilities  7 06- Exhibit D_NIM Summary 4 2" xfId="19478"/>
    <cellStyle name="_Value Copy 11 30 05 gas 12 09 05 AURORA at 12 14 05_4 32 Regulatory Assets and Liabilities  7 06- Exhibit D_NIM Summary 4 2 2" xfId="19479"/>
    <cellStyle name="_Value Copy 11 30 05 gas 12 09 05 AURORA at 12 14 05_4 32 Regulatory Assets and Liabilities  7 06- Exhibit D_NIM Summary 4 3" xfId="19480"/>
    <cellStyle name="_Value Copy 11 30 05 gas 12 09 05 AURORA at 12 14 05_4 32 Regulatory Assets and Liabilities  7 06- Exhibit D_NIM Summary 5" xfId="19481"/>
    <cellStyle name="_Value Copy 11 30 05 gas 12 09 05 AURORA at 12 14 05_4 32 Regulatory Assets and Liabilities  7 06- Exhibit D_NIM Summary 5 2" xfId="19482"/>
    <cellStyle name="_Value Copy 11 30 05 gas 12 09 05 AURORA at 12 14 05_4 32 Regulatory Assets and Liabilities  7 06- Exhibit D_NIM Summary 6" xfId="19483"/>
    <cellStyle name="_Value Copy 11 30 05 gas 12 09 05 AURORA at 12 14 05_4 32 Regulatory Assets and Liabilities  7 06- Exhibit D_NIM Summary 6 2" xfId="19484"/>
    <cellStyle name="_Value Copy 11 30 05 gas 12 09 05 AURORA at 12 14 05_4 32 Regulatory Assets and Liabilities  7 06- Exhibit D_NIM Summary_DEM-WP(C) ENERG10C--ctn Mid-C_042010 2010GRC" xfId="19485"/>
    <cellStyle name="_Value Copy 11 30 05 gas 12 09 05 AURORA at 12 14 05_4 32 Regulatory Assets and Liabilities  7 06- Exhibit D_NIM Summary_DEM-WP(C) ENERG10C--ctn Mid-C_042010 2010GRC 2" xfId="19486"/>
    <cellStyle name="_Value Copy 11 30 05 gas 12 09 05 AURORA at 12 14 05_ACCOUNTS" xfId="19487"/>
    <cellStyle name="_Value Copy 11 30 05 gas 12 09 05 AURORA at 12 14 05_Att B to RECs proceeds proposal" xfId="19488"/>
    <cellStyle name="_Value Copy 11 30 05 gas 12 09 05 AURORA at 12 14 05_AURORA Total New" xfId="19489"/>
    <cellStyle name="_Value Copy 11 30 05 gas 12 09 05 AURORA at 12 14 05_AURORA Total New 2" xfId="19490"/>
    <cellStyle name="_Value Copy 11 30 05 gas 12 09 05 AURORA at 12 14 05_AURORA Total New 2 2" xfId="19491"/>
    <cellStyle name="_Value Copy 11 30 05 gas 12 09 05 AURORA at 12 14 05_AURORA Total New 2 2 2" xfId="19492"/>
    <cellStyle name="_Value Copy 11 30 05 gas 12 09 05 AURORA at 12 14 05_AURORA Total New 2 2 2 2" xfId="19493"/>
    <cellStyle name="_Value Copy 11 30 05 gas 12 09 05 AURORA at 12 14 05_AURORA Total New 2 3" xfId="19494"/>
    <cellStyle name="_Value Copy 11 30 05 gas 12 09 05 AURORA at 12 14 05_AURORA Total New 2 3 2" xfId="19495"/>
    <cellStyle name="_Value Copy 11 30 05 gas 12 09 05 AURORA at 12 14 05_AURORA Total New 2 4" xfId="19496"/>
    <cellStyle name="_Value Copy 11 30 05 gas 12 09 05 AURORA at 12 14 05_AURORA Total New 2 4 2" xfId="19497"/>
    <cellStyle name="_Value Copy 11 30 05 gas 12 09 05 AURORA at 12 14 05_AURORA Total New 3" xfId="19498"/>
    <cellStyle name="_Value Copy 11 30 05 gas 12 09 05 AURORA at 12 14 05_AURORA Total New 3 2" xfId="19499"/>
    <cellStyle name="_Value Copy 11 30 05 gas 12 09 05 AURORA at 12 14 05_AURORA Total New 3 2 2" xfId="19500"/>
    <cellStyle name="_Value Copy 11 30 05 gas 12 09 05 AURORA at 12 14 05_AURORA Total New 4" xfId="19501"/>
    <cellStyle name="_Value Copy 11 30 05 gas 12 09 05 AURORA at 12 14 05_AURORA Total New 4 2" xfId="19502"/>
    <cellStyle name="_Value Copy 11 30 05 gas 12 09 05 AURORA at 12 14 05_AURORA Total New 5" xfId="19503"/>
    <cellStyle name="_Value Copy 11 30 05 gas 12 09 05 AURORA at 12 14 05_AURORA Total New 5 2" xfId="19504"/>
    <cellStyle name="_Value Copy 11 30 05 gas 12 09 05 AURORA at 12 14 05_Backup for Attachment B 2010-09-09" xfId="19505"/>
    <cellStyle name="_Value Copy 11 30 05 gas 12 09 05 AURORA at 12 14 05_Bench Request - Attachment B" xfId="19506"/>
    <cellStyle name="_Value Copy 11 30 05 gas 12 09 05 AURORA at 12 14 05_Book2" xfId="19507"/>
    <cellStyle name="_Value Copy 11 30 05 gas 12 09 05 AURORA at 12 14 05_Book2 2" xfId="19508"/>
    <cellStyle name="_Value Copy 11 30 05 gas 12 09 05 AURORA at 12 14 05_Book2 2 2" xfId="19509"/>
    <cellStyle name="_Value Copy 11 30 05 gas 12 09 05 AURORA at 12 14 05_Book2 2 2 2" xfId="19510"/>
    <cellStyle name="_Value Copy 11 30 05 gas 12 09 05 AURORA at 12 14 05_Book2 2 2 2 2" xfId="19511"/>
    <cellStyle name="_Value Copy 11 30 05 gas 12 09 05 AURORA at 12 14 05_Book2 2 3" xfId="19512"/>
    <cellStyle name="_Value Copy 11 30 05 gas 12 09 05 AURORA at 12 14 05_Book2 2 3 2" xfId="19513"/>
    <cellStyle name="_Value Copy 11 30 05 gas 12 09 05 AURORA at 12 14 05_Book2 2 4" xfId="19514"/>
    <cellStyle name="_Value Copy 11 30 05 gas 12 09 05 AURORA at 12 14 05_Book2 2 4 2" xfId="19515"/>
    <cellStyle name="_Value Copy 11 30 05 gas 12 09 05 AURORA at 12 14 05_Book2 3" xfId="19516"/>
    <cellStyle name="_Value Copy 11 30 05 gas 12 09 05 AURORA at 12 14 05_Book2 3 2" xfId="19517"/>
    <cellStyle name="_Value Copy 11 30 05 gas 12 09 05 AURORA at 12 14 05_Book2 3 2 2" xfId="19518"/>
    <cellStyle name="_Value Copy 11 30 05 gas 12 09 05 AURORA at 12 14 05_Book2 3 3" xfId="19519"/>
    <cellStyle name="_Value Copy 11 30 05 gas 12 09 05 AURORA at 12 14 05_Book2 4" xfId="19520"/>
    <cellStyle name="_Value Copy 11 30 05 gas 12 09 05 AURORA at 12 14 05_Book2 4 2" xfId="19521"/>
    <cellStyle name="_Value Copy 11 30 05 gas 12 09 05 AURORA at 12 14 05_Book2 4 2 2" xfId="19522"/>
    <cellStyle name="_Value Copy 11 30 05 gas 12 09 05 AURORA at 12 14 05_Book2 4 3" xfId="19523"/>
    <cellStyle name="_Value Copy 11 30 05 gas 12 09 05 AURORA at 12 14 05_Book2 5" xfId="19524"/>
    <cellStyle name="_Value Copy 11 30 05 gas 12 09 05 AURORA at 12 14 05_Book2 5 2" xfId="19525"/>
    <cellStyle name="_Value Copy 11 30 05 gas 12 09 05 AURORA at 12 14 05_Book2 6" xfId="19526"/>
    <cellStyle name="_Value Copy 11 30 05 gas 12 09 05 AURORA at 12 14 05_Book2 6 2" xfId="19527"/>
    <cellStyle name="_Value Copy 11 30 05 gas 12 09 05 AURORA at 12 14 05_Book2_Adj Bench DR 3 for Initial Briefs (Electric)" xfId="19528"/>
    <cellStyle name="_Value Copy 11 30 05 gas 12 09 05 AURORA at 12 14 05_Book2_Adj Bench DR 3 for Initial Briefs (Electric) 2" xfId="19529"/>
    <cellStyle name="_Value Copy 11 30 05 gas 12 09 05 AURORA at 12 14 05_Book2_Adj Bench DR 3 for Initial Briefs (Electric) 2 2" xfId="19530"/>
    <cellStyle name="_Value Copy 11 30 05 gas 12 09 05 AURORA at 12 14 05_Book2_Adj Bench DR 3 for Initial Briefs (Electric) 2 2 2" xfId="19531"/>
    <cellStyle name="_Value Copy 11 30 05 gas 12 09 05 AURORA at 12 14 05_Book2_Adj Bench DR 3 for Initial Briefs (Electric) 2 2 2 2" xfId="19532"/>
    <cellStyle name="_Value Copy 11 30 05 gas 12 09 05 AURORA at 12 14 05_Book2_Adj Bench DR 3 for Initial Briefs (Electric) 2 3" xfId="19533"/>
    <cellStyle name="_Value Copy 11 30 05 gas 12 09 05 AURORA at 12 14 05_Book2_Adj Bench DR 3 for Initial Briefs (Electric) 2 3 2" xfId="19534"/>
    <cellStyle name="_Value Copy 11 30 05 gas 12 09 05 AURORA at 12 14 05_Book2_Adj Bench DR 3 for Initial Briefs (Electric) 2 4" xfId="19535"/>
    <cellStyle name="_Value Copy 11 30 05 gas 12 09 05 AURORA at 12 14 05_Book2_Adj Bench DR 3 for Initial Briefs (Electric) 2 4 2" xfId="19536"/>
    <cellStyle name="_Value Copy 11 30 05 gas 12 09 05 AURORA at 12 14 05_Book2_Adj Bench DR 3 for Initial Briefs (Electric) 3" xfId="19537"/>
    <cellStyle name="_Value Copy 11 30 05 gas 12 09 05 AURORA at 12 14 05_Book2_Adj Bench DR 3 for Initial Briefs (Electric) 3 2" xfId="19538"/>
    <cellStyle name="_Value Copy 11 30 05 gas 12 09 05 AURORA at 12 14 05_Book2_Adj Bench DR 3 for Initial Briefs (Electric) 3 2 2" xfId="19539"/>
    <cellStyle name="_Value Copy 11 30 05 gas 12 09 05 AURORA at 12 14 05_Book2_Adj Bench DR 3 for Initial Briefs (Electric) 3 3" xfId="19540"/>
    <cellStyle name="_Value Copy 11 30 05 gas 12 09 05 AURORA at 12 14 05_Book2_Adj Bench DR 3 for Initial Briefs (Electric) 4" xfId="19541"/>
    <cellStyle name="_Value Copy 11 30 05 gas 12 09 05 AURORA at 12 14 05_Book2_Adj Bench DR 3 for Initial Briefs (Electric) 4 2" xfId="19542"/>
    <cellStyle name="_Value Copy 11 30 05 gas 12 09 05 AURORA at 12 14 05_Book2_Adj Bench DR 3 for Initial Briefs (Electric) 4 2 2" xfId="19543"/>
    <cellStyle name="_Value Copy 11 30 05 gas 12 09 05 AURORA at 12 14 05_Book2_Adj Bench DR 3 for Initial Briefs (Electric) 4 3" xfId="19544"/>
    <cellStyle name="_Value Copy 11 30 05 gas 12 09 05 AURORA at 12 14 05_Book2_Adj Bench DR 3 for Initial Briefs (Electric) 5" xfId="19545"/>
    <cellStyle name="_Value Copy 11 30 05 gas 12 09 05 AURORA at 12 14 05_Book2_Adj Bench DR 3 for Initial Briefs (Electric) 5 2" xfId="19546"/>
    <cellStyle name="_Value Copy 11 30 05 gas 12 09 05 AURORA at 12 14 05_Book2_Adj Bench DR 3 for Initial Briefs (Electric) 6" xfId="19547"/>
    <cellStyle name="_Value Copy 11 30 05 gas 12 09 05 AURORA at 12 14 05_Book2_Adj Bench DR 3 for Initial Briefs (Electric) 6 2" xfId="19548"/>
    <cellStyle name="_Value Copy 11 30 05 gas 12 09 05 AURORA at 12 14 05_Book2_Adj Bench DR 3 for Initial Briefs (Electric)_DEM-WP(C) ENERG10C--ctn Mid-C_042010 2010GRC" xfId="19549"/>
    <cellStyle name="_Value Copy 11 30 05 gas 12 09 05 AURORA at 12 14 05_Book2_Adj Bench DR 3 for Initial Briefs (Electric)_DEM-WP(C) ENERG10C--ctn Mid-C_042010 2010GRC 2" xfId="19550"/>
    <cellStyle name="_Value Copy 11 30 05 gas 12 09 05 AURORA at 12 14 05_Book2_DEM-WP(C) ENERG10C--ctn Mid-C_042010 2010GRC" xfId="19551"/>
    <cellStyle name="_Value Copy 11 30 05 gas 12 09 05 AURORA at 12 14 05_Book2_DEM-WP(C) ENERG10C--ctn Mid-C_042010 2010GRC 2" xfId="19552"/>
    <cellStyle name="_Value Copy 11 30 05 gas 12 09 05 AURORA at 12 14 05_Book2_Electric Rev Req Model (2009 GRC) Rebuttal" xfId="19553"/>
    <cellStyle name="_Value Copy 11 30 05 gas 12 09 05 AURORA at 12 14 05_Book2_Electric Rev Req Model (2009 GRC) Rebuttal 2" xfId="19554"/>
    <cellStyle name="_Value Copy 11 30 05 gas 12 09 05 AURORA at 12 14 05_Book2_Electric Rev Req Model (2009 GRC) Rebuttal 2 2" xfId="19555"/>
    <cellStyle name="_Value Copy 11 30 05 gas 12 09 05 AURORA at 12 14 05_Book2_Electric Rev Req Model (2009 GRC) Rebuttal 2 2 2" xfId="19556"/>
    <cellStyle name="_Value Copy 11 30 05 gas 12 09 05 AURORA at 12 14 05_Book2_Electric Rev Req Model (2009 GRC) Rebuttal 2 3" xfId="19557"/>
    <cellStyle name="_Value Copy 11 30 05 gas 12 09 05 AURORA at 12 14 05_Book2_Electric Rev Req Model (2009 GRC) Rebuttal 3" xfId="19558"/>
    <cellStyle name="_Value Copy 11 30 05 gas 12 09 05 AURORA at 12 14 05_Book2_Electric Rev Req Model (2009 GRC) Rebuttal 3 2" xfId="19559"/>
    <cellStyle name="_Value Copy 11 30 05 gas 12 09 05 AURORA at 12 14 05_Book2_Electric Rev Req Model (2009 GRC) Rebuttal 4" xfId="19560"/>
    <cellStyle name="_Value Copy 11 30 05 gas 12 09 05 AURORA at 12 14 05_Book2_Electric Rev Req Model (2009 GRC) Rebuttal REmoval of New  WH Solar AdjustMI" xfId="19561"/>
    <cellStyle name="_Value Copy 11 30 05 gas 12 09 05 AURORA at 12 14 05_Book2_Electric Rev Req Model (2009 GRC) Rebuttal REmoval of New  WH Solar AdjustMI 2" xfId="19562"/>
    <cellStyle name="_Value Copy 11 30 05 gas 12 09 05 AURORA at 12 14 05_Book2_Electric Rev Req Model (2009 GRC) Rebuttal REmoval of New  WH Solar AdjustMI 2 2" xfId="19563"/>
    <cellStyle name="_Value Copy 11 30 05 gas 12 09 05 AURORA at 12 14 05_Book2_Electric Rev Req Model (2009 GRC) Rebuttal REmoval of New  WH Solar AdjustMI 2 2 2" xfId="19564"/>
    <cellStyle name="_Value Copy 11 30 05 gas 12 09 05 AURORA at 12 14 05_Book2_Electric Rev Req Model (2009 GRC) Rebuttal REmoval of New  WH Solar AdjustMI 2 2 2 2" xfId="19565"/>
    <cellStyle name="_Value Copy 11 30 05 gas 12 09 05 AURORA at 12 14 05_Book2_Electric Rev Req Model (2009 GRC) Rebuttal REmoval of New  WH Solar AdjustMI 2 3" xfId="19566"/>
    <cellStyle name="_Value Copy 11 30 05 gas 12 09 05 AURORA at 12 14 05_Book2_Electric Rev Req Model (2009 GRC) Rebuttal REmoval of New  WH Solar AdjustMI 2 3 2" xfId="19567"/>
    <cellStyle name="_Value Copy 11 30 05 gas 12 09 05 AURORA at 12 14 05_Book2_Electric Rev Req Model (2009 GRC) Rebuttal REmoval of New  WH Solar AdjustMI 2 4" xfId="19568"/>
    <cellStyle name="_Value Copy 11 30 05 gas 12 09 05 AURORA at 12 14 05_Book2_Electric Rev Req Model (2009 GRC) Rebuttal REmoval of New  WH Solar AdjustMI 2 4 2" xfId="19569"/>
    <cellStyle name="_Value Copy 11 30 05 gas 12 09 05 AURORA at 12 14 05_Book2_Electric Rev Req Model (2009 GRC) Rebuttal REmoval of New  WH Solar AdjustMI 3" xfId="19570"/>
    <cellStyle name="_Value Copy 11 30 05 gas 12 09 05 AURORA at 12 14 05_Book2_Electric Rev Req Model (2009 GRC) Rebuttal REmoval of New  WH Solar AdjustMI 3 2" xfId="19571"/>
    <cellStyle name="_Value Copy 11 30 05 gas 12 09 05 AURORA at 12 14 05_Book2_Electric Rev Req Model (2009 GRC) Rebuttal REmoval of New  WH Solar AdjustMI 3 2 2" xfId="19572"/>
    <cellStyle name="_Value Copy 11 30 05 gas 12 09 05 AURORA at 12 14 05_Book2_Electric Rev Req Model (2009 GRC) Rebuttal REmoval of New  WH Solar AdjustMI 3 3" xfId="19573"/>
    <cellStyle name="_Value Copy 11 30 05 gas 12 09 05 AURORA at 12 14 05_Book2_Electric Rev Req Model (2009 GRC) Rebuttal REmoval of New  WH Solar AdjustMI 4" xfId="19574"/>
    <cellStyle name="_Value Copy 11 30 05 gas 12 09 05 AURORA at 12 14 05_Book2_Electric Rev Req Model (2009 GRC) Rebuttal REmoval of New  WH Solar AdjustMI 4 2" xfId="19575"/>
    <cellStyle name="_Value Copy 11 30 05 gas 12 09 05 AURORA at 12 14 05_Book2_Electric Rev Req Model (2009 GRC) Rebuttal REmoval of New  WH Solar AdjustMI 4 2 2" xfId="19576"/>
    <cellStyle name="_Value Copy 11 30 05 gas 12 09 05 AURORA at 12 14 05_Book2_Electric Rev Req Model (2009 GRC) Rebuttal REmoval of New  WH Solar AdjustMI 4 3" xfId="19577"/>
    <cellStyle name="_Value Copy 11 30 05 gas 12 09 05 AURORA at 12 14 05_Book2_Electric Rev Req Model (2009 GRC) Rebuttal REmoval of New  WH Solar AdjustMI 5" xfId="19578"/>
    <cellStyle name="_Value Copy 11 30 05 gas 12 09 05 AURORA at 12 14 05_Book2_Electric Rev Req Model (2009 GRC) Rebuttal REmoval of New  WH Solar AdjustMI 5 2" xfId="19579"/>
    <cellStyle name="_Value Copy 11 30 05 gas 12 09 05 AURORA at 12 14 05_Book2_Electric Rev Req Model (2009 GRC) Rebuttal REmoval of New  WH Solar AdjustMI 6" xfId="19580"/>
    <cellStyle name="_Value Copy 11 30 05 gas 12 09 05 AURORA at 12 14 05_Book2_Electric Rev Req Model (2009 GRC) Rebuttal REmoval of New  WH Solar AdjustMI 6 2" xfId="19581"/>
    <cellStyle name="_Value Copy 11 30 05 gas 12 09 05 AURORA at 12 14 05_Book2_Electric Rev Req Model (2009 GRC) Rebuttal REmoval of New  WH Solar AdjustMI_DEM-WP(C) ENERG10C--ctn Mid-C_042010 2010GRC" xfId="19582"/>
    <cellStyle name="_Value Copy 11 30 05 gas 12 09 05 AURORA at 12 14 05_Book2_Electric Rev Req Model (2009 GRC) Rebuttal REmoval of New  WH Solar AdjustMI_DEM-WP(C) ENERG10C--ctn Mid-C_042010 2010GRC 2" xfId="19583"/>
    <cellStyle name="_Value Copy 11 30 05 gas 12 09 05 AURORA at 12 14 05_Book2_Electric Rev Req Model (2009 GRC) Revised 01-18-2010" xfId="19584"/>
    <cellStyle name="_Value Copy 11 30 05 gas 12 09 05 AURORA at 12 14 05_Book2_Electric Rev Req Model (2009 GRC) Revised 01-18-2010 2" xfId="19585"/>
    <cellStyle name="_Value Copy 11 30 05 gas 12 09 05 AURORA at 12 14 05_Book2_Electric Rev Req Model (2009 GRC) Revised 01-18-2010 2 2" xfId="19586"/>
    <cellStyle name="_Value Copy 11 30 05 gas 12 09 05 AURORA at 12 14 05_Book2_Electric Rev Req Model (2009 GRC) Revised 01-18-2010 2 2 2" xfId="19587"/>
    <cellStyle name="_Value Copy 11 30 05 gas 12 09 05 AURORA at 12 14 05_Book2_Electric Rev Req Model (2009 GRC) Revised 01-18-2010 2 2 2 2" xfId="19588"/>
    <cellStyle name="_Value Copy 11 30 05 gas 12 09 05 AURORA at 12 14 05_Book2_Electric Rev Req Model (2009 GRC) Revised 01-18-2010 2 3" xfId="19589"/>
    <cellStyle name="_Value Copy 11 30 05 gas 12 09 05 AURORA at 12 14 05_Book2_Electric Rev Req Model (2009 GRC) Revised 01-18-2010 2 3 2" xfId="19590"/>
    <cellStyle name="_Value Copy 11 30 05 gas 12 09 05 AURORA at 12 14 05_Book2_Electric Rev Req Model (2009 GRC) Revised 01-18-2010 2 4" xfId="19591"/>
    <cellStyle name="_Value Copy 11 30 05 gas 12 09 05 AURORA at 12 14 05_Book2_Electric Rev Req Model (2009 GRC) Revised 01-18-2010 2 4 2" xfId="19592"/>
    <cellStyle name="_Value Copy 11 30 05 gas 12 09 05 AURORA at 12 14 05_Book2_Electric Rev Req Model (2009 GRC) Revised 01-18-2010 3" xfId="19593"/>
    <cellStyle name="_Value Copy 11 30 05 gas 12 09 05 AURORA at 12 14 05_Book2_Electric Rev Req Model (2009 GRC) Revised 01-18-2010 3 2" xfId="19594"/>
    <cellStyle name="_Value Copy 11 30 05 gas 12 09 05 AURORA at 12 14 05_Book2_Electric Rev Req Model (2009 GRC) Revised 01-18-2010 3 2 2" xfId="19595"/>
    <cellStyle name="_Value Copy 11 30 05 gas 12 09 05 AURORA at 12 14 05_Book2_Electric Rev Req Model (2009 GRC) Revised 01-18-2010 3 3" xfId="19596"/>
    <cellStyle name="_Value Copy 11 30 05 gas 12 09 05 AURORA at 12 14 05_Book2_Electric Rev Req Model (2009 GRC) Revised 01-18-2010 4" xfId="19597"/>
    <cellStyle name="_Value Copy 11 30 05 gas 12 09 05 AURORA at 12 14 05_Book2_Electric Rev Req Model (2009 GRC) Revised 01-18-2010 4 2" xfId="19598"/>
    <cellStyle name="_Value Copy 11 30 05 gas 12 09 05 AURORA at 12 14 05_Book2_Electric Rev Req Model (2009 GRC) Revised 01-18-2010 4 2 2" xfId="19599"/>
    <cellStyle name="_Value Copy 11 30 05 gas 12 09 05 AURORA at 12 14 05_Book2_Electric Rev Req Model (2009 GRC) Revised 01-18-2010 4 3" xfId="19600"/>
    <cellStyle name="_Value Copy 11 30 05 gas 12 09 05 AURORA at 12 14 05_Book2_Electric Rev Req Model (2009 GRC) Revised 01-18-2010 5" xfId="19601"/>
    <cellStyle name="_Value Copy 11 30 05 gas 12 09 05 AURORA at 12 14 05_Book2_Electric Rev Req Model (2009 GRC) Revised 01-18-2010 5 2" xfId="19602"/>
    <cellStyle name="_Value Copy 11 30 05 gas 12 09 05 AURORA at 12 14 05_Book2_Electric Rev Req Model (2009 GRC) Revised 01-18-2010 6" xfId="19603"/>
    <cellStyle name="_Value Copy 11 30 05 gas 12 09 05 AURORA at 12 14 05_Book2_Electric Rev Req Model (2009 GRC) Revised 01-18-2010 6 2" xfId="19604"/>
    <cellStyle name="_Value Copy 11 30 05 gas 12 09 05 AURORA at 12 14 05_Book2_Electric Rev Req Model (2009 GRC) Revised 01-18-2010_DEM-WP(C) ENERG10C--ctn Mid-C_042010 2010GRC" xfId="19605"/>
    <cellStyle name="_Value Copy 11 30 05 gas 12 09 05 AURORA at 12 14 05_Book2_Electric Rev Req Model (2009 GRC) Revised 01-18-2010_DEM-WP(C) ENERG10C--ctn Mid-C_042010 2010GRC 2" xfId="19606"/>
    <cellStyle name="_Value Copy 11 30 05 gas 12 09 05 AURORA at 12 14 05_Book2_Final Order Electric EXHIBIT A-1" xfId="19607"/>
    <cellStyle name="_Value Copy 11 30 05 gas 12 09 05 AURORA at 12 14 05_Book2_Final Order Electric EXHIBIT A-1 2" xfId="19608"/>
    <cellStyle name="_Value Copy 11 30 05 gas 12 09 05 AURORA at 12 14 05_Book2_Final Order Electric EXHIBIT A-1 2 2" xfId="19609"/>
    <cellStyle name="_Value Copy 11 30 05 gas 12 09 05 AURORA at 12 14 05_Book2_Final Order Electric EXHIBIT A-1 2 2 2" xfId="19610"/>
    <cellStyle name="_Value Copy 11 30 05 gas 12 09 05 AURORA at 12 14 05_Book2_Final Order Electric EXHIBIT A-1 2 3" xfId="19611"/>
    <cellStyle name="_Value Copy 11 30 05 gas 12 09 05 AURORA at 12 14 05_Book2_Final Order Electric EXHIBIT A-1 3" xfId="19612"/>
    <cellStyle name="_Value Copy 11 30 05 gas 12 09 05 AURORA at 12 14 05_Book2_Final Order Electric EXHIBIT A-1 3 2" xfId="19613"/>
    <cellStyle name="_Value Copy 11 30 05 gas 12 09 05 AURORA at 12 14 05_Book2_Final Order Electric EXHIBIT A-1 3 2 2" xfId="19614"/>
    <cellStyle name="_Value Copy 11 30 05 gas 12 09 05 AURORA at 12 14 05_Book2_Final Order Electric EXHIBIT A-1 3 3" xfId="19615"/>
    <cellStyle name="_Value Copy 11 30 05 gas 12 09 05 AURORA at 12 14 05_Book2_Final Order Electric EXHIBIT A-1 4" xfId="19616"/>
    <cellStyle name="_Value Copy 11 30 05 gas 12 09 05 AURORA at 12 14 05_Book2_Final Order Electric EXHIBIT A-1 4 2" xfId="19617"/>
    <cellStyle name="_Value Copy 11 30 05 gas 12 09 05 AURORA at 12 14 05_Book2_Final Order Electric EXHIBIT A-1 5" xfId="19618"/>
    <cellStyle name="_Value Copy 11 30 05 gas 12 09 05 AURORA at 12 14 05_Book2_Final Order Electric EXHIBIT A-1 6" xfId="19619"/>
    <cellStyle name="_Value Copy 11 30 05 gas 12 09 05 AURORA at 12 14 05_Book4" xfId="19620"/>
    <cellStyle name="_Value Copy 11 30 05 gas 12 09 05 AURORA at 12 14 05_Book4 2" xfId="19621"/>
    <cellStyle name="_Value Copy 11 30 05 gas 12 09 05 AURORA at 12 14 05_Book4 2 2" xfId="19622"/>
    <cellStyle name="_Value Copy 11 30 05 gas 12 09 05 AURORA at 12 14 05_Book4 2 2 2" xfId="19623"/>
    <cellStyle name="_Value Copy 11 30 05 gas 12 09 05 AURORA at 12 14 05_Book4 2 2 2 2" xfId="19624"/>
    <cellStyle name="_Value Copy 11 30 05 gas 12 09 05 AURORA at 12 14 05_Book4 2 3" xfId="19625"/>
    <cellStyle name="_Value Copy 11 30 05 gas 12 09 05 AURORA at 12 14 05_Book4 2 3 2" xfId="19626"/>
    <cellStyle name="_Value Copy 11 30 05 gas 12 09 05 AURORA at 12 14 05_Book4 2 4" xfId="19627"/>
    <cellStyle name="_Value Copy 11 30 05 gas 12 09 05 AURORA at 12 14 05_Book4 2 4 2" xfId="19628"/>
    <cellStyle name="_Value Copy 11 30 05 gas 12 09 05 AURORA at 12 14 05_Book4 3" xfId="19629"/>
    <cellStyle name="_Value Copy 11 30 05 gas 12 09 05 AURORA at 12 14 05_Book4 3 2" xfId="19630"/>
    <cellStyle name="_Value Copy 11 30 05 gas 12 09 05 AURORA at 12 14 05_Book4 3 2 2" xfId="19631"/>
    <cellStyle name="_Value Copy 11 30 05 gas 12 09 05 AURORA at 12 14 05_Book4 3 3" xfId="19632"/>
    <cellStyle name="_Value Copy 11 30 05 gas 12 09 05 AURORA at 12 14 05_Book4 4" xfId="19633"/>
    <cellStyle name="_Value Copy 11 30 05 gas 12 09 05 AURORA at 12 14 05_Book4 4 2" xfId="19634"/>
    <cellStyle name="_Value Copy 11 30 05 gas 12 09 05 AURORA at 12 14 05_Book4 4 2 2" xfId="19635"/>
    <cellStyle name="_Value Copy 11 30 05 gas 12 09 05 AURORA at 12 14 05_Book4 4 3" xfId="19636"/>
    <cellStyle name="_Value Copy 11 30 05 gas 12 09 05 AURORA at 12 14 05_Book4 5" xfId="19637"/>
    <cellStyle name="_Value Copy 11 30 05 gas 12 09 05 AURORA at 12 14 05_Book4 5 2" xfId="19638"/>
    <cellStyle name="_Value Copy 11 30 05 gas 12 09 05 AURORA at 12 14 05_Book4 6" xfId="19639"/>
    <cellStyle name="_Value Copy 11 30 05 gas 12 09 05 AURORA at 12 14 05_Book4 6 2" xfId="19640"/>
    <cellStyle name="_Value Copy 11 30 05 gas 12 09 05 AURORA at 12 14 05_Book4_DEM-WP(C) ENERG10C--ctn Mid-C_042010 2010GRC" xfId="19641"/>
    <cellStyle name="_Value Copy 11 30 05 gas 12 09 05 AURORA at 12 14 05_Book4_DEM-WP(C) ENERG10C--ctn Mid-C_042010 2010GRC 2" xfId="19642"/>
    <cellStyle name="_Value Copy 11 30 05 gas 12 09 05 AURORA at 12 14 05_Book9" xfId="19643"/>
    <cellStyle name="_Value Copy 11 30 05 gas 12 09 05 AURORA at 12 14 05_Book9 2" xfId="19644"/>
    <cellStyle name="_Value Copy 11 30 05 gas 12 09 05 AURORA at 12 14 05_Book9 2 2" xfId="19645"/>
    <cellStyle name="_Value Copy 11 30 05 gas 12 09 05 AURORA at 12 14 05_Book9 2 2 2" xfId="19646"/>
    <cellStyle name="_Value Copy 11 30 05 gas 12 09 05 AURORA at 12 14 05_Book9 2 2 2 2" xfId="19647"/>
    <cellStyle name="_Value Copy 11 30 05 gas 12 09 05 AURORA at 12 14 05_Book9 2 3" xfId="19648"/>
    <cellStyle name="_Value Copy 11 30 05 gas 12 09 05 AURORA at 12 14 05_Book9 2 3 2" xfId="19649"/>
    <cellStyle name="_Value Copy 11 30 05 gas 12 09 05 AURORA at 12 14 05_Book9 2 4" xfId="19650"/>
    <cellStyle name="_Value Copy 11 30 05 gas 12 09 05 AURORA at 12 14 05_Book9 2 4 2" xfId="19651"/>
    <cellStyle name="_Value Copy 11 30 05 gas 12 09 05 AURORA at 12 14 05_Book9 3" xfId="19652"/>
    <cellStyle name="_Value Copy 11 30 05 gas 12 09 05 AURORA at 12 14 05_Book9 3 2" xfId="19653"/>
    <cellStyle name="_Value Copy 11 30 05 gas 12 09 05 AURORA at 12 14 05_Book9 3 2 2" xfId="19654"/>
    <cellStyle name="_Value Copy 11 30 05 gas 12 09 05 AURORA at 12 14 05_Book9 3 3" xfId="19655"/>
    <cellStyle name="_Value Copy 11 30 05 gas 12 09 05 AURORA at 12 14 05_Book9 4" xfId="19656"/>
    <cellStyle name="_Value Copy 11 30 05 gas 12 09 05 AURORA at 12 14 05_Book9 4 2" xfId="19657"/>
    <cellStyle name="_Value Copy 11 30 05 gas 12 09 05 AURORA at 12 14 05_Book9 4 2 2" xfId="19658"/>
    <cellStyle name="_Value Copy 11 30 05 gas 12 09 05 AURORA at 12 14 05_Book9 4 3" xfId="19659"/>
    <cellStyle name="_Value Copy 11 30 05 gas 12 09 05 AURORA at 12 14 05_Book9 5" xfId="19660"/>
    <cellStyle name="_Value Copy 11 30 05 gas 12 09 05 AURORA at 12 14 05_Book9 5 2" xfId="19661"/>
    <cellStyle name="_Value Copy 11 30 05 gas 12 09 05 AURORA at 12 14 05_Book9 6" xfId="19662"/>
    <cellStyle name="_Value Copy 11 30 05 gas 12 09 05 AURORA at 12 14 05_Book9 6 2" xfId="19663"/>
    <cellStyle name="_Value Copy 11 30 05 gas 12 09 05 AURORA at 12 14 05_Book9_DEM-WP(C) ENERG10C--ctn Mid-C_042010 2010GRC" xfId="19664"/>
    <cellStyle name="_Value Copy 11 30 05 gas 12 09 05 AURORA at 12 14 05_Book9_DEM-WP(C) ENERG10C--ctn Mid-C_042010 2010GRC 2" xfId="19665"/>
    <cellStyle name="_Value Copy 11 30 05 gas 12 09 05 AURORA at 12 14 05_Check the Interest Calculation" xfId="19666"/>
    <cellStyle name="_Value Copy 11 30 05 gas 12 09 05 AURORA at 12 14 05_Check the Interest Calculation 2" xfId="19667"/>
    <cellStyle name="_Value Copy 11 30 05 gas 12 09 05 AURORA at 12 14 05_Check the Interest Calculation_Scenario 1 REC vs PTC Offset" xfId="19668"/>
    <cellStyle name="_Value Copy 11 30 05 gas 12 09 05 AURORA at 12 14 05_Check the Interest Calculation_Scenario 1 REC vs PTC Offset 2" xfId="19669"/>
    <cellStyle name="_Value Copy 11 30 05 gas 12 09 05 AURORA at 12 14 05_Check the Interest Calculation_Scenario 3" xfId="19670"/>
    <cellStyle name="_Value Copy 11 30 05 gas 12 09 05 AURORA at 12 14 05_Check the Interest Calculation_Scenario 3 2" xfId="19671"/>
    <cellStyle name="_Value Copy 11 30 05 gas 12 09 05 AURORA at 12 14 05_Chelan PUD Power Costs (8-10)" xfId="19672"/>
    <cellStyle name="_Value Copy 11 30 05 gas 12 09 05 AURORA at 12 14 05_Chelan PUD Power Costs (8-10) 2" xfId="19673"/>
    <cellStyle name="_Value Copy 11 30 05 gas 12 09 05 AURORA at 12 14 05_DEM-WP(C) Chelan Power Costs" xfId="19674"/>
    <cellStyle name="_Value Copy 11 30 05 gas 12 09 05 AURORA at 12 14 05_DEM-WP(C) Chelan Power Costs 2" xfId="19675"/>
    <cellStyle name="_Value Copy 11 30 05 gas 12 09 05 AURORA at 12 14 05_DEM-WP(C) Chelan Power Costs 2 2" xfId="19676"/>
    <cellStyle name="_Value Copy 11 30 05 gas 12 09 05 AURORA at 12 14 05_DEM-WP(C) Chelan Power Costs 2 2 2" xfId="19677"/>
    <cellStyle name="_Value Copy 11 30 05 gas 12 09 05 AURORA at 12 14 05_DEM-WP(C) Chelan Power Costs 2 3" xfId="19678"/>
    <cellStyle name="_Value Copy 11 30 05 gas 12 09 05 AURORA at 12 14 05_DEM-WP(C) Chelan Power Costs 3" xfId="19679"/>
    <cellStyle name="_Value Copy 11 30 05 gas 12 09 05 AURORA at 12 14 05_DEM-WP(C) Chelan Power Costs 3 2" xfId="19680"/>
    <cellStyle name="_Value Copy 11 30 05 gas 12 09 05 AURORA at 12 14 05_DEM-WP(C) Chelan Power Costs 3 2 2" xfId="19681"/>
    <cellStyle name="_Value Copy 11 30 05 gas 12 09 05 AURORA at 12 14 05_DEM-WP(C) Chelan Power Costs 3 3" xfId="19682"/>
    <cellStyle name="_Value Copy 11 30 05 gas 12 09 05 AURORA at 12 14 05_DEM-WP(C) Chelan Power Costs 4" xfId="19683"/>
    <cellStyle name="_Value Copy 11 30 05 gas 12 09 05 AURORA at 12 14 05_DEM-WP(C) Chelan Power Costs 4 2" xfId="19684"/>
    <cellStyle name="_Value Copy 11 30 05 gas 12 09 05 AURORA at 12 14 05_DEM-WP(C) Chelan Power Costs 5" xfId="19685"/>
    <cellStyle name="_Value Copy 11 30 05 gas 12 09 05 AURORA at 12 14 05_DEM-WP(C) Chelan Power Costs 5 2" xfId="19686"/>
    <cellStyle name="_Value Copy 11 30 05 gas 12 09 05 AURORA at 12 14 05_DEM-WP(C) ENERG10C--ctn Mid-C_042010 2010GRC" xfId="19687"/>
    <cellStyle name="_Value Copy 11 30 05 gas 12 09 05 AURORA at 12 14 05_DEM-WP(C) ENERG10C--ctn Mid-C_042010 2010GRC 2" xfId="19688"/>
    <cellStyle name="_Value Copy 11 30 05 gas 12 09 05 AURORA at 12 14 05_DEM-WP(C) Gas Transport 2010GRC" xfId="19689"/>
    <cellStyle name="_Value Copy 11 30 05 gas 12 09 05 AURORA at 12 14 05_DEM-WP(C) Gas Transport 2010GRC 2" xfId="19690"/>
    <cellStyle name="_Value Copy 11 30 05 gas 12 09 05 AURORA at 12 14 05_DEM-WP(C) Gas Transport 2010GRC 2 2" xfId="19691"/>
    <cellStyle name="_Value Copy 11 30 05 gas 12 09 05 AURORA at 12 14 05_DEM-WP(C) Gas Transport 2010GRC 2 2 2" xfId="19692"/>
    <cellStyle name="_Value Copy 11 30 05 gas 12 09 05 AURORA at 12 14 05_DEM-WP(C) Gas Transport 2010GRC 2 3" xfId="19693"/>
    <cellStyle name="_Value Copy 11 30 05 gas 12 09 05 AURORA at 12 14 05_DEM-WP(C) Gas Transport 2010GRC 3" xfId="19694"/>
    <cellStyle name="_Value Copy 11 30 05 gas 12 09 05 AURORA at 12 14 05_DEM-WP(C) Gas Transport 2010GRC 3 2" xfId="19695"/>
    <cellStyle name="_Value Copy 11 30 05 gas 12 09 05 AURORA at 12 14 05_DEM-WP(C) Gas Transport 2010GRC 3 2 2" xfId="19696"/>
    <cellStyle name="_Value Copy 11 30 05 gas 12 09 05 AURORA at 12 14 05_DEM-WP(C) Gas Transport 2010GRC 3 3" xfId="19697"/>
    <cellStyle name="_Value Copy 11 30 05 gas 12 09 05 AURORA at 12 14 05_DEM-WP(C) Gas Transport 2010GRC 4" xfId="19698"/>
    <cellStyle name="_Value Copy 11 30 05 gas 12 09 05 AURORA at 12 14 05_DEM-WP(C) Gas Transport 2010GRC 4 2" xfId="19699"/>
    <cellStyle name="_Value Copy 11 30 05 gas 12 09 05 AURORA at 12 14 05_DEM-WP(C) Gas Transport 2010GRC 5" xfId="19700"/>
    <cellStyle name="_Value Copy 11 30 05 gas 12 09 05 AURORA at 12 14 05_DEM-WP(C) Gas Transport 2010GRC 5 2" xfId="19701"/>
    <cellStyle name="_Value Copy 11 30 05 gas 12 09 05 AURORA at 12 14 05_Direct Assignment Distribution Plant 2008" xfId="136"/>
    <cellStyle name="_Value Copy 11 30 05 gas 12 09 05 AURORA at 12 14 05_Direct Assignment Distribution Plant 2008 2" xfId="19702"/>
    <cellStyle name="_Value Copy 11 30 05 gas 12 09 05 AURORA at 12 14 05_Direct Assignment Distribution Plant 2008 2 2" xfId="19703"/>
    <cellStyle name="_Value Copy 11 30 05 gas 12 09 05 AURORA at 12 14 05_Direct Assignment Distribution Plant 2008 2 2 2" xfId="19704"/>
    <cellStyle name="_Value Copy 11 30 05 gas 12 09 05 AURORA at 12 14 05_Direct Assignment Distribution Plant 2008 2 2 2 2" xfId="19705"/>
    <cellStyle name="_Value Copy 11 30 05 gas 12 09 05 AURORA at 12 14 05_Direct Assignment Distribution Plant 2008 2 2 3" xfId="19706"/>
    <cellStyle name="_Value Copy 11 30 05 gas 12 09 05 AURORA at 12 14 05_Direct Assignment Distribution Plant 2008 2 3" xfId="19707"/>
    <cellStyle name="_Value Copy 11 30 05 gas 12 09 05 AURORA at 12 14 05_Direct Assignment Distribution Plant 2008 2 3 2" xfId="19708"/>
    <cellStyle name="_Value Copy 11 30 05 gas 12 09 05 AURORA at 12 14 05_Direct Assignment Distribution Plant 2008 2 3 2 2" xfId="19709"/>
    <cellStyle name="_Value Copy 11 30 05 gas 12 09 05 AURORA at 12 14 05_Direct Assignment Distribution Plant 2008 2 3 3" xfId="19710"/>
    <cellStyle name="_Value Copy 11 30 05 gas 12 09 05 AURORA at 12 14 05_Direct Assignment Distribution Plant 2008 2 4" xfId="19711"/>
    <cellStyle name="_Value Copy 11 30 05 gas 12 09 05 AURORA at 12 14 05_Direct Assignment Distribution Plant 2008 2 4 2" xfId="19712"/>
    <cellStyle name="_Value Copy 11 30 05 gas 12 09 05 AURORA at 12 14 05_Direct Assignment Distribution Plant 2008 2 4 2 2" xfId="19713"/>
    <cellStyle name="_Value Copy 11 30 05 gas 12 09 05 AURORA at 12 14 05_Direct Assignment Distribution Plant 2008 2 4 3" xfId="19714"/>
    <cellStyle name="_Value Copy 11 30 05 gas 12 09 05 AURORA at 12 14 05_Direct Assignment Distribution Plant 2008 2 5" xfId="19715"/>
    <cellStyle name="_Value Copy 11 30 05 gas 12 09 05 AURORA at 12 14 05_Direct Assignment Distribution Plant 2008 3" xfId="19716"/>
    <cellStyle name="_Value Copy 11 30 05 gas 12 09 05 AURORA at 12 14 05_Direct Assignment Distribution Plant 2008 3 2" xfId="19717"/>
    <cellStyle name="_Value Copy 11 30 05 gas 12 09 05 AURORA at 12 14 05_Direct Assignment Distribution Plant 2008 3 2 2" xfId="19718"/>
    <cellStyle name="_Value Copy 11 30 05 gas 12 09 05 AURORA at 12 14 05_Direct Assignment Distribution Plant 2008 3 3" xfId="19719"/>
    <cellStyle name="_Value Copy 11 30 05 gas 12 09 05 AURORA at 12 14 05_Direct Assignment Distribution Plant 2008 4" xfId="19720"/>
    <cellStyle name="_Value Copy 11 30 05 gas 12 09 05 AURORA at 12 14 05_Direct Assignment Distribution Plant 2008 4 2" xfId="19721"/>
    <cellStyle name="_Value Copy 11 30 05 gas 12 09 05 AURORA at 12 14 05_Direct Assignment Distribution Plant 2008 4 2 2" xfId="19722"/>
    <cellStyle name="_Value Copy 11 30 05 gas 12 09 05 AURORA at 12 14 05_Direct Assignment Distribution Plant 2008 4 3" xfId="19723"/>
    <cellStyle name="_Value Copy 11 30 05 gas 12 09 05 AURORA at 12 14 05_Direct Assignment Distribution Plant 2008 5" xfId="19724"/>
    <cellStyle name="_Value Copy 11 30 05 gas 12 09 05 AURORA at 12 14 05_Direct Assignment Distribution Plant 2008 5 2" xfId="19725"/>
    <cellStyle name="_Value Copy 11 30 05 gas 12 09 05 AURORA at 12 14 05_Direct Assignment Distribution Plant 2008 6" xfId="19726"/>
    <cellStyle name="_Value Copy 11 30 05 gas 12 09 05 AURORA at 12 14 05_DWH-03 (Electric Cost of Service 4-22-09)" xfId="137"/>
    <cellStyle name="_Value Copy 11 30 05 gas 12 09 05 AURORA at 12 14 05_DWH-08 (Rate Spread &amp; Design Workpapers)" xfId="19727"/>
    <cellStyle name="_Value Copy 11 30 05 gas 12 09 05 AURORA at 12 14 05_Electric COS Inputs" xfId="138"/>
    <cellStyle name="_Value Copy 11 30 05 gas 12 09 05 AURORA at 12 14 05_Electric COS Inputs 2" xfId="19728"/>
    <cellStyle name="_Value Copy 11 30 05 gas 12 09 05 AURORA at 12 14 05_Electric COS Inputs 2 2" xfId="19729"/>
    <cellStyle name="_Value Copy 11 30 05 gas 12 09 05 AURORA at 12 14 05_Electric COS Inputs 2 2 2" xfId="19730"/>
    <cellStyle name="_Value Copy 11 30 05 gas 12 09 05 AURORA at 12 14 05_Electric COS Inputs 2 2 2 2" xfId="19731"/>
    <cellStyle name="_Value Copy 11 30 05 gas 12 09 05 AURORA at 12 14 05_Electric COS Inputs 2 2 3" xfId="19732"/>
    <cellStyle name="_Value Copy 11 30 05 gas 12 09 05 AURORA at 12 14 05_Electric COS Inputs 2 3" xfId="19733"/>
    <cellStyle name="_Value Copy 11 30 05 gas 12 09 05 AURORA at 12 14 05_Electric COS Inputs 2 3 2" xfId="19734"/>
    <cellStyle name="_Value Copy 11 30 05 gas 12 09 05 AURORA at 12 14 05_Electric COS Inputs 2 3 2 2" xfId="19735"/>
    <cellStyle name="_Value Copy 11 30 05 gas 12 09 05 AURORA at 12 14 05_Electric COS Inputs 2 3 3" xfId="19736"/>
    <cellStyle name="_Value Copy 11 30 05 gas 12 09 05 AURORA at 12 14 05_Electric COS Inputs 2 4" xfId="19737"/>
    <cellStyle name="_Value Copy 11 30 05 gas 12 09 05 AURORA at 12 14 05_Electric COS Inputs 2 4 2" xfId="19738"/>
    <cellStyle name="_Value Copy 11 30 05 gas 12 09 05 AURORA at 12 14 05_Electric COS Inputs 2 4 2 2" xfId="19739"/>
    <cellStyle name="_Value Copy 11 30 05 gas 12 09 05 AURORA at 12 14 05_Electric COS Inputs 2 4 3" xfId="19740"/>
    <cellStyle name="_Value Copy 11 30 05 gas 12 09 05 AURORA at 12 14 05_Electric COS Inputs 2 5" xfId="19741"/>
    <cellStyle name="_Value Copy 11 30 05 gas 12 09 05 AURORA at 12 14 05_Electric COS Inputs 3" xfId="19742"/>
    <cellStyle name="_Value Copy 11 30 05 gas 12 09 05 AURORA at 12 14 05_Electric COS Inputs 3 2" xfId="19743"/>
    <cellStyle name="_Value Copy 11 30 05 gas 12 09 05 AURORA at 12 14 05_Electric COS Inputs 3 2 2" xfId="19744"/>
    <cellStyle name="_Value Copy 11 30 05 gas 12 09 05 AURORA at 12 14 05_Electric COS Inputs 3 3" xfId="19745"/>
    <cellStyle name="_Value Copy 11 30 05 gas 12 09 05 AURORA at 12 14 05_Electric COS Inputs 4" xfId="19746"/>
    <cellStyle name="_Value Copy 11 30 05 gas 12 09 05 AURORA at 12 14 05_Electric COS Inputs 4 2" xfId="19747"/>
    <cellStyle name="_Value Copy 11 30 05 gas 12 09 05 AURORA at 12 14 05_Electric COS Inputs 4 2 2" xfId="19748"/>
    <cellStyle name="_Value Copy 11 30 05 gas 12 09 05 AURORA at 12 14 05_Electric COS Inputs 4 3" xfId="19749"/>
    <cellStyle name="_Value Copy 11 30 05 gas 12 09 05 AURORA at 12 14 05_Electric COS Inputs 5" xfId="19750"/>
    <cellStyle name="_Value Copy 11 30 05 gas 12 09 05 AURORA at 12 14 05_Electric COS Inputs 5 2" xfId="19751"/>
    <cellStyle name="_Value Copy 11 30 05 gas 12 09 05 AURORA at 12 14 05_Electric COS Inputs 6" xfId="19752"/>
    <cellStyle name="_Value Copy 11 30 05 gas 12 09 05 AURORA at 12 14 05_Electric Rate Spread and Rate Design 3.23.09" xfId="139"/>
    <cellStyle name="_Value Copy 11 30 05 gas 12 09 05 AURORA at 12 14 05_Electric Rate Spread and Rate Design 3.23.09 2" xfId="19753"/>
    <cellStyle name="_Value Copy 11 30 05 gas 12 09 05 AURORA at 12 14 05_Electric Rate Spread and Rate Design 3.23.09 2 2" xfId="19754"/>
    <cellStyle name="_Value Copy 11 30 05 gas 12 09 05 AURORA at 12 14 05_Electric Rate Spread and Rate Design 3.23.09 2 2 2" xfId="19755"/>
    <cellStyle name="_Value Copy 11 30 05 gas 12 09 05 AURORA at 12 14 05_Electric Rate Spread and Rate Design 3.23.09 2 2 2 2" xfId="19756"/>
    <cellStyle name="_Value Copy 11 30 05 gas 12 09 05 AURORA at 12 14 05_Electric Rate Spread and Rate Design 3.23.09 2 2 3" xfId="19757"/>
    <cellStyle name="_Value Copy 11 30 05 gas 12 09 05 AURORA at 12 14 05_Electric Rate Spread and Rate Design 3.23.09 2 3" xfId="19758"/>
    <cellStyle name="_Value Copy 11 30 05 gas 12 09 05 AURORA at 12 14 05_Electric Rate Spread and Rate Design 3.23.09 2 3 2" xfId="19759"/>
    <cellStyle name="_Value Copy 11 30 05 gas 12 09 05 AURORA at 12 14 05_Electric Rate Spread and Rate Design 3.23.09 2 3 2 2" xfId="19760"/>
    <cellStyle name="_Value Copy 11 30 05 gas 12 09 05 AURORA at 12 14 05_Electric Rate Spread and Rate Design 3.23.09 2 3 3" xfId="19761"/>
    <cellStyle name="_Value Copy 11 30 05 gas 12 09 05 AURORA at 12 14 05_Electric Rate Spread and Rate Design 3.23.09 2 4" xfId="19762"/>
    <cellStyle name="_Value Copy 11 30 05 gas 12 09 05 AURORA at 12 14 05_Electric Rate Spread and Rate Design 3.23.09 2 4 2" xfId="19763"/>
    <cellStyle name="_Value Copy 11 30 05 gas 12 09 05 AURORA at 12 14 05_Electric Rate Spread and Rate Design 3.23.09 2 4 2 2" xfId="19764"/>
    <cellStyle name="_Value Copy 11 30 05 gas 12 09 05 AURORA at 12 14 05_Electric Rate Spread and Rate Design 3.23.09 2 4 3" xfId="19765"/>
    <cellStyle name="_Value Copy 11 30 05 gas 12 09 05 AURORA at 12 14 05_Electric Rate Spread and Rate Design 3.23.09 2 5" xfId="19766"/>
    <cellStyle name="_Value Copy 11 30 05 gas 12 09 05 AURORA at 12 14 05_Electric Rate Spread and Rate Design 3.23.09 3" xfId="19767"/>
    <cellStyle name="_Value Copy 11 30 05 gas 12 09 05 AURORA at 12 14 05_Electric Rate Spread and Rate Design 3.23.09 3 2" xfId="19768"/>
    <cellStyle name="_Value Copy 11 30 05 gas 12 09 05 AURORA at 12 14 05_Electric Rate Spread and Rate Design 3.23.09 3 2 2" xfId="19769"/>
    <cellStyle name="_Value Copy 11 30 05 gas 12 09 05 AURORA at 12 14 05_Electric Rate Spread and Rate Design 3.23.09 3 3" xfId="19770"/>
    <cellStyle name="_Value Copy 11 30 05 gas 12 09 05 AURORA at 12 14 05_Electric Rate Spread and Rate Design 3.23.09 4" xfId="19771"/>
    <cellStyle name="_Value Copy 11 30 05 gas 12 09 05 AURORA at 12 14 05_Electric Rate Spread and Rate Design 3.23.09 4 2" xfId="19772"/>
    <cellStyle name="_Value Copy 11 30 05 gas 12 09 05 AURORA at 12 14 05_Electric Rate Spread and Rate Design 3.23.09 4 2 2" xfId="19773"/>
    <cellStyle name="_Value Copy 11 30 05 gas 12 09 05 AURORA at 12 14 05_Electric Rate Spread and Rate Design 3.23.09 4 3" xfId="19774"/>
    <cellStyle name="_Value Copy 11 30 05 gas 12 09 05 AURORA at 12 14 05_Electric Rate Spread and Rate Design 3.23.09 5" xfId="19775"/>
    <cellStyle name="_Value Copy 11 30 05 gas 12 09 05 AURORA at 12 14 05_Electric Rate Spread and Rate Design 3.23.09 5 2" xfId="19776"/>
    <cellStyle name="_Value Copy 11 30 05 gas 12 09 05 AURORA at 12 14 05_Electric Rate Spread and Rate Design 3.23.09 6" xfId="19777"/>
    <cellStyle name="_Value Copy 11 30 05 gas 12 09 05 AURORA at 12 14 05_Exh A-1 resulting from UE-112050 effective Jan 1 2012" xfId="19778"/>
    <cellStyle name="_Value Copy 11 30 05 gas 12 09 05 AURORA at 12 14 05_Exh A-1 resulting from UE-112050 effective Jan 1 2012 2" xfId="19779"/>
    <cellStyle name="_Value Copy 11 30 05 gas 12 09 05 AURORA at 12 14 05_Exhibit A-1 effective 4-1-11 fr S Free 12-11" xfId="19780"/>
    <cellStyle name="_Value Copy 11 30 05 gas 12 09 05 AURORA at 12 14 05_Exhibit A-1 effective 4-1-11 fr S Free 12-11 2" xfId="19781"/>
    <cellStyle name="_Value Copy 11 30 05 gas 12 09 05 AURORA at 12 14 05_Exhibit D fr R Gho 12-31-08" xfId="19782"/>
    <cellStyle name="_Value Copy 11 30 05 gas 12 09 05 AURORA at 12 14 05_Exhibit D fr R Gho 12-31-08 2" xfId="19783"/>
    <cellStyle name="_Value Copy 11 30 05 gas 12 09 05 AURORA at 12 14 05_Exhibit D fr R Gho 12-31-08 2 2" xfId="19784"/>
    <cellStyle name="_Value Copy 11 30 05 gas 12 09 05 AURORA at 12 14 05_Exhibit D fr R Gho 12-31-08 2 2 2" xfId="19785"/>
    <cellStyle name="_Value Copy 11 30 05 gas 12 09 05 AURORA at 12 14 05_Exhibit D fr R Gho 12-31-08 2 2 2 2" xfId="19786"/>
    <cellStyle name="_Value Copy 11 30 05 gas 12 09 05 AURORA at 12 14 05_Exhibit D fr R Gho 12-31-08 2 3" xfId="19787"/>
    <cellStyle name="_Value Copy 11 30 05 gas 12 09 05 AURORA at 12 14 05_Exhibit D fr R Gho 12-31-08 2 3 2" xfId="19788"/>
    <cellStyle name="_Value Copy 11 30 05 gas 12 09 05 AURORA at 12 14 05_Exhibit D fr R Gho 12-31-08 2 4" xfId="19789"/>
    <cellStyle name="_Value Copy 11 30 05 gas 12 09 05 AURORA at 12 14 05_Exhibit D fr R Gho 12-31-08 2 4 2" xfId="19790"/>
    <cellStyle name="_Value Copy 11 30 05 gas 12 09 05 AURORA at 12 14 05_Exhibit D fr R Gho 12-31-08 3" xfId="19791"/>
    <cellStyle name="_Value Copy 11 30 05 gas 12 09 05 AURORA at 12 14 05_Exhibit D fr R Gho 12-31-08 3 2" xfId="19792"/>
    <cellStyle name="_Value Copy 11 30 05 gas 12 09 05 AURORA at 12 14 05_Exhibit D fr R Gho 12-31-08 3 2 2" xfId="19793"/>
    <cellStyle name="_Value Copy 11 30 05 gas 12 09 05 AURORA at 12 14 05_Exhibit D fr R Gho 12-31-08 3 3" xfId="19794"/>
    <cellStyle name="_Value Copy 11 30 05 gas 12 09 05 AURORA at 12 14 05_Exhibit D fr R Gho 12-31-08 4" xfId="19795"/>
    <cellStyle name="_Value Copy 11 30 05 gas 12 09 05 AURORA at 12 14 05_Exhibit D fr R Gho 12-31-08 4 2" xfId="19796"/>
    <cellStyle name="_Value Copy 11 30 05 gas 12 09 05 AURORA at 12 14 05_Exhibit D fr R Gho 12-31-08 4 2 2" xfId="19797"/>
    <cellStyle name="_Value Copy 11 30 05 gas 12 09 05 AURORA at 12 14 05_Exhibit D fr R Gho 12-31-08 4 3" xfId="19798"/>
    <cellStyle name="_Value Copy 11 30 05 gas 12 09 05 AURORA at 12 14 05_Exhibit D fr R Gho 12-31-08 5" xfId="19799"/>
    <cellStyle name="_Value Copy 11 30 05 gas 12 09 05 AURORA at 12 14 05_Exhibit D fr R Gho 12-31-08 5 2" xfId="19800"/>
    <cellStyle name="_Value Copy 11 30 05 gas 12 09 05 AURORA at 12 14 05_Exhibit D fr R Gho 12-31-08 6" xfId="19801"/>
    <cellStyle name="_Value Copy 11 30 05 gas 12 09 05 AURORA at 12 14 05_Exhibit D fr R Gho 12-31-08 6 2" xfId="19802"/>
    <cellStyle name="_Value Copy 11 30 05 gas 12 09 05 AURORA at 12 14 05_Exhibit D fr R Gho 12-31-08 v2" xfId="19803"/>
    <cellStyle name="_Value Copy 11 30 05 gas 12 09 05 AURORA at 12 14 05_Exhibit D fr R Gho 12-31-08 v2 2" xfId="19804"/>
    <cellStyle name="_Value Copy 11 30 05 gas 12 09 05 AURORA at 12 14 05_Exhibit D fr R Gho 12-31-08 v2 2 2" xfId="19805"/>
    <cellStyle name="_Value Copy 11 30 05 gas 12 09 05 AURORA at 12 14 05_Exhibit D fr R Gho 12-31-08 v2 2 2 2" xfId="19806"/>
    <cellStyle name="_Value Copy 11 30 05 gas 12 09 05 AURORA at 12 14 05_Exhibit D fr R Gho 12-31-08 v2 2 2 2 2" xfId="19807"/>
    <cellStyle name="_Value Copy 11 30 05 gas 12 09 05 AURORA at 12 14 05_Exhibit D fr R Gho 12-31-08 v2 2 3" xfId="19808"/>
    <cellStyle name="_Value Copy 11 30 05 gas 12 09 05 AURORA at 12 14 05_Exhibit D fr R Gho 12-31-08 v2 2 3 2" xfId="19809"/>
    <cellStyle name="_Value Copy 11 30 05 gas 12 09 05 AURORA at 12 14 05_Exhibit D fr R Gho 12-31-08 v2 2 4" xfId="19810"/>
    <cellStyle name="_Value Copy 11 30 05 gas 12 09 05 AURORA at 12 14 05_Exhibit D fr R Gho 12-31-08 v2 2 4 2" xfId="19811"/>
    <cellStyle name="_Value Copy 11 30 05 gas 12 09 05 AURORA at 12 14 05_Exhibit D fr R Gho 12-31-08 v2 3" xfId="19812"/>
    <cellStyle name="_Value Copy 11 30 05 gas 12 09 05 AURORA at 12 14 05_Exhibit D fr R Gho 12-31-08 v2 3 2" xfId="19813"/>
    <cellStyle name="_Value Copy 11 30 05 gas 12 09 05 AURORA at 12 14 05_Exhibit D fr R Gho 12-31-08 v2 3 2 2" xfId="19814"/>
    <cellStyle name="_Value Copy 11 30 05 gas 12 09 05 AURORA at 12 14 05_Exhibit D fr R Gho 12-31-08 v2 3 3" xfId="19815"/>
    <cellStyle name="_Value Copy 11 30 05 gas 12 09 05 AURORA at 12 14 05_Exhibit D fr R Gho 12-31-08 v2 4" xfId="19816"/>
    <cellStyle name="_Value Copy 11 30 05 gas 12 09 05 AURORA at 12 14 05_Exhibit D fr R Gho 12-31-08 v2 4 2" xfId="19817"/>
    <cellStyle name="_Value Copy 11 30 05 gas 12 09 05 AURORA at 12 14 05_Exhibit D fr R Gho 12-31-08 v2 4 2 2" xfId="19818"/>
    <cellStyle name="_Value Copy 11 30 05 gas 12 09 05 AURORA at 12 14 05_Exhibit D fr R Gho 12-31-08 v2 4 3" xfId="19819"/>
    <cellStyle name="_Value Copy 11 30 05 gas 12 09 05 AURORA at 12 14 05_Exhibit D fr R Gho 12-31-08 v2 5" xfId="19820"/>
    <cellStyle name="_Value Copy 11 30 05 gas 12 09 05 AURORA at 12 14 05_Exhibit D fr R Gho 12-31-08 v2 5 2" xfId="19821"/>
    <cellStyle name="_Value Copy 11 30 05 gas 12 09 05 AURORA at 12 14 05_Exhibit D fr R Gho 12-31-08 v2 6" xfId="19822"/>
    <cellStyle name="_Value Copy 11 30 05 gas 12 09 05 AURORA at 12 14 05_Exhibit D fr R Gho 12-31-08 v2 6 2" xfId="19823"/>
    <cellStyle name="_Value Copy 11 30 05 gas 12 09 05 AURORA at 12 14 05_Exhibit D fr R Gho 12-31-08 v2_DEM-WP(C) ENERG10C--ctn Mid-C_042010 2010GRC" xfId="19824"/>
    <cellStyle name="_Value Copy 11 30 05 gas 12 09 05 AURORA at 12 14 05_Exhibit D fr R Gho 12-31-08 v2_DEM-WP(C) ENERG10C--ctn Mid-C_042010 2010GRC 2" xfId="19825"/>
    <cellStyle name="_Value Copy 11 30 05 gas 12 09 05 AURORA at 12 14 05_Exhibit D fr R Gho 12-31-08 v2_NIM Summary" xfId="19826"/>
    <cellStyle name="_Value Copy 11 30 05 gas 12 09 05 AURORA at 12 14 05_Exhibit D fr R Gho 12-31-08 v2_NIM Summary 2" xfId="19827"/>
    <cellStyle name="_Value Copy 11 30 05 gas 12 09 05 AURORA at 12 14 05_Exhibit D fr R Gho 12-31-08 v2_NIM Summary 2 2" xfId="19828"/>
    <cellStyle name="_Value Copy 11 30 05 gas 12 09 05 AURORA at 12 14 05_Exhibit D fr R Gho 12-31-08 v2_NIM Summary 2 2 2" xfId="19829"/>
    <cellStyle name="_Value Copy 11 30 05 gas 12 09 05 AURORA at 12 14 05_Exhibit D fr R Gho 12-31-08 v2_NIM Summary 2 2 2 2" xfId="19830"/>
    <cellStyle name="_Value Copy 11 30 05 gas 12 09 05 AURORA at 12 14 05_Exhibit D fr R Gho 12-31-08 v2_NIM Summary 2 3" xfId="19831"/>
    <cellStyle name="_Value Copy 11 30 05 gas 12 09 05 AURORA at 12 14 05_Exhibit D fr R Gho 12-31-08 v2_NIM Summary 2 3 2" xfId="19832"/>
    <cellStyle name="_Value Copy 11 30 05 gas 12 09 05 AURORA at 12 14 05_Exhibit D fr R Gho 12-31-08 v2_NIM Summary 2 4" xfId="19833"/>
    <cellStyle name="_Value Copy 11 30 05 gas 12 09 05 AURORA at 12 14 05_Exhibit D fr R Gho 12-31-08 v2_NIM Summary 2 4 2" xfId="19834"/>
    <cellStyle name="_Value Copy 11 30 05 gas 12 09 05 AURORA at 12 14 05_Exhibit D fr R Gho 12-31-08 v2_NIM Summary 3" xfId="19835"/>
    <cellStyle name="_Value Copy 11 30 05 gas 12 09 05 AURORA at 12 14 05_Exhibit D fr R Gho 12-31-08 v2_NIM Summary 3 2" xfId="19836"/>
    <cellStyle name="_Value Copy 11 30 05 gas 12 09 05 AURORA at 12 14 05_Exhibit D fr R Gho 12-31-08 v2_NIM Summary 3 2 2" xfId="19837"/>
    <cellStyle name="_Value Copy 11 30 05 gas 12 09 05 AURORA at 12 14 05_Exhibit D fr R Gho 12-31-08 v2_NIM Summary 3 3" xfId="19838"/>
    <cellStyle name="_Value Copy 11 30 05 gas 12 09 05 AURORA at 12 14 05_Exhibit D fr R Gho 12-31-08 v2_NIM Summary 4" xfId="19839"/>
    <cellStyle name="_Value Copy 11 30 05 gas 12 09 05 AURORA at 12 14 05_Exhibit D fr R Gho 12-31-08 v2_NIM Summary 4 2" xfId="19840"/>
    <cellStyle name="_Value Copy 11 30 05 gas 12 09 05 AURORA at 12 14 05_Exhibit D fr R Gho 12-31-08 v2_NIM Summary 4 2 2" xfId="19841"/>
    <cellStyle name="_Value Copy 11 30 05 gas 12 09 05 AURORA at 12 14 05_Exhibit D fr R Gho 12-31-08 v2_NIM Summary 4 3" xfId="19842"/>
    <cellStyle name="_Value Copy 11 30 05 gas 12 09 05 AURORA at 12 14 05_Exhibit D fr R Gho 12-31-08 v2_NIM Summary 5" xfId="19843"/>
    <cellStyle name="_Value Copy 11 30 05 gas 12 09 05 AURORA at 12 14 05_Exhibit D fr R Gho 12-31-08 v2_NIM Summary 5 2" xfId="19844"/>
    <cellStyle name="_Value Copy 11 30 05 gas 12 09 05 AURORA at 12 14 05_Exhibit D fr R Gho 12-31-08 v2_NIM Summary 6" xfId="19845"/>
    <cellStyle name="_Value Copy 11 30 05 gas 12 09 05 AURORA at 12 14 05_Exhibit D fr R Gho 12-31-08 v2_NIM Summary 6 2" xfId="19846"/>
    <cellStyle name="_Value Copy 11 30 05 gas 12 09 05 AURORA at 12 14 05_Exhibit D fr R Gho 12-31-08 v2_NIM Summary_DEM-WP(C) ENERG10C--ctn Mid-C_042010 2010GRC" xfId="19847"/>
    <cellStyle name="_Value Copy 11 30 05 gas 12 09 05 AURORA at 12 14 05_Exhibit D fr R Gho 12-31-08 v2_NIM Summary_DEM-WP(C) ENERG10C--ctn Mid-C_042010 2010GRC 2" xfId="19848"/>
    <cellStyle name="_Value Copy 11 30 05 gas 12 09 05 AURORA at 12 14 05_Exhibit D fr R Gho 12-31-08_DEM-WP(C) ENERG10C--ctn Mid-C_042010 2010GRC" xfId="19849"/>
    <cellStyle name="_Value Copy 11 30 05 gas 12 09 05 AURORA at 12 14 05_Exhibit D fr R Gho 12-31-08_DEM-WP(C) ENERG10C--ctn Mid-C_042010 2010GRC 2" xfId="19850"/>
    <cellStyle name="_Value Copy 11 30 05 gas 12 09 05 AURORA at 12 14 05_Exhibit D fr R Gho 12-31-08_NIM Summary" xfId="19851"/>
    <cellStyle name="_Value Copy 11 30 05 gas 12 09 05 AURORA at 12 14 05_Exhibit D fr R Gho 12-31-08_NIM Summary 2" xfId="19852"/>
    <cellStyle name="_Value Copy 11 30 05 gas 12 09 05 AURORA at 12 14 05_Exhibit D fr R Gho 12-31-08_NIM Summary 2 2" xfId="19853"/>
    <cellStyle name="_Value Copy 11 30 05 gas 12 09 05 AURORA at 12 14 05_Exhibit D fr R Gho 12-31-08_NIM Summary 2 2 2" xfId="19854"/>
    <cellStyle name="_Value Copy 11 30 05 gas 12 09 05 AURORA at 12 14 05_Exhibit D fr R Gho 12-31-08_NIM Summary 2 2 2 2" xfId="19855"/>
    <cellStyle name="_Value Copy 11 30 05 gas 12 09 05 AURORA at 12 14 05_Exhibit D fr R Gho 12-31-08_NIM Summary 2 3" xfId="19856"/>
    <cellStyle name="_Value Copy 11 30 05 gas 12 09 05 AURORA at 12 14 05_Exhibit D fr R Gho 12-31-08_NIM Summary 2 3 2" xfId="19857"/>
    <cellStyle name="_Value Copy 11 30 05 gas 12 09 05 AURORA at 12 14 05_Exhibit D fr R Gho 12-31-08_NIM Summary 2 4" xfId="19858"/>
    <cellStyle name="_Value Copy 11 30 05 gas 12 09 05 AURORA at 12 14 05_Exhibit D fr R Gho 12-31-08_NIM Summary 2 4 2" xfId="19859"/>
    <cellStyle name="_Value Copy 11 30 05 gas 12 09 05 AURORA at 12 14 05_Exhibit D fr R Gho 12-31-08_NIM Summary 3" xfId="19860"/>
    <cellStyle name="_Value Copy 11 30 05 gas 12 09 05 AURORA at 12 14 05_Exhibit D fr R Gho 12-31-08_NIM Summary 3 2" xfId="19861"/>
    <cellStyle name="_Value Copy 11 30 05 gas 12 09 05 AURORA at 12 14 05_Exhibit D fr R Gho 12-31-08_NIM Summary 3 2 2" xfId="19862"/>
    <cellStyle name="_Value Copy 11 30 05 gas 12 09 05 AURORA at 12 14 05_Exhibit D fr R Gho 12-31-08_NIM Summary 3 3" xfId="19863"/>
    <cellStyle name="_Value Copy 11 30 05 gas 12 09 05 AURORA at 12 14 05_Exhibit D fr R Gho 12-31-08_NIM Summary 4" xfId="19864"/>
    <cellStyle name="_Value Copy 11 30 05 gas 12 09 05 AURORA at 12 14 05_Exhibit D fr R Gho 12-31-08_NIM Summary 4 2" xfId="19865"/>
    <cellStyle name="_Value Copy 11 30 05 gas 12 09 05 AURORA at 12 14 05_Exhibit D fr R Gho 12-31-08_NIM Summary 4 2 2" xfId="19866"/>
    <cellStyle name="_Value Copy 11 30 05 gas 12 09 05 AURORA at 12 14 05_Exhibit D fr R Gho 12-31-08_NIM Summary 4 3" xfId="19867"/>
    <cellStyle name="_Value Copy 11 30 05 gas 12 09 05 AURORA at 12 14 05_Exhibit D fr R Gho 12-31-08_NIM Summary 5" xfId="19868"/>
    <cellStyle name="_Value Copy 11 30 05 gas 12 09 05 AURORA at 12 14 05_Exhibit D fr R Gho 12-31-08_NIM Summary 5 2" xfId="19869"/>
    <cellStyle name="_Value Copy 11 30 05 gas 12 09 05 AURORA at 12 14 05_Exhibit D fr R Gho 12-31-08_NIM Summary 6" xfId="19870"/>
    <cellStyle name="_Value Copy 11 30 05 gas 12 09 05 AURORA at 12 14 05_Exhibit D fr R Gho 12-31-08_NIM Summary 6 2" xfId="19871"/>
    <cellStyle name="_Value Copy 11 30 05 gas 12 09 05 AURORA at 12 14 05_Exhibit D fr R Gho 12-31-08_NIM Summary_DEM-WP(C) ENERG10C--ctn Mid-C_042010 2010GRC" xfId="19872"/>
    <cellStyle name="_Value Copy 11 30 05 gas 12 09 05 AURORA at 12 14 05_Exhibit D fr R Gho 12-31-08_NIM Summary_DEM-WP(C) ENERG10C--ctn Mid-C_042010 2010GRC 2" xfId="19873"/>
    <cellStyle name="_Value Copy 11 30 05 gas 12 09 05 AURORA at 12 14 05_Final 2008 PTC Rate Design Workpapers 10.27.08" xfId="19874"/>
    <cellStyle name="_Value Copy 11 30 05 gas 12 09 05 AURORA at 12 14 05_Final 2009 Electric Low Income Workpapers" xfId="19875"/>
    <cellStyle name="_Value Copy 11 30 05 gas 12 09 05 AURORA at 12 14 05_Gas Rev Req Model (2010 GRC)" xfId="19876"/>
    <cellStyle name="_Value Copy 11 30 05 gas 12 09 05 AURORA at 12 14 05_Hopkins Ridge Prepaid Tran - Interest Earned RY 12ME Feb  '11" xfId="19877"/>
    <cellStyle name="_Value Copy 11 30 05 gas 12 09 05 AURORA at 12 14 05_Hopkins Ridge Prepaid Tran - Interest Earned RY 12ME Feb  '11 2" xfId="19878"/>
    <cellStyle name="_Value Copy 11 30 05 gas 12 09 05 AURORA at 12 14 05_Hopkins Ridge Prepaid Tran - Interest Earned RY 12ME Feb  '11 2 2" xfId="19879"/>
    <cellStyle name="_Value Copy 11 30 05 gas 12 09 05 AURORA at 12 14 05_Hopkins Ridge Prepaid Tran - Interest Earned RY 12ME Feb  '11 2 2 2" xfId="19880"/>
    <cellStyle name="_Value Copy 11 30 05 gas 12 09 05 AURORA at 12 14 05_Hopkins Ridge Prepaid Tran - Interest Earned RY 12ME Feb  '11 2 2 2 2" xfId="19881"/>
    <cellStyle name="_Value Copy 11 30 05 gas 12 09 05 AURORA at 12 14 05_Hopkins Ridge Prepaid Tran - Interest Earned RY 12ME Feb  '11 2 3" xfId="19882"/>
    <cellStyle name="_Value Copy 11 30 05 gas 12 09 05 AURORA at 12 14 05_Hopkins Ridge Prepaid Tran - Interest Earned RY 12ME Feb  '11 2 3 2" xfId="19883"/>
    <cellStyle name="_Value Copy 11 30 05 gas 12 09 05 AURORA at 12 14 05_Hopkins Ridge Prepaid Tran - Interest Earned RY 12ME Feb  '11 2 4" xfId="19884"/>
    <cellStyle name="_Value Copy 11 30 05 gas 12 09 05 AURORA at 12 14 05_Hopkins Ridge Prepaid Tran - Interest Earned RY 12ME Feb  '11 2 4 2" xfId="19885"/>
    <cellStyle name="_Value Copy 11 30 05 gas 12 09 05 AURORA at 12 14 05_Hopkins Ridge Prepaid Tran - Interest Earned RY 12ME Feb  '11 3" xfId="19886"/>
    <cellStyle name="_Value Copy 11 30 05 gas 12 09 05 AURORA at 12 14 05_Hopkins Ridge Prepaid Tran - Interest Earned RY 12ME Feb  '11 3 2" xfId="19887"/>
    <cellStyle name="_Value Copy 11 30 05 gas 12 09 05 AURORA at 12 14 05_Hopkins Ridge Prepaid Tran - Interest Earned RY 12ME Feb  '11 3 2 2" xfId="19888"/>
    <cellStyle name="_Value Copy 11 30 05 gas 12 09 05 AURORA at 12 14 05_Hopkins Ridge Prepaid Tran - Interest Earned RY 12ME Feb  '11 3 3" xfId="19889"/>
    <cellStyle name="_Value Copy 11 30 05 gas 12 09 05 AURORA at 12 14 05_Hopkins Ridge Prepaid Tran - Interest Earned RY 12ME Feb  '11 4" xfId="19890"/>
    <cellStyle name="_Value Copy 11 30 05 gas 12 09 05 AURORA at 12 14 05_Hopkins Ridge Prepaid Tran - Interest Earned RY 12ME Feb  '11 4 2" xfId="19891"/>
    <cellStyle name="_Value Copy 11 30 05 gas 12 09 05 AURORA at 12 14 05_Hopkins Ridge Prepaid Tran - Interest Earned RY 12ME Feb  '11 4 2 2" xfId="19892"/>
    <cellStyle name="_Value Copy 11 30 05 gas 12 09 05 AURORA at 12 14 05_Hopkins Ridge Prepaid Tran - Interest Earned RY 12ME Feb  '11 4 3" xfId="19893"/>
    <cellStyle name="_Value Copy 11 30 05 gas 12 09 05 AURORA at 12 14 05_Hopkins Ridge Prepaid Tran - Interest Earned RY 12ME Feb  '11 5" xfId="19894"/>
    <cellStyle name="_Value Copy 11 30 05 gas 12 09 05 AURORA at 12 14 05_Hopkins Ridge Prepaid Tran - Interest Earned RY 12ME Feb  '11 5 2" xfId="19895"/>
    <cellStyle name="_Value Copy 11 30 05 gas 12 09 05 AURORA at 12 14 05_Hopkins Ridge Prepaid Tran - Interest Earned RY 12ME Feb  '11 6" xfId="19896"/>
    <cellStyle name="_Value Copy 11 30 05 gas 12 09 05 AURORA at 12 14 05_Hopkins Ridge Prepaid Tran - Interest Earned RY 12ME Feb  '11 6 2" xfId="19897"/>
    <cellStyle name="_Value Copy 11 30 05 gas 12 09 05 AURORA at 12 14 05_Hopkins Ridge Prepaid Tran - Interest Earned RY 12ME Feb  '11_DEM-WP(C) ENERG10C--ctn Mid-C_042010 2010GRC" xfId="19898"/>
    <cellStyle name="_Value Copy 11 30 05 gas 12 09 05 AURORA at 12 14 05_Hopkins Ridge Prepaid Tran - Interest Earned RY 12ME Feb  '11_DEM-WP(C) ENERG10C--ctn Mid-C_042010 2010GRC 2" xfId="19899"/>
    <cellStyle name="_Value Copy 11 30 05 gas 12 09 05 AURORA at 12 14 05_Hopkins Ridge Prepaid Tran - Interest Earned RY 12ME Feb  '11_NIM Summary" xfId="19900"/>
    <cellStyle name="_Value Copy 11 30 05 gas 12 09 05 AURORA at 12 14 05_Hopkins Ridge Prepaid Tran - Interest Earned RY 12ME Feb  '11_NIM Summary 2" xfId="19901"/>
    <cellStyle name="_Value Copy 11 30 05 gas 12 09 05 AURORA at 12 14 05_Hopkins Ridge Prepaid Tran - Interest Earned RY 12ME Feb  '11_NIM Summary 2 2" xfId="19902"/>
    <cellStyle name="_Value Copy 11 30 05 gas 12 09 05 AURORA at 12 14 05_Hopkins Ridge Prepaid Tran - Interest Earned RY 12ME Feb  '11_NIM Summary 2 2 2" xfId="19903"/>
    <cellStyle name="_Value Copy 11 30 05 gas 12 09 05 AURORA at 12 14 05_Hopkins Ridge Prepaid Tran - Interest Earned RY 12ME Feb  '11_NIM Summary 2 2 2 2" xfId="19904"/>
    <cellStyle name="_Value Copy 11 30 05 gas 12 09 05 AURORA at 12 14 05_Hopkins Ridge Prepaid Tran - Interest Earned RY 12ME Feb  '11_NIM Summary 2 3" xfId="19905"/>
    <cellStyle name="_Value Copy 11 30 05 gas 12 09 05 AURORA at 12 14 05_Hopkins Ridge Prepaid Tran - Interest Earned RY 12ME Feb  '11_NIM Summary 2 3 2" xfId="19906"/>
    <cellStyle name="_Value Copy 11 30 05 gas 12 09 05 AURORA at 12 14 05_Hopkins Ridge Prepaid Tran - Interest Earned RY 12ME Feb  '11_NIM Summary 2 4" xfId="19907"/>
    <cellStyle name="_Value Copy 11 30 05 gas 12 09 05 AURORA at 12 14 05_Hopkins Ridge Prepaid Tran - Interest Earned RY 12ME Feb  '11_NIM Summary 2 4 2" xfId="19908"/>
    <cellStyle name="_Value Copy 11 30 05 gas 12 09 05 AURORA at 12 14 05_Hopkins Ridge Prepaid Tran - Interest Earned RY 12ME Feb  '11_NIM Summary 3" xfId="19909"/>
    <cellStyle name="_Value Copy 11 30 05 gas 12 09 05 AURORA at 12 14 05_Hopkins Ridge Prepaid Tran - Interest Earned RY 12ME Feb  '11_NIM Summary 3 2" xfId="19910"/>
    <cellStyle name="_Value Copy 11 30 05 gas 12 09 05 AURORA at 12 14 05_Hopkins Ridge Prepaid Tran - Interest Earned RY 12ME Feb  '11_NIM Summary 3 2 2" xfId="19911"/>
    <cellStyle name="_Value Copy 11 30 05 gas 12 09 05 AURORA at 12 14 05_Hopkins Ridge Prepaid Tran - Interest Earned RY 12ME Feb  '11_NIM Summary 3 3" xfId="19912"/>
    <cellStyle name="_Value Copy 11 30 05 gas 12 09 05 AURORA at 12 14 05_Hopkins Ridge Prepaid Tran - Interest Earned RY 12ME Feb  '11_NIM Summary 4" xfId="19913"/>
    <cellStyle name="_Value Copy 11 30 05 gas 12 09 05 AURORA at 12 14 05_Hopkins Ridge Prepaid Tran - Interest Earned RY 12ME Feb  '11_NIM Summary 4 2" xfId="19914"/>
    <cellStyle name="_Value Copy 11 30 05 gas 12 09 05 AURORA at 12 14 05_Hopkins Ridge Prepaid Tran - Interest Earned RY 12ME Feb  '11_NIM Summary 4 2 2" xfId="19915"/>
    <cellStyle name="_Value Copy 11 30 05 gas 12 09 05 AURORA at 12 14 05_Hopkins Ridge Prepaid Tran - Interest Earned RY 12ME Feb  '11_NIM Summary 4 3" xfId="19916"/>
    <cellStyle name="_Value Copy 11 30 05 gas 12 09 05 AURORA at 12 14 05_Hopkins Ridge Prepaid Tran - Interest Earned RY 12ME Feb  '11_NIM Summary 5" xfId="19917"/>
    <cellStyle name="_Value Copy 11 30 05 gas 12 09 05 AURORA at 12 14 05_Hopkins Ridge Prepaid Tran - Interest Earned RY 12ME Feb  '11_NIM Summary 5 2" xfId="19918"/>
    <cellStyle name="_Value Copy 11 30 05 gas 12 09 05 AURORA at 12 14 05_Hopkins Ridge Prepaid Tran - Interest Earned RY 12ME Feb  '11_NIM Summary 6" xfId="19919"/>
    <cellStyle name="_Value Copy 11 30 05 gas 12 09 05 AURORA at 12 14 05_Hopkins Ridge Prepaid Tran - Interest Earned RY 12ME Feb  '11_NIM Summary 6 2" xfId="19920"/>
    <cellStyle name="_Value Copy 11 30 05 gas 12 09 05 AURORA at 12 14 05_Hopkins Ridge Prepaid Tran - Interest Earned RY 12ME Feb  '11_NIM Summary_DEM-WP(C) ENERG10C--ctn Mid-C_042010 2010GRC" xfId="19921"/>
    <cellStyle name="_Value Copy 11 30 05 gas 12 09 05 AURORA at 12 14 05_Hopkins Ridge Prepaid Tran - Interest Earned RY 12ME Feb  '11_NIM Summary_DEM-WP(C) ENERG10C--ctn Mid-C_042010 2010GRC 2" xfId="19922"/>
    <cellStyle name="_Value Copy 11 30 05 gas 12 09 05 AURORA at 12 14 05_Hopkins Ridge Prepaid Tran - Interest Earned RY 12ME Feb  '11_Transmission Workbook for May BOD" xfId="19923"/>
    <cellStyle name="_Value Copy 11 30 05 gas 12 09 05 AURORA at 12 14 05_Hopkins Ridge Prepaid Tran - Interest Earned RY 12ME Feb  '11_Transmission Workbook for May BOD 2" xfId="19924"/>
    <cellStyle name="_Value Copy 11 30 05 gas 12 09 05 AURORA at 12 14 05_Hopkins Ridge Prepaid Tran - Interest Earned RY 12ME Feb  '11_Transmission Workbook for May BOD 2 2" xfId="19925"/>
    <cellStyle name="_Value Copy 11 30 05 gas 12 09 05 AURORA at 12 14 05_Hopkins Ridge Prepaid Tran - Interest Earned RY 12ME Feb  '11_Transmission Workbook for May BOD 2 2 2" xfId="19926"/>
    <cellStyle name="_Value Copy 11 30 05 gas 12 09 05 AURORA at 12 14 05_Hopkins Ridge Prepaid Tran - Interest Earned RY 12ME Feb  '11_Transmission Workbook for May BOD 2 2 2 2" xfId="19927"/>
    <cellStyle name="_Value Copy 11 30 05 gas 12 09 05 AURORA at 12 14 05_Hopkins Ridge Prepaid Tran - Interest Earned RY 12ME Feb  '11_Transmission Workbook for May BOD 2 3" xfId="19928"/>
    <cellStyle name="_Value Copy 11 30 05 gas 12 09 05 AURORA at 12 14 05_Hopkins Ridge Prepaid Tran - Interest Earned RY 12ME Feb  '11_Transmission Workbook for May BOD 2 3 2" xfId="19929"/>
    <cellStyle name="_Value Copy 11 30 05 gas 12 09 05 AURORA at 12 14 05_Hopkins Ridge Prepaid Tran - Interest Earned RY 12ME Feb  '11_Transmission Workbook for May BOD 2 4" xfId="19930"/>
    <cellStyle name="_Value Copy 11 30 05 gas 12 09 05 AURORA at 12 14 05_Hopkins Ridge Prepaid Tran - Interest Earned RY 12ME Feb  '11_Transmission Workbook for May BOD 2 4 2" xfId="19931"/>
    <cellStyle name="_Value Copy 11 30 05 gas 12 09 05 AURORA at 12 14 05_Hopkins Ridge Prepaid Tran - Interest Earned RY 12ME Feb  '11_Transmission Workbook for May BOD 3" xfId="19932"/>
    <cellStyle name="_Value Copy 11 30 05 gas 12 09 05 AURORA at 12 14 05_Hopkins Ridge Prepaid Tran - Interest Earned RY 12ME Feb  '11_Transmission Workbook for May BOD 3 2" xfId="19933"/>
    <cellStyle name="_Value Copy 11 30 05 gas 12 09 05 AURORA at 12 14 05_Hopkins Ridge Prepaid Tran - Interest Earned RY 12ME Feb  '11_Transmission Workbook for May BOD 3 2 2" xfId="19934"/>
    <cellStyle name="_Value Copy 11 30 05 gas 12 09 05 AURORA at 12 14 05_Hopkins Ridge Prepaid Tran - Interest Earned RY 12ME Feb  '11_Transmission Workbook for May BOD 3 3" xfId="19935"/>
    <cellStyle name="_Value Copy 11 30 05 gas 12 09 05 AURORA at 12 14 05_Hopkins Ridge Prepaid Tran - Interest Earned RY 12ME Feb  '11_Transmission Workbook for May BOD 4" xfId="19936"/>
    <cellStyle name="_Value Copy 11 30 05 gas 12 09 05 AURORA at 12 14 05_Hopkins Ridge Prepaid Tran - Interest Earned RY 12ME Feb  '11_Transmission Workbook for May BOD 4 2" xfId="19937"/>
    <cellStyle name="_Value Copy 11 30 05 gas 12 09 05 AURORA at 12 14 05_Hopkins Ridge Prepaid Tran - Interest Earned RY 12ME Feb  '11_Transmission Workbook for May BOD 4 2 2" xfId="19938"/>
    <cellStyle name="_Value Copy 11 30 05 gas 12 09 05 AURORA at 12 14 05_Hopkins Ridge Prepaid Tran - Interest Earned RY 12ME Feb  '11_Transmission Workbook for May BOD 4 3" xfId="19939"/>
    <cellStyle name="_Value Copy 11 30 05 gas 12 09 05 AURORA at 12 14 05_Hopkins Ridge Prepaid Tran - Interest Earned RY 12ME Feb  '11_Transmission Workbook for May BOD 5" xfId="19940"/>
    <cellStyle name="_Value Copy 11 30 05 gas 12 09 05 AURORA at 12 14 05_Hopkins Ridge Prepaid Tran - Interest Earned RY 12ME Feb  '11_Transmission Workbook for May BOD 5 2" xfId="19941"/>
    <cellStyle name="_Value Copy 11 30 05 gas 12 09 05 AURORA at 12 14 05_Hopkins Ridge Prepaid Tran - Interest Earned RY 12ME Feb  '11_Transmission Workbook for May BOD 6" xfId="19942"/>
    <cellStyle name="_Value Copy 11 30 05 gas 12 09 05 AURORA at 12 14 05_Hopkins Ridge Prepaid Tran - Interest Earned RY 12ME Feb  '11_Transmission Workbook for May BOD 6 2" xfId="19943"/>
    <cellStyle name="_Value Copy 11 30 05 gas 12 09 05 AURORA at 12 14 05_Hopkins Ridge Prepaid Tran - Interest Earned RY 12ME Feb  '11_Transmission Workbook for May BOD_DEM-WP(C) ENERG10C--ctn Mid-C_042010 2010GRC" xfId="19944"/>
    <cellStyle name="_Value Copy 11 30 05 gas 12 09 05 AURORA at 12 14 05_Hopkins Ridge Prepaid Tran - Interest Earned RY 12ME Feb  '11_Transmission Workbook for May BOD_DEM-WP(C) ENERG10C--ctn Mid-C_042010 2010GRC 2" xfId="19945"/>
    <cellStyle name="_Value Copy 11 30 05 gas 12 09 05 AURORA at 12 14 05_INPUTS" xfId="140"/>
    <cellStyle name="_Value Copy 11 30 05 gas 12 09 05 AURORA at 12 14 05_INPUTS 2" xfId="19946"/>
    <cellStyle name="_Value Copy 11 30 05 gas 12 09 05 AURORA at 12 14 05_INPUTS 2 2" xfId="19947"/>
    <cellStyle name="_Value Copy 11 30 05 gas 12 09 05 AURORA at 12 14 05_INPUTS 2 2 2" xfId="19948"/>
    <cellStyle name="_Value Copy 11 30 05 gas 12 09 05 AURORA at 12 14 05_INPUTS 2 2 2 2" xfId="19949"/>
    <cellStyle name="_Value Copy 11 30 05 gas 12 09 05 AURORA at 12 14 05_INPUTS 2 2 3" xfId="19950"/>
    <cellStyle name="_Value Copy 11 30 05 gas 12 09 05 AURORA at 12 14 05_INPUTS 2 3" xfId="19951"/>
    <cellStyle name="_Value Copy 11 30 05 gas 12 09 05 AURORA at 12 14 05_INPUTS 2 3 2" xfId="19952"/>
    <cellStyle name="_Value Copy 11 30 05 gas 12 09 05 AURORA at 12 14 05_INPUTS 2 3 2 2" xfId="19953"/>
    <cellStyle name="_Value Copy 11 30 05 gas 12 09 05 AURORA at 12 14 05_INPUTS 2 3 3" xfId="19954"/>
    <cellStyle name="_Value Copy 11 30 05 gas 12 09 05 AURORA at 12 14 05_INPUTS 2 4" xfId="19955"/>
    <cellStyle name="_Value Copy 11 30 05 gas 12 09 05 AURORA at 12 14 05_INPUTS 2 4 2" xfId="19956"/>
    <cellStyle name="_Value Copy 11 30 05 gas 12 09 05 AURORA at 12 14 05_INPUTS 2 4 2 2" xfId="19957"/>
    <cellStyle name="_Value Copy 11 30 05 gas 12 09 05 AURORA at 12 14 05_INPUTS 2 4 3" xfId="19958"/>
    <cellStyle name="_Value Copy 11 30 05 gas 12 09 05 AURORA at 12 14 05_INPUTS 2 5" xfId="19959"/>
    <cellStyle name="_Value Copy 11 30 05 gas 12 09 05 AURORA at 12 14 05_INPUTS 3" xfId="19960"/>
    <cellStyle name="_Value Copy 11 30 05 gas 12 09 05 AURORA at 12 14 05_INPUTS 3 2" xfId="19961"/>
    <cellStyle name="_Value Copy 11 30 05 gas 12 09 05 AURORA at 12 14 05_INPUTS 3 2 2" xfId="19962"/>
    <cellStyle name="_Value Copy 11 30 05 gas 12 09 05 AURORA at 12 14 05_INPUTS 3 3" xfId="19963"/>
    <cellStyle name="_Value Copy 11 30 05 gas 12 09 05 AURORA at 12 14 05_INPUTS 4" xfId="19964"/>
    <cellStyle name="_Value Copy 11 30 05 gas 12 09 05 AURORA at 12 14 05_INPUTS 4 2" xfId="19965"/>
    <cellStyle name="_Value Copy 11 30 05 gas 12 09 05 AURORA at 12 14 05_INPUTS 4 2 2" xfId="19966"/>
    <cellStyle name="_Value Copy 11 30 05 gas 12 09 05 AURORA at 12 14 05_INPUTS 4 3" xfId="19967"/>
    <cellStyle name="_Value Copy 11 30 05 gas 12 09 05 AURORA at 12 14 05_INPUTS 5" xfId="19968"/>
    <cellStyle name="_Value Copy 11 30 05 gas 12 09 05 AURORA at 12 14 05_INPUTS 5 2" xfId="19969"/>
    <cellStyle name="_Value Copy 11 30 05 gas 12 09 05 AURORA at 12 14 05_INPUTS 6" xfId="19970"/>
    <cellStyle name="_Value Copy 11 30 05 gas 12 09 05 AURORA at 12 14 05_Leased Transformer &amp; Substation Plant &amp; Rev 12-2009" xfId="141"/>
    <cellStyle name="_Value Copy 11 30 05 gas 12 09 05 AURORA at 12 14 05_Leased Transformer &amp; Substation Plant &amp; Rev 12-2009 2" xfId="19971"/>
    <cellStyle name="_Value Copy 11 30 05 gas 12 09 05 AURORA at 12 14 05_Leased Transformer &amp; Substation Plant &amp; Rev 12-2009 2 2" xfId="19972"/>
    <cellStyle name="_Value Copy 11 30 05 gas 12 09 05 AURORA at 12 14 05_Leased Transformer &amp; Substation Plant &amp; Rev 12-2009 2 2 2" xfId="19973"/>
    <cellStyle name="_Value Copy 11 30 05 gas 12 09 05 AURORA at 12 14 05_Leased Transformer &amp; Substation Plant &amp; Rev 12-2009 2 2 2 2" xfId="19974"/>
    <cellStyle name="_Value Copy 11 30 05 gas 12 09 05 AURORA at 12 14 05_Leased Transformer &amp; Substation Plant &amp; Rev 12-2009 2 2 3" xfId="19975"/>
    <cellStyle name="_Value Copy 11 30 05 gas 12 09 05 AURORA at 12 14 05_Leased Transformer &amp; Substation Plant &amp; Rev 12-2009 2 3" xfId="19976"/>
    <cellStyle name="_Value Copy 11 30 05 gas 12 09 05 AURORA at 12 14 05_Leased Transformer &amp; Substation Plant &amp; Rev 12-2009 2 3 2" xfId="19977"/>
    <cellStyle name="_Value Copy 11 30 05 gas 12 09 05 AURORA at 12 14 05_Leased Transformer &amp; Substation Plant &amp; Rev 12-2009 2 3 2 2" xfId="19978"/>
    <cellStyle name="_Value Copy 11 30 05 gas 12 09 05 AURORA at 12 14 05_Leased Transformer &amp; Substation Plant &amp; Rev 12-2009 2 3 3" xfId="19979"/>
    <cellStyle name="_Value Copy 11 30 05 gas 12 09 05 AURORA at 12 14 05_Leased Transformer &amp; Substation Plant &amp; Rev 12-2009 2 4" xfId="19980"/>
    <cellStyle name="_Value Copy 11 30 05 gas 12 09 05 AURORA at 12 14 05_Leased Transformer &amp; Substation Plant &amp; Rev 12-2009 2 4 2" xfId="19981"/>
    <cellStyle name="_Value Copy 11 30 05 gas 12 09 05 AURORA at 12 14 05_Leased Transformer &amp; Substation Plant &amp; Rev 12-2009 2 4 2 2" xfId="19982"/>
    <cellStyle name="_Value Copy 11 30 05 gas 12 09 05 AURORA at 12 14 05_Leased Transformer &amp; Substation Plant &amp; Rev 12-2009 2 4 3" xfId="19983"/>
    <cellStyle name="_Value Copy 11 30 05 gas 12 09 05 AURORA at 12 14 05_Leased Transformer &amp; Substation Plant &amp; Rev 12-2009 2 5" xfId="19984"/>
    <cellStyle name="_Value Copy 11 30 05 gas 12 09 05 AURORA at 12 14 05_Leased Transformer &amp; Substation Plant &amp; Rev 12-2009 3" xfId="19985"/>
    <cellStyle name="_Value Copy 11 30 05 gas 12 09 05 AURORA at 12 14 05_Leased Transformer &amp; Substation Plant &amp; Rev 12-2009 3 2" xfId="19986"/>
    <cellStyle name="_Value Copy 11 30 05 gas 12 09 05 AURORA at 12 14 05_Leased Transformer &amp; Substation Plant &amp; Rev 12-2009 3 2 2" xfId="19987"/>
    <cellStyle name="_Value Copy 11 30 05 gas 12 09 05 AURORA at 12 14 05_Leased Transformer &amp; Substation Plant &amp; Rev 12-2009 3 3" xfId="19988"/>
    <cellStyle name="_Value Copy 11 30 05 gas 12 09 05 AURORA at 12 14 05_Leased Transformer &amp; Substation Plant &amp; Rev 12-2009 4" xfId="19989"/>
    <cellStyle name="_Value Copy 11 30 05 gas 12 09 05 AURORA at 12 14 05_Leased Transformer &amp; Substation Plant &amp; Rev 12-2009 4 2" xfId="19990"/>
    <cellStyle name="_Value Copy 11 30 05 gas 12 09 05 AURORA at 12 14 05_Leased Transformer &amp; Substation Plant &amp; Rev 12-2009 4 2 2" xfId="19991"/>
    <cellStyle name="_Value Copy 11 30 05 gas 12 09 05 AURORA at 12 14 05_Leased Transformer &amp; Substation Plant &amp; Rev 12-2009 4 3" xfId="19992"/>
    <cellStyle name="_Value Copy 11 30 05 gas 12 09 05 AURORA at 12 14 05_Leased Transformer &amp; Substation Plant &amp; Rev 12-2009 5" xfId="19993"/>
    <cellStyle name="_Value Copy 11 30 05 gas 12 09 05 AURORA at 12 14 05_Leased Transformer &amp; Substation Plant &amp; Rev 12-2009 5 2" xfId="19994"/>
    <cellStyle name="_Value Copy 11 30 05 gas 12 09 05 AURORA at 12 14 05_Leased Transformer &amp; Substation Plant &amp; Rev 12-2009 6" xfId="19995"/>
    <cellStyle name="_Value Copy 11 30 05 gas 12 09 05 AURORA at 12 14 05_Mint Farm Generation BPA" xfId="19996"/>
    <cellStyle name="_Value Copy 11 30 05 gas 12 09 05 AURORA at 12 14 05_NIM Summary" xfId="19997"/>
    <cellStyle name="_Value Copy 11 30 05 gas 12 09 05 AURORA at 12 14 05_NIM Summary 09GRC" xfId="19998"/>
    <cellStyle name="_Value Copy 11 30 05 gas 12 09 05 AURORA at 12 14 05_NIM Summary 09GRC 2" xfId="19999"/>
    <cellStyle name="_Value Copy 11 30 05 gas 12 09 05 AURORA at 12 14 05_NIM Summary 09GRC 2 2" xfId="20000"/>
    <cellStyle name="_Value Copy 11 30 05 gas 12 09 05 AURORA at 12 14 05_NIM Summary 09GRC 2 2 2" xfId="20001"/>
    <cellStyle name="_Value Copy 11 30 05 gas 12 09 05 AURORA at 12 14 05_NIM Summary 09GRC 2 2 2 2" xfId="20002"/>
    <cellStyle name="_Value Copy 11 30 05 gas 12 09 05 AURORA at 12 14 05_NIM Summary 09GRC 2 3" xfId="20003"/>
    <cellStyle name="_Value Copy 11 30 05 gas 12 09 05 AURORA at 12 14 05_NIM Summary 09GRC 2 3 2" xfId="20004"/>
    <cellStyle name="_Value Copy 11 30 05 gas 12 09 05 AURORA at 12 14 05_NIM Summary 09GRC 2 4" xfId="20005"/>
    <cellStyle name="_Value Copy 11 30 05 gas 12 09 05 AURORA at 12 14 05_NIM Summary 09GRC 2 4 2" xfId="20006"/>
    <cellStyle name="_Value Copy 11 30 05 gas 12 09 05 AURORA at 12 14 05_NIM Summary 09GRC 3" xfId="20007"/>
    <cellStyle name="_Value Copy 11 30 05 gas 12 09 05 AURORA at 12 14 05_NIM Summary 09GRC 3 2" xfId="20008"/>
    <cellStyle name="_Value Copy 11 30 05 gas 12 09 05 AURORA at 12 14 05_NIM Summary 09GRC 3 2 2" xfId="20009"/>
    <cellStyle name="_Value Copy 11 30 05 gas 12 09 05 AURORA at 12 14 05_NIM Summary 09GRC 3 3" xfId="20010"/>
    <cellStyle name="_Value Copy 11 30 05 gas 12 09 05 AURORA at 12 14 05_NIM Summary 09GRC 4" xfId="20011"/>
    <cellStyle name="_Value Copy 11 30 05 gas 12 09 05 AURORA at 12 14 05_NIM Summary 09GRC 4 2" xfId="20012"/>
    <cellStyle name="_Value Copy 11 30 05 gas 12 09 05 AURORA at 12 14 05_NIM Summary 09GRC 4 2 2" xfId="20013"/>
    <cellStyle name="_Value Copy 11 30 05 gas 12 09 05 AURORA at 12 14 05_NIM Summary 09GRC 4 3" xfId="20014"/>
    <cellStyle name="_Value Copy 11 30 05 gas 12 09 05 AURORA at 12 14 05_NIM Summary 09GRC 5" xfId="20015"/>
    <cellStyle name="_Value Copy 11 30 05 gas 12 09 05 AURORA at 12 14 05_NIM Summary 09GRC 5 2" xfId="20016"/>
    <cellStyle name="_Value Copy 11 30 05 gas 12 09 05 AURORA at 12 14 05_NIM Summary 09GRC 6" xfId="20017"/>
    <cellStyle name="_Value Copy 11 30 05 gas 12 09 05 AURORA at 12 14 05_NIM Summary 09GRC 6 2" xfId="20018"/>
    <cellStyle name="_Value Copy 11 30 05 gas 12 09 05 AURORA at 12 14 05_NIM Summary 09GRC_DEM-WP(C) ENERG10C--ctn Mid-C_042010 2010GRC" xfId="20019"/>
    <cellStyle name="_Value Copy 11 30 05 gas 12 09 05 AURORA at 12 14 05_NIM Summary 09GRC_DEM-WP(C) ENERG10C--ctn Mid-C_042010 2010GRC 2" xfId="20020"/>
    <cellStyle name="_Value Copy 11 30 05 gas 12 09 05 AURORA at 12 14 05_NIM Summary 10" xfId="20021"/>
    <cellStyle name="_Value Copy 11 30 05 gas 12 09 05 AURORA at 12 14 05_NIM Summary 10 2" xfId="20022"/>
    <cellStyle name="_Value Copy 11 30 05 gas 12 09 05 AURORA at 12 14 05_NIM Summary 10 2 2" xfId="20023"/>
    <cellStyle name="_Value Copy 11 30 05 gas 12 09 05 AURORA at 12 14 05_NIM Summary 10 3" xfId="20024"/>
    <cellStyle name="_Value Copy 11 30 05 gas 12 09 05 AURORA at 12 14 05_NIM Summary 10 4" xfId="20025"/>
    <cellStyle name="_Value Copy 11 30 05 gas 12 09 05 AURORA at 12 14 05_NIM Summary 11" xfId="20026"/>
    <cellStyle name="_Value Copy 11 30 05 gas 12 09 05 AURORA at 12 14 05_NIM Summary 11 2" xfId="20027"/>
    <cellStyle name="_Value Copy 11 30 05 gas 12 09 05 AURORA at 12 14 05_NIM Summary 11 2 2" xfId="20028"/>
    <cellStyle name="_Value Copy 11 30 05 gas 12 09 05 AURORA at 12 14 05_NIM Summary 11 3" xfId="20029"/>
    <cellStyle name="_Value Copy 11 30 05 gas 12 09 05 AURORA at 12 14 05_NIM Summary 11 4" xfId="20030"/>
    <cellStyle name="_Value Copy 11 30 05 gas 12 09 05 AURORA at 12 14 05_NIM Summary 12" xfId="20031"/>
    <cellStyle name="_Value Copy 11 30 05 gas 12 09 05 AURORA at 12 14 05_NIM Summary 12 2" xfId="20032"/>
    <cellStyle name="_Value Copy 11 30 05 gas 12 09 05 AURORA at 12 14 05_NIM Summary 12 2 2" xfId="20033"/>
    <cellStyle name="_Value Copy 11 30 05 gas 12 09 05 AURORA at 12 14 05_NIM Summary 12 3" xfId="20034"/>
    <cellStyle name="_Value Copy 11 30 05 gas 12 09 05 AURORA at 12 14 05_NIM Summary 12 4" xfId="20035"/>
    <cellStyle name="_Value Copy 11 30 05 gas 12 09 05 AURORA at 12 14 05_NIM Summary 13" xfId="20036"/>
    <cellStyle name="_Value Copy 11 30 05 gas 12 09 05 AURORA at 12 14 05_NIM Summary 13 2" xfId="20037"/>
    <cellStyle name="_Value Copy 11 30 05 gas 12 09 05 AURORA at 12 14 05_NIM Summary 13 2 2" xfId="20038"/>
    <cellStyle name="_Value Copy 11 30 05 gas 12 09 05 AURORA at 12 14 05_NIM Summary 13 3" xfId="20039"/>
    <cellStyle name="_Value Copy 11 30 05 gas 12 09 05 AURORA at 12 14 05_NIM Summary 13 4" xfId="20040"/>
    <cellStyle name="_Value Copy 11 30 05 gas 12 09 05 AURORA at 12 14 05_NIM Summary 14" xfId="20041"/>
    <cellStyle name="_Value Copy 11 30 05 gas 12 09 05 AURORA at 12 14 05_NIM Summary 14 2" xfId="20042"/>
    <cellStyle name="_Value Copy 11 30 05 gas 12 09 05 AURORA at 12 14 05_NIM Summary 14 2 2" xfId="20043"/>
    <cellStyle name="_Value Copy 11 30 05 gas 12 09 05 AURORA at 12 14 05_NIM Summary 14 3" xfId="20044"/>
    <cellStyle name="_Value Copy 11 30 05 gas 12 09 05 AURORA at 12 14 05_NIM Summary 14 4" xfId="20045"/>
    <cellStyle name="_Value Copy 11 30 05 gas 12 09 05 AURORA at 12 14 05_NIM Summary 15" xfId="20046"/>
    <cellStyle name="_Value Copy 11 30 05 gas 12 09 05 AURORA at 12 14 05_NIM Summary 15 2" xfId="20047"/>
    <cellStyle name="_Value Copy 11 30 05 gas 12 09 05 AURORA at 12 14 05_NIM Summary 15 2 2" xfId="20048"/>
    <cellStyle name="_Value Copy 11 30 05 gas 12 09 05 AURORA at 12 14 05_NIM Summary 15 3" xfId="20049"/>
    <cellStyle name="_Value Copy 11 30 05 gas 12 09 05 AURORA at 12 14 05_NIM Summary 15 4" xfId="20050"/>
    <cellStyle name="_Value Copy 11 30 05 gas 12 09 05 AURORA at 12 14 05_NIM Summary 16" xfId="20051"/>
    <cellStyle name="_Value Copy 11 30 05 gas 12 09 05 AURORA at 12 14 05_NIM Summary 16 2" xfId="20052"/>
    <cellStyle name="_Value Copy 11 30 05 gas 12 09 05 AURORA at 12 14 05_NIM Summary 16 2 2" xfId="20053"/>
    <cellStyle name="_Value Copy 11 30 05 gas 12 09 05 AURORA at 12 14 05_NIM Summary 16 3" xfId="20054"/>
    <cellStyle name="_Value Copy 11 30 05 gas 12 09 05 AURORA at 12 14 05_NIM Summary 16 4" xfId="20055"/>
    <cellStyle name="_Value Copy 11 30 05 gas 12 09 05 AURORA at 12 14 05_NIM Summary 17" xfId="20056"/>
    <cellStyle name="_Value Copy 11 30 05 gas 12 09 05 AURORA at 12 14 05_NIM Summary 17 2" xfId="20057"/>
    <cellStyle name="_Value Copy 11 30 05 gas 12 09 05 AURORA at 12 14 05_NIM Summary 17 2 2" xfId="20058"/>
    <cellStyle name="_Value Copy 11 30 05 gas 12 09 05 AURORA at 12 14 05_NIM Summary 17 3" xfId="20059"/>
    <cellStyle name="_Value Copy 11 30 05 gas 12 09 05 AURORA at 12 14 05_NIM Summary 17 4" xfId="20060"/>
    <cellStyle name="_Value Copy 11 30 05 gas 12 09 05 AURORA at 12 14 05_NIM Summary 18" xfId="20061"/>
    <cellStyle name="_Value Copy 11 30 05 gas 12 09 05 AURORA at 12 14 05_NIM Summary 18 2" xfId="20062"/>
    <cellStyle name="_Value Copy 11 30 05 gas 12 09 05 AURORA at 12 14 05_NIM Summary 18 3" xfId="20063"/>
    <cellStyle name="_Value Copy 11 30 05 gas 12 09 05 AURORA at 12 14 05_NIM Summary 19" xfId="20064"/>
    <cellStyle name="_Value Copy 11 30 05 gas 12 09 05 AURORA at 12 14 05_NIM Summary 19 2" xfId="20065"/>
    <cellStyle name="_Value Copy 11 30 05 gas 12 09 05 AURORA at 12 14 05_NIM Summary 19 3" xfId="20066"/>
    <cellStyle name="_Value Copy 11 30 05 gas 12 09 05 AURORA at 12 14 05_NIM Summary 2" xfId="20067"/>
    <cellStyle name="_Value Copy 11 30 05 gas 12 09 05 AURORA at 12 14 05_NIM Summary 2 2" xfId="20068"/>
    <cellStyle name="_Value Copy 11 30 05 gas 12 09 05 AURORA at 12 14 05_NIM Summary 2 2 2" xfId="20069"/>
    <cellStyle name="_Value Copy 11 30 05 gas 12 09 05 AURORA at 12 14 05_NIM Summary 2 2 2 2" xfId="20070"/>
    <cellStyle name="_Value Copy 11 30 05 gas 12 09 05 AURORA at 12 14 05_NIM Summary 2 3" xfId="20071"/>
    <cellStyle name="_Value Copy 11 30 05 gas 12 09 05 AURORA at 12 14 05_NIM Summary 2 3 2" xfId="20072"/>
    <cellStyle name="_Value Copy 11 30 05 gas 12 09 05 AURORA at 12 14 05_NIM Summary 2 4" xfId="20073"/>
    <cellStyle name="_Value Copy 11 30 05 gas 12 09 05 AURORA at 12 14 05_NIM Summary 2 4 2" xfId="20074"/>
    <cellStyle name="_Value Copy 11 30 05 gas 12 09 05 AURORA at 12 14 05_NIM Summary 20" xfId="20075"/>
    <cellStyle name="_Value Copy 11 30 05 gas 12 09 05 AURORA at 12 14 05_NIM Summary 20 2" xfId="20076"/>
    <cellStyle name="_Value Copy 11 30 05 gas 12 09 05 AURORA at 12 14 05_NIM Summary 20 3" xfId="20077"/>
    <cellStyle name="_Value Copy 11 30 05 gas 12 09 05 AURORA at 12 14 05_NIM Summary 21" xfId="20078"/>
    <cellStyle name="_Value Copy 11 30 05 gas 12 09 05 AURORA at 12 14 05_NIM Summary 21 2" xfId="20079"/>
    <cellStyle name="_Value Copy 11 30 05 gas 12 09 05 AURORA at 12 14 05_NIM Summary 21 3" xfId="20080"/>
    <cellStyle name="_Value Copy 11 30 05 gas 12 09 05 AURORA at 12 14 05_NIM Summary 22" xfId="20081"/>
    <cellStyle name="_Value Copy 11 30 05 gas 12 09 05 AURORA at 12 14 05_NIM Summary 22 2" xfId="20082"/>
    <cellStyle name="_Value Copy 11 30 05 gas 12 09 05 AURORA at 12 14 05_NIM Summary 22 3" xfId="20083"/>
    <cellStyle name="_Value Copy 11 30 05 gas 12 09 05 AURORA at 12 14 05_NIM Summary 23" xfId="20084"/>
    <cellStyle name="_Value Copy 11 30 05 gas 12 09 05 AURORA at 12 14 05_NIM Summary 23 2" xfId="20085"/>
    <cellStyle name="_Value Copy 11 30 05 gas 12 09 05 AURORA at 12 14 05_NIM Summary 23 3" xfId="20086"/>
    <cellStyle name="_Value Copy 11 30 05 gas 12 09 05 AURORA at 12 14 05_NIM Summary 24" xfId="20087"/>
    <cellStyle name="_Value Copy 11 30 05 gas 12 09 05 AURORA at 12 14 05_NIM Summary 24 2" xfId="20088"/>
    <cellStyle name="_Value Copy 11 30 05 gas 12 09 05 AURORA at 12 14 05_NIM Summary 24 3" xfId="20089"/>
    <cellStyle name="_Value Copy 11 30 05 gas 12 09 05 AURORA at 12 14 05_NIM Summary 25" xfId="20090"/>
    <cellStyle name="_Value Copy 11 30 05 gas 12 09 05 AURORA at 12 14 05_NIM Summary 25 2" xfId="20091"/>
    <cellStyle name="_Value Copy 11 30 05 gas 12 09 05 AURORA at 12 14 05_NIM Summary 25 3" xfId="20092"/>
    <cellStyle name="_Value Copy 11 30 05 gas 12 09 05 AURORA at 12 14 05_NIM Summary 26" xfId="20093"/>
    <cellStyle name="_Value Copy 11 30 05 gas 12 09 05 AURORA at 12 14 05_NIM Summary 26 2" xfId="20094"/>
    <cellStyle name="_Value Copy 11 30 05 gas 12 09 05 AURORA at 12 14 05_NIM Summary 26 3" xfId="20095"/>
    <cellStyle name="_Value Copy 11 30 05 gas 12 09 05 AURORA at 12 14 05_NIM Summary 27" xfId="20096"/>
    <cellStyle name="_Value Copy 11 30 05 gas 12 09 05 AURORA at 12 14 05_NIM Summary 27 2" xfId="20097"/>
    <cellStyle name="_Value Copy 11 30 05 gas 12 09 05 AURORA at 12 14 05_NIM Summary 27 3" xfId="20098"/>
    <cellStyle name="_Value Copy 11 30 05 gas 12 09 05 AURORA at 12 14 05_NIM Summary 28" xfId="20099"/>
    <cellStyle name="_Value Copy 11 30 05 gas 12 09 05 AURORA at 12 14 05_NIM Summary 28 2" xfId="20100"/>
    <cellStyle name="_Value Copy 11 30 05 gas 12 09 05 AURORA at 12 14 05_NIM Summary 28 3" xfId="20101"/>
    <cellStyle name="_Value Copy 11 30 05 gas 12 09 05 AURORA at 12 14 05_NIM Summary 29" xfId="20102"/>
    <cellStyle name="_Value Copy 11 30 05 gas 12 09 05 AURORA at 12 14 05_NIM Summary 29 2" xfId="20103"/>
    <cellStyle name="_Value Copy 11 30 05 gas 12 09 05 AURORA at 12 14 05_NIM Summary 29 3" xfId="20104"/>
    <cellStyle name="_Value Copy 11 30 05 gas 12 09 05 AURORA at 12 14 05_NIM Summary 3" xfId="20105"/>
    <cellStyle name="_Value Copy 11 30 05 gas 12 09 05 AURORA at 12 14 05_NIM Summary 3 2" xfId="20106"/>
    <cellStyle name="_Value Copy 11 30 05 gas 12 09 05 AURORA at 12 14 05_NIM Summary 3 2 2" xfId="20107"/>
    <cellStyle name="_Value Copy 11 30 05 gas 12 09 05 AURORA at 12 14 05_NIM Summary 3 3" xfId="20108"/>
    <cellStyle name="_Value Copy 11 30 05 gas 12 09 05 AURORA at 12 14 05_NIM Summary 30" xfId="20109"/>
    <cellStyle name="_Value Copy 11 30 05 gas 12 09 05 AURORA at 12 14 05_NIM Summary 30 2" xfId="20110"/>
    <cellStyle name="_Value Copy 11 30 05 gas 12 09 05 AURORA at 12 14 05_NIM Summary 30 3" xfId="20111"/>
    <cellStyle name="_Value Copy 11 30 05 gas 12 09 05 AURORA at 12 14 05_NIM Summary 31" xfId="20112"/>
    <cellStyle name="_Value Copy 11 30 05 gas 12 09 05 AURORA at 12 14 05_NIM Summary 31 2" xfId="20113"/>
    <cellStyle name="_Value Copy 11 30 05 gas 12 09 05 AURORA at 12 14 05_NIM Summary 31 3" xfId="20114"/>
    <cellStyle name="_Value Copy 11 30 05 gas 12 09 05 AURORA at 12 14 05_NIM Summary 32" xfId="20115"/>
    <cellStyle name="_Value Copy 11 30 05 gas 12 09 05 AURORA at 12 14 05_NIM Summary 32 2" xfId="20116"/>
    <cellStyle name="_Value Copy 11 30 05 gas 12 09 05 AURORA at 12 14 05_NIM Summary 33" xfId="20117"/>
    <cellStyle name="_Value Copy 11 30 05 gas 12 09 05 AURORA at 12 14 05_NIM Summary 33 2" xfId="20118"/>
    <cellStyle name="_Value Copy 11 30 05 gas 12 09 05 AURORA at 12 14 05_NIM Summary 34" xfId="20119"/>
    <cellStyle name="_Value Copy 11 30 05 gas 12 09 05 AURORA at 12 14 05_NIM Summary 34 2" xfId="20120"/>
    <cellStyle name="_Value Copy 11 30 05 gas 12 09 05 AURORA at 12 14 05_NIM Summary 35" xfId="20121"/>
    <cellStyle name="_Value Copy 11 30 05 gas 12 09 05 AURORA at 12 14 05_NIM Summary 35 2" xfId="20122"/>
    <cellStyle name="_Value Copy 11 30 05 gas 12 09 05 AURORA at 12 14 05_NIM Summary 36" xfId="20123"/>
    <cellStyle name="_Value Copy 11 30 05 gas 12 09 05 AURORA at 12 14 05_NIM Summary 36 2" xfId="20124"/>
    <cellStyle name="_Value Copy 11 30 05 gas 12 09 05 AURORA at 12 14 05_NIM Summary 37" xfId="20125"/>
    <cellStyle name="_Value Copy 11 30 05 gas 12 09 05 AURORA at 12 14 05_NIM Summary 37 2" xfId="20126"/>
    <cellStyle name="_Value Copy 11 30 05 gas 12 09 05 AURORA at 12 14 05_NIM Summary 38" xfId="20127"/>
    <cellStyle name="_Value Copy 11 30 05 gas 12 09 05 AURORA at 12 14 05_NIM Summary 38 2" xfId="20128"/>
    <cellStyle name="_Value Copy 11 30 05 gas 12 09 05 AURORA at 12 14 05_NIM Summary 39" xfId="20129"/>
    <cellStyle name="_Value Copy 11 30 05 gas 12 09 05 AURORA at 12 14 05_NIM Summary 39 2" xfId="20130"/>
    <cellStyle name="_Value Copy 11 30 05 gas 12 09 05 AURORA at 12 14 05_NIM Summary 4" xfId="20131"/>
    <cellStyle name="_Value Copy 11 30 05 gas 12 09 05 AURORA at 12 14 05_NIM Summary 4 2" xfId="20132"/>
    <cellStyle name="_Value Copy 11 30 05 gas 12 09 05 AURORA at 12 14 05_NIM Summary 4 2 2" xfId="20133"/>
    <cellStyle name="_Value Copy 11 30 05 gas 12 09 05 AURORA at 12 14 05_NIM Summary 4 3" xfId="20134"/>
    <cellStyle name="_Value Copy 11 30 05 gas 12 09 05 AURORA at 12 14 05_NIM Summary 40" xfId="20135"/>
    <cellStyle name="_Value Copy 11 30 05 gas 12 09 05 AURORA at 12 14 05_NIM Summary 40 2" xfId="20136"/>
    <cellStyle name="_Value Copy 11 30 05 gas 12 09 05 AURORA at 12 14 05_NIM Summary 41" xfId="20137"/>
    <cellStyle name="_Value Copy 11 30 05 gas 12 09 05 AURORA at 12 14 05_NIM Summary 41 2" xfId="20138"/>
    <cellStyle name="_Value Copy 11 30 05 gas 12 09 05 AURORA at 12 14 05_NIM Summary 42" xfId="20139"/>
    <cellStyle name="_Value Copy 11 30 05 gas 12 09 05 AURORA at 12 14 05_NIM Summary 42 2" xfId="20140"/>
    <cellStyle name="_Value Copy 11 30 05 gas 12 09 05 AURORA at 12 14 05_NIM Summary 43" xfId="20141"/>
    <cellStyle name="_Value Copy 11 30 05 gas 12 09 05 AURORA at 12 14 05_NIM Summary 43 2" xfId="20142"/>
    <cellStyle name="_Value Copy 11 30 05 gas 12 09 05 AURORA at 12 14 05_NIM Summary 44" xfId="20143"/>
    <cellStyle name="_Value Copy 11 30 05 gas 12 09 05 AURORA at 12 14 05_NIM Summary 44 2" xfId="20144"/>
    <cellStyle name="_Value Copy 11 30 05 gas 12 09 05 AURORA at 12 14 05_NIM Summary 45" xfId="20145"/>
    <cellStyle name="_Value Copy 11 30 05 gas 12 09 05 AURORA at 12 14 05_NIM Summary 45 2" xfId="20146"/>
    <cellStyle name="_Value Copy 11 30 05 gas 12 09 05 AURORA at 12 14 05_NIM Summary 46" xfId="20147"/>
    <cellStyle name="_Value Copy 11 30 05 gas 12 09 05 AURORA at 12 14 05_NIM Summary 46 2" xfId="20148"/>
    <cellStyle name="_Value Copy 11 30 05 gas 12 09 05 AURORA at 12 14 05_NIM Summary 47" xfId="20149"/>
    <cellStyle name="_Value Copy 11 30 05 gas 12 09 05 AURORA at 12 14 05_NIM Summary 47 2" xfId="20150"/>
    <cellStyle name="_Value Copy 11 30 05 gas 12 09 05 AURORA at 12 14 05_NIM Summary 48" xfId="20151"/>
    <cellStyle name="_Value Copy 11 30 05 gas 12 09 05 AURORA at 12 14 05_NIM Summary 49" xfId="20152"/>
    <cellStyle name="_Value Copy 11 30 05 gas 12 09 05 AURORA at 12 14 05_NIM Summary 5" xfId="20153"/>
    <cellStyle name="_Value Copy 11 30 05 gas 12 09 05 AURORA at 12 14 05_NIM Summary 5 2" xfId="20154"/>
    <cellStyle name="_Value Copy 11 30 05 gas 12 09 05 AURORA at 12 14 05_NIM Summary 5 2 2" xfId="20155"/>
    <cellStyle name="_Value Copy 11 30 05 gas 12 09 05 AURORA at 12 14 05_NIM Summary 5 3" xfId="20156"/>
    <cellStyle name="_Value Copy 11 30 05 gas 12 09 05 AURORA at 12 14 05_NIM Summary 50" xfId="20157"/>
    <cellStyle name="_Value Copy 11 30 05 gas 12 09 05 AURORA at 12 14 05_NIM Summary 51" xfId="20158"/>
    <cellStyle name="_Value Copy 11 30 05 gas 12 09 05 AURORA at 12 14 05_NIM Summary 6" xfId="20159"/>
    <cellStyle name="_Value Copy 11 30 05 gas 12 09 05 AURORA at 12 14 05_NIM Summary 6 2" xfId="20160"/>
    <cellStyle name="_Value Copy 11 30 05 gas 12 09 05 AURORA at 12 14 05_NIM Summary 6 2 2" xfId="20161"/>
    <cellStyle name="_Value Copy 11 30 05 gas 12 09 05 AURORA at 12 14 05_NIM Summary 6 3" xfId="20162"/>
    <cellStyle name="_Value Copy 11 30 05 gas 12 09 05 AURORA at 12 14 05_NIM Summary 7" xfId="20163"/>
    <cellStyle name="_Value Copy 11 30 05 gas 12 09 05 AURORA at 12 14 05_NIM Summary 7 2" xfId="20164"/>
    <cellStyle name="_Value Copy 11 30 05 gas 12 09 05 AURORA at 12 14 05_NIM Summary 7 2 2" xfId="20165"/>
    <cellStyle name="_Value Copy 11 30 05 gas 12 09 05 AURORA at 12 14 05_NIM Summary 7 3" xfId="20166"/>
    <cellStyle name="_Value Copy 11 30 05 gas 12 09 05 AURORA at 12 14 05_NIM Summary 7 4" xfId="20167"/>
    <cellStyle name="_Value Copy 11 30 05 gas 12 09 05 AURORA at 12 14 05_NIM Summary 8" xfId="20168"/>
    <cellStyle name="_Value Copy 11 30 05 gas 12 09 05 AURORA at 12 14 05_NIM Summary 8 2" xfId="20169"/>
    <cellStyle name="_Value Copy 11 30 05 gas 12 09 05 AURORA at 12 14 05_NIM Summary 8 2 2" xfId="20170"/>
    <cellStyle name="_Value Copy 11 30 05 gas 12 09 05 AURORA at 12 14 05_NIM Summary 8 3" xfId="20171"/>
    <cellStyle name="_Value Copy 11 30 05 gas 12 09 05 AURORA at 12 14 05_NIM Summary 8 4" xfId="20172"/>
    <cellStyle name="_Value Copy 11 30 05 gas 12 09 05 AURORA at 12 14 05_NIM Summary 9" xfId="20173"/>
    <cellStyle name="_Value Copy 11 30 05 gas 12 09 05 AURORA at 12 14 05_NIM Summary 9 2" xfId="20174"/>
    <cellStyle name="_Value Copy 11 30 05 gas 12 09 05 AURORA at 12 14 05_NIM Summary 9 2 2" xfId="20175"/>
    <cellStyle name="_Value Copy 11 30 05 gas 12 09 05 AURORA at 12 14 05_NIM Summary 9 3" xfId="20176"/>
    <cellStyle name="_Value Copy 11 30 05 gas 12 09 05 AURORA at 12 14 05_NIM Summary 9 4" xfId="20177"/>
    <cellStyle name="_Value Copy 11 30 05 gas 12 09 05 AURORA at 12 14 05_NIM Summary_DEM-WP(C) ENERG10C--ctn Mid-C_042010 2010GRC" xfId="20178"/>
    <cellStyle name="_Value Copy 11 30 05 gas 12 09 05 AURORA at 12 14 05_NIM Summary_DEM-WP(C) ENERG10C--ctn Mid-C_042010 2010GRC 2" xfId="20179"/>
    <cellStyle name="_Value Copy 11 30 05 gas 12 09 05 AURORA at 12 14 05_PCA 10 -  Exhibit D Dec 2011" xfId="20180"/>
    <cellStyle name="_Value Copy 11 30 05 gas 12 09 05 AURORA at 12 14 05_PCA 10 -  Exhibit D Dec 2011 2" xfId="20181"/>
    <cellStyle name="_Value Copy 11 30 05 gas 12 09 05 AURORA at 12 14 05_PCA 10 -  Exhibit D from A Kellogg Jan 2011" xfId="20182"/>
    <cellStyle name="_Value Copy 11 30 05 gas 12 09 05 AURORA at 12 14 05_PCA 10 -  Exhibit D from A Kellogg Jan 2011 2" xfId="20183"/>
    <cellStyle name="_Value Copy 11 30 05 gas 12 09 05 AURORA at 12 14 05_PCA 10 -  Exhibit D from A Kellogg July 2011" xfId="20184"/>
    <cellStyle name="_Value Copy 11 30 05 gas 12 09 05 AURORA at 12 14 05_PCA 10 -  Exhibit D from A Kellogg July 2011 2" xfId="20185"/>
    <cellStyle name="_Value Copy 11 30 05 gas 12 09 05 AURORA at 12 14 05_PCA 10 -  Exhibit D from S Free Rcv'd 12-11" xfId="20186"/>
    <cellStyle name="_Value Copy 11 30 05 gas 12 09 05 AURORA at 12 14 05_PCA 10 -  Exhibit D from S Free Rcv'd 12-11 2" xfId="20187"/>
    <cellStyle name="_Value Copy 11 30 05 gas 12 09 05 AURORA at 12 14 05_PCA 11 -  Exhibit D Jan 2012 fr A Kellogg" xfId="20188"/>
    <cellStyle name="_Value Copy 11 30 05 gas 12 09 05 AURORA at 12 14 05_PCA 11 -  Exhibit D Jan 2012 fr A Kellogg 2" xfId="20189"/>
    <cellStyle name="_Value Copy 11 30 05 gas 12 09 05 AURORA at 12 14 05_PCA 11 -  Exhibit D Jan 2012 WF" xfId="20190"/>
    <cellStyle name="_Value Copy 11 30 05 gas 12 09 05 AURORA at 12 14 05_PCA 11 -  Exhibit D Jan 2012 WF 2" xfId="20191"/>
    <cellStyle name="_Value Copy 11 30 05 gas 12 09 05 AURORA at 12 14 05_PCA 7 - Exhibit D update 11_30_08 (2)" xfId="20192"/>
    <cellStyle name="_Value Copy 11 30 05 gas 12 09 05 AURORA at 12 14 05_PCA 7 - Exhibit D update 11_30_08 (2) 2" xfId="20193"/>
    <cellStyle name="_Value Copy 11 30 05 gas 12 09 05 AURORA at 12 14 05_PCA 7 - Exhibit D update 11_30_08 (2) 2 2" xfId="20194"/>
    <cellStyle name="_Value Copy 11 30 05 gas 12 09 05 AURORA at 12 14 05_PCA 7 - Exhibit D update 11_30_08 (2) 2 2 2" xfId="20195"/>
    <cellStyle name="_Value Copy 11 30 05 gas 12 09 05 AURORA at 12 14 05_PCA 7 - Exhibit D update 11_30_08 (2) 2 2 2 2" xfId="20196"/>
    <cellStyle name="_Value Copy 11 30 05 gas 12 09 05 AURORA at 12 14 05_PCA 7 - Exhibit D update 11_30_08 (2) 2 2 2 2 2" xfId="20197"/>
    <cellStyle name="_Value Copy 11 30 05 gas 12 09 05 AURORA at 12 14 05_PCA 7 - Exhibit D update 11_30_08 (2) 2 2 3" xfId="20198"/>
    <cellStyle name="_Value Copy 11 30 05 gas 12 09 05 AURORA at 12 14 05_PCA 7 - Exhibit D update 11_30_08 (2) 2 2 3 2" xfId="20199"/>
    <cellStyle name="_Value Copy 11 30 05 gas 12 09 05 AURORA at 12 14 05_PCA 7 - Exhibit D update 11_30_08 (2) 2 2 4" xfId="20200"/>
    <cellStyle name="_Value Copy 11 30 05 gas 12 09 05 AURORA at 12 14 05_PCA 7 - Exhibit D update 11_30_08 (2) 2 2 4 2" xfId="20201"/>
    <cellStyle name="_Value Copy 11 30 05 gas 12 09 05 AURORA at 12 14 05_PCA 7 - Exhibit D update 11_30_08 (2) 2 3" xfId="20202"/>
    <cellStyle name="_Value Copy 11 30 05 gas 12 09 05 AURORA at 12 14 05_PCA 7 - Exhibit D update 11_30_08 (2) 2 3 2" xfId="20203"/>
    <cellStyle name="_Value Copy 11 30 05 gas 12 09 05 AURORA at 12 14 05_PCA 7 - Exhibit D update 11_30_08 (2) 2 3 2 2" xfId="20204"/>
    <cellStyle name="_Value Copy 11 30 05 gas 12 09 05 AURORA at 12 14 05_PCA 7 - Exhibit D update 11_30_08 (2) 2 4" xfId="20205"/>
    <cellStyle name="_Value Copy 11 30 05 gas 12 09 05 AURORA at 12 14 05_PCA 7 - Exhibit D update 11_30_08 (2) 2 4 2" xfId="20206"/>
    <cellStyle name="_Value Copy 11 30 05 gas 12 09 05 AURORA at 12 14 05_PCA 7 - Exhibit D update 11_30_08 (2) 2 4 2 2" xfId="20207"/>
    <cellStyle name="_Value Copy 11 30 05 gas 12 09 05 AURORA at 12 14 05_PCA 7 - Exhibit D update 11_30_08 (2) 2 4 3" xfId="20208"/>
    <cellStyle name="_Value Copy 11 30 05 gas 12 09 05 AURORA at 12 14 05_PCA 7 - Exhibit D update 11_30_08 (2) 2 5" xfId="20209"/>
    <cellStyle name="_Value Copy 11 30 05 gas 12 09 05 AURORA at 12 14 05_PCA 7 - Exhibit D update 11_30_08 (2) 2 5 2" xfId="20210"/>
    <cellStyle name="_Value Copy 11 30 05 gas 12 09 05 AURORA at 12 14 05_PCA 7 - Exhibit D update 11_30_08 (2) 2 6" xfId="20211"/>
    <cellStyle name="_Value Copy 11 30 05 gas 12 09 05 AURORA at 12 14 05_PCA 7 - Exhibit D update 11_30_08 (2) 2 6 2" xfId="20212"/>
    <cellStyle name="_Value Copy 11 30 05 gas 12 09 05 AURORA at 12 14 05_PCA 7 - Exhibit D update 11_30_08 (2) 3" xfId="20213"/>
    <cellStyle name="_Value Copy 11 30 05 gas 12 09 05 AURORA at 12 14 05_PCA 7 - Exhibit D update 11_30_08 (2) 3 2" xfId="20214"/>
    <cellStyle name="_Value Copy 11 30 05 gas 12 09 05 AURORA at 12 14 05_PCA 7 - Exhibit D update 11_30_08 (2) 3 2 2" xfId="20215"/>
    <cellStyle name="_Value Copy 11 30 05 gas 12 09 05 AURORA at 12 14 05_PCA 7 - Exhibit D update 11_30_08 (2) 3 2 2 2" xfId="20216"/>
    <cellStyle name="_Value Copy 11 30 05 gas 12 09 05 AURORA at 12 14 05_PCA 7 - Exhibit D update 11_30_08 (2) 3 3" xfId="20217"/>
    <cellStyle name="_Value Copy 11 30 05 gas 12 09 05 AURORA at 12 14 05_PCA 7 - Exhibit D update 11_30_08 (2) 3 3 2" xfId="20218"/>
    <cellStyle name="_Value Copy 11 30 05 gas 12 09 05 AURORA at 12 14 05_PCA 7 - Exhibit D update 11_30_08 (2) 3 4" xfId="20219"/>
    <cellStyle name="_Value Copy 11 30 05 gas 12 09 05 AURORA at 12 14 05_PCA 7 - Exhibit D update 11_30_08 (2) 3 4 2" xfId="20220"/>
    <cellStyle name="_Value Copy 11 30 05 gas 12 09 05 AURORA at 12 14 05_PCA 7 - Exhibit D update 11_30_08 (2) 4" xfId="20221"/>
    <cellStyle name="_Value Copy 11 30 05 gas 12 09 05 AURORA at 12 14 05_PCA 7 - Exhibit D update 11_30_08 (2) 4 2" xfId="20222"/>
    <cellStyle name="_Value Copy 11 30 05 gas 12 09 05 AURORA at 12 14 05_PCA 7 - Exhibit D update 11_30_08 (2) 4 2 2" xfId="20223"/>
    <cellStyle name="_Value Copy 11 30 05 gas 12 09 05 AURORA at 12 14 05_PCA 7 - Exhibit D update 11_30_08 (2) 4 3" xfId="20224"/>
    <cellStyle name="_Value Copy 11 30 05 gas 12 09 05 AURORA at 12 14 05_PCA 7 - Exhibit D update 11_30_08 (2) 5" xfId="20225"/>
    <cellStyle name="_Value Copy 11 30 05 gas 12 09 05 AURORA at 12 14 05_PCA 7 - Exhibit D update 11_30_08 (2) 5 2" xfId="20226"/>
    <cellStyle name="_Value Copy 11 30 05 gas 12 09 05 AURORA at 12 14 05_PCA 7 - Exhibit D update 11_30_08 (2) 5 2 2" xfId="20227"/>
    <cellStyle name="_Value Copy 11 30 05 gas 12 09 05 AURORA at 12 14 05_PCA 7 - Exhibit D update 11_30_08 (2) 5 3" xfId="20228"/>
    <cellStyle name="_Value Copy 11 30 05 gas 12 09 05 AURORA at 12 14 05_PCA 7 - Exhibit D update 11_30_08 (2) 6" xfId="20229"/>
    <cellStyle name="_Value Copy 11 30 05 gas 12 09 05 AURORA at 12 14 05_PCA 7 - Exhibit D update 11_30_08 (2) 6 2" xfId="20230"/>
    <cellStyle name="_Value Copy 11 30 05 gas 12 09 05 AURORA at 12 14 05_PCA 7 - Exhibit D update 11_30_08 (2) 7" xfId="20231"/>
    <cellStyle name="_Value Copy 11 30 05 gas 12 09 05 AURORA at 12 14 05_PCA 7 - Exhibit D update 11_30_08 (2) 7 2" xfId="20232"/>
    <cellStyle name="_Value Copy 11 30 05 gas 12 09 05 AURORA at 12 14 05_PCA 7 - Exhibit D update 11_30_08 (2)_DEM-WP(C) ENERG10C--ctn Mid-C_042010 2010GRC" xfId="20233"/>
    <cellStyle name="_Value Copy 11 30 05 gas 12 09 05 AURORA at 12 14 05_PCA 7 - Exhibit D update 11_30_08 (2)_DEM-WP(C) ENERG10C--ctn Mid-C_042010 2010GRC 2" xfId="20234"/>
    <cellStyle name="_Value Copy 11 30 05 gas 12 09 05 AURORA at 12 14 05_PCA 7 - Exhibit D update 11_30_08 (2)_NIM Summary" xfId="20235"/>
    <cellStyle name="_Value Copy 11 30 05 gas 12 09 05 AURORA at 12 14 05_PCA 7 - Exhibit D update 11_30_08 (2)_NIM Summary 2" xfId="20236"/>
    <cellStyle name="_Value Copy 11 30 05 gas 12 09 05 AURORA at 12 14 05_PCA 7 - Exhibit D update 11_30_08 (2)_NIM Summary 2 2" xfId="20237"/>
    <cellStyle name="_Value Copy 11 30 05 gas 12 09 05 AURORA at 12 14 05_PCA 7 - Exhibit D update 11_30_08 (2)_NIM Summary 2 2 2" xfId="20238"/>
    <cellStyle name="_Value Copy 11 30 05 gas 12 09 05 AURORA at 12 14 05_PCA 7 - Exhibit D update 11_30_08 (2)_NIM Summary 2 2 2 2" xfId="20239"/>
    <cellStyle name="_Value Copy 11 30 05 gas 12 09 05 AURORA at 12 14 05_PCA 7 - Exhibit D update 11_30_08 (2)_NIM Summary 2 3" xfId="20240"/>
    <cellStyle name="_Value Copy 11 30 05 gas 12 09 05 AURORA at 12 14 05_PCA 7 - Exhibit D update 11_30_08 (2)_NIM Summary 2 3 2" xfId="20241"/>
    <cellStyle name="_Value Copy 11 30 05 gas 12 09 05 AURORA at 12 14 05_PCA 7 - Exhibit D update 11_30_08 (2)_NIM Summary 2 4" xfId="20242"/>
    <cellStyle name="_Value Copy 11 30 05 gas 12 09 05 AURORA at 12 14 05_PCA 7 - Exhibit D update 11_30_08 (2)_NIM Summary 2 4 2" xfId="20243"/>
    <cellStyle name="_Value Copy 11 30 05 gas 12 09 05 AURORA at 12 14 05_PCA 7 - Exhibit D update 11_30_08 (2)_NIM Summary 3" xfId="20244"/>
    <cellStyle name="_Value Copy 11 30 05 gas 12 09 05 AURORA at 12 14 05_PCA 7 - Exhibit D update 11_30_08 (2)_NIM Summary 3 2" xfId="20245"/>
    <cellStyle name="_Value Copy 11 30 05 gas 12 09 05 AURORA at 12 14 05_PCA 7 - Exhibit D update 11_30_08 (2)_NIM Summary 3 2 2" xfId="20246"/>
    <cellStyle name="_Value Copy 11 30 05 gas 12 09 05 AURORA at 12 14 05_PCA 7 - Exhibit D update 11_30_08 (2)_NIM Summary 3 3" xfId="20247"/>
    <cellStyle name="_Value Copy 11 30 05 gas 12 09 05 AURORA at 12 14 05_PCA 7 - Exhibit D update 11_30_08 (2)_NIM Summary 4" xfId="20248"/>
    <cellStyle name="_Value Copy 11 30 05 gas 12 09 05 AURORA at 12 14 05_PCA 7 - Exhibit D update 11_30_08 (2)_NIM Summary 4 2" xfId="20249"/>
    <cellStyle name="_Value Copy 11 30 05 gas 12 09 05 AURORA at 12 14 05_PCA 7 - Exhibit D update 11_30_08 (2)_NIM Summary 4 2 2" xfId="20250"/>
    <cellStyle name="_Value Copy 11 30 05 gas 12 09 05 AURORA at 12 14 05_PCA 7 - Exhibit D update 11_30_08 (2)_NIM Summary 4 3" xfId="20251"/>
    <cellStyle name="_Value Copy 11 30 05 gas 12 09 05 AURORA at 12 14 05_PCA 7 - Exhibit D update 11_30_08 (2)_NIM Summary 5" xfId="20252"/>
    <cellStyle name="_Value Copy 11 30 05 gas 12 09 05 AURORA at 12 14 05_PCA 7 - Exhibit D update 11_30_08 (2)_NIM Summary 5 2" xfId="20253"/>
    <cellStyle name="_Value Copy 11 30 05 gas 12 09 05 AURORA at 12 14 05_PCA 7 - Exhibit D update 11_30_08 (2)_NIM Summary 6" xfId="20254"/>
    <cellStyle name="_Value Copy 11 30 05 gas 12 09 05 AURORA at 12 14 05_PCA 7 - Exhibit D update 11_30_08 (2)_NIM Summary 6 2" xfId="20255"/>
    <cellStyle name="_Value Copy 11 30 05 gas 12 09 05 AURORA at 12 14 05_PCA 7 - Exhibit D update 11_30_08 (2)_NIM Summary_DEM-WP(C) ENERG10C--ctn Mid-C_042010 2010GRC" xfId="20256"/>
    <cellStyle name="_Value Copy 11 30 05 gas 12 09 05 AURORA at 12 14 05_PCA 7 - Exhibit D update 11_30_08 (2)_NIM Summary_DEM-WP(C) ENERG10C--ctn Mid-C_042010 2010GRC 2" xfId="20257"/>
    <cellStyle name="_Value Copy 11 30 05 gas 12 09 05 AURORA at 12 14 05_PCA 8 - Exhibit D update 12_31_09" xfId="20258"/>
    <cellStyle name="_Value Copy 11 30 05 gas 12 09 05 AURORA at 12 14 05_PCA 8 - Exhibit D update 12_31_09 2" xfId="20259"/>
    <cellStyle name="_Value Copy 11 30 05 gas 12 09 05 AURORA at 12 14 05_PCA 8 - Exhibit D update 12_31_09 2 2" xfId="20260"/>
    <cellStyle name="_Value Copy 11 30 05 gas 12 09 05 AURORA at 12 14 05_PCA 8 - Exhibit D update 12_31_09 3" xfId="20261"/>
    <cellStyle name="_Value Copy 11 30 05 gas 12 09 05 AURORA at 12 14 05_PCA 9 -  Exhibit D April 2010" xfId="20262"/>
    <cellStyle name="_Value Copy 11 30 05 gas 12 09 05 AURORA at 12 14 05_PCA 9 -  Exhibit D April 2010 (3)" xfId="20263"/>
    <cellStyle name="_Value Copy 11 30 05 gas 12 09 05 AURORA at 12 14 05_PCA 9 -  Exhibit D April 2010 (3) 2" xfId="20264"/>
    <cellStyle name="_Value Copy 11 30 05 gas 12 09 05 AURORA at 12 14 05_PCA 9 -  Exhibit D April 2010 (3) 2 2" xfId="20265"/>
    <cellStyle name="_Value Copy 11 30 05 gas 12 09 05 AURORA at 12 14 05_PCA 9 -  Exhibit D April 2010 (3) 2 2 2" xfId="20266"/>
    <cellStyle name="_Value Copy 11 30 05 gas 12 09 05 AURORA at 12 14 05_PCA 9 -  Exhibit D April 2010 (3) 2 2 2 2" xfId="20267"/>
    <cellStyle name="_Value Copy 11 30 05 gas 12 09 05 AURORA at 12 14 05_PCA 9 -  Exhibit D April 2010 (3) 2 3" xfId="20268"/>
    <cellStyle name="_Value Copy 11 30 05 gas 12 09 05 AURORA at 12 14 05_PCA 9 -  Exhibit D April 2010 (3) 2 3 2" xfId="20269"/>
    <cellStyle name="_Value Copy 11 30 05 gas 12 09 05 AURORA at 12 14 05_PCA 9 -  Exhibit D April 2010 (3) 2 4" xfId="20270"/>
    <cellStyle name="_Value Copy 11 30 05 gas 12 09 05 AURORA at 12 14 05_PCA 9 -  Exhibit D April 2010 (3) 2 4 2" xfId="20271"/>
    <cellStyle name="_Value Copy 11 30 05 gas 12 09 05 AURORA at 12 14 05_PCA 9 -  Exhibit D April 2010 (3) 3" xfId="20272"/>
    <cellStyle name="_Value Copy 11 30 05 gas 12 09 05 AURORA at 12 14 05_PCA 9 -  Exhibit D April 2010 (3) 3 2" xfId="20273"/>
    <cellStyle name="_Value Copy 11 30 05 gas 12 09 05 AURORA at 12 14 05_PCA 9 -  Exhibit D April 2010 (3) 3 2 2" xfId="20274"/>
    <cellStyle name="_Value Copy 11 30 05 gas 12 09 05 AURORA at 12 14 05_PCA 9 -  Exhibit D April 2010 (3) 3 3" xfId="20275"/>
    <cellStyle name="_Value Copy 11 30 05 gas 12 09 05 AURORA at 12 14 05_PCA 9 -  Exhibit D April 2010 (3) 4" xfId="20276"/>
    <cellStyle name="_Value Copy 11 30 05 gas 12 09 05 AURORA at 12 14 05_PCA 9 -  Exhibit D April 2010 (3) 4 2" xfId="20277"/>
    <cellStyle name="_Value Copy 11 30 05 gas 12 09 05 AURORA at 12 14 05_PCA 9 -  Exhibit D April 2010 (3) 4 2 2" xfId="20278"/>
    <cellStyle name="_Value Copy 11 30 05 gas 12 09 05 AURORA at 12 14 05_PCA 9 -  Exhibit D April 2010 (3) 4 3" xfId="20279"/>
    <cellStyle name="_Value Copy 11 30 05 gas 12 09 05 AURORA at 12 14 05_PCA 9 -  Exhibit D April 2010 (3) 5" xfId="20280"/>
    <cellStyle name="_Value Copy 11 30 05 gas 12 09 05 AURORA at 12 14 05_PCA 9 -  Exhibit D April 2010 (3) 5 2" xfId="20281"/>
    <cellStyle name="_Value Copy 11 30 05 gas 12 09 05 AURORA at 12 14 05_PCA 9 -  Exhibit D April 2010 (3) 6" xfId="20282"/>
    <cellStyle name="_Value Copy 11 30 05 gas 12 09 05 AURORA at 12 14 05_PCA 9 -  Exhibit D April 2010 (3) 6 2" xfId="20283"/>
    <cellStyle name="_Value Copy 11 30 05 gas 12 09 05 AURORA at 12 14 05_PCA 9 -  Exhibit D April 2010 (3)_DEM-WP(C) ENERG10C--ctn Mid-C_042010 2010GRC" xfId="20284"/>
    <cellStyle name="_Value Copy 11 30 05 gas 12 09 05 AURORA at 12 14 05_PCA 9 -  Exhibit D April 2010 (3)_DEM-WP(C) ENERG10C--ctn Mid-C_042010 2010GRC 2" xfId="20285"/>
    <cellStyle name="_Value Copy 11 30 05 gas 12 09 05 AURORA at 12 14 05_PCA 9 -  Exhibit D April 2010 2" xfId="20286"/>
    <cellStyle name="_Value Copy 11 30 05 gas 12 09 05 AURORA at 12 14 05_PCA 9 -  Exhibit D April 2010 2 2" xfId="20287"/>
    <cellStyle name="_Value Copy 11 30 05 gas 12 09 05 AURORA at 12 14 05_PCA 9 -  Exhibit D April 2010 3" xfId="20288"/>
    <cellStyle name="_Value Copy 11 30 05 gas 12 09 05 AURORA at 12 14 05_PCA 9 -  Exhibit D April 2010 3 2" xfId="20289"/>
    <cellStyle name="_Value Copy 11 30 05 gas 12 09 05 AURORA at 12 14 05_PCA 9 -  Exhibit D April 2010 4" xfId="20290"/>
    <cellStyle name="_Value Copy 11 30 05 gas 12 09 05 AURORA at 12 14 05_PCA 9 -  Exhibit D April 2010 4 2" xfId="20291"/>
    <cellStyle name="_Value Copy 11 30 05 gas 12 09 05 AURORA at 12 14 05_PCA 9 -  Exhibit D April 2010 5" xfId="20292"/>
    <cellStyle name="_Value Copy 11 30 05 gas 12 09 05 AURORA at 12 14 05_PCA 9 -  Exhibit D April 2010 5 2" xfId="20293"/>
    <cellStyle name="_Value Copy 11 30 05 gas 12 09 05 AURORA at 12 14 05_PCA 9 -  Exhibit D April 2010 6" xfId="20294"/>
    <cellStyle name="_Value Copy 11 30 05 gas 12 09 05 AURORA at 12 14 05_PCA 9 -  Exhibit D April 2010 6 2" xfId="20295"/>
    <cellStyle name="_Value Copy 11 30 05 gas 12 09 05 AURORA at 12 14 05_PCA 9 -  Exhibit D April 2010 7" xfId="20296"/>
    <cellStyle name="_Value Copy 11 30 05 gas 12 09 05 AURORA at 12 14 05_PCA 9 -  Exhibit D Feb 2010" xfId="20297"/>
    <cellStyle name="_Value Copy 11 30 05 gas 12 09 05 AURORA at 12 14 05_PCA 9 -  Exhibit D Feb 2010 2" xfId="20298"/>
    <cellStyle name="_Value Copy 11 30 05 gas 12 09 05 AURORA at 12 14 05_PCA 9 -  Exhibit D Feb 2010 2 2" xfId="20299"/>
    <cellStyle name="_Value Copy 11 30 05 gas 12 09 05 AURORA at 12 14 05_PCA 9 -  Exhibit D Feb 2010 3" xfId="20300"/>
    <cellStyle name="_Value Copy 11 30 05 gas 12 09 05 AURORA at 12 14 05_PCA 9 -  Exhibit D Feb 2010 v2" xfId="20301"/>
    <cellStyle name="_Value Copy 11 30 05 gas 12 09 05 AURORA at 12 14 05_PCA 9 -  Exhibit D Feb 2010 v2 2" xfId="20302"/>
    <cellStyle name="_Value Copy 11 30 05 gas 12 09 05 AURORA at 12 14 05_PCA 9 -  Exhibit D Feb 2010 v2 2 2" xfId="20303"/>
    <cellStyle name="_Value Copy 11 30 05 gas 12 09 05 AURORA at 12 14 05_PCA 9 -  Exhibit D Feb 2010 v2 3" xfId="20304"/>
    <cellStyle name="_Value Copy 11 30 05 gas 12 09 05 AURORA at 12 14 05_PCA 9 -  Exhibit D Feb 2010 WF" xfId="20305"/>
    <cellStyle name="_Value Copy 11 30 05 gas 12 09 05 AURORA at 12 14 05_PCA 9 -  Exhibit D Feb 2010 WF 2" xfId="20306"/>
    <cellStyle name="_Value Copy 11 30 05 gas 12 09 05 AURORA at 12 14 05_PCA 9 -  Exhibit D Feb 2010 WF 2 2" xfId="20307"/>
    <cellStyle name="_Value Copy 11 30 05 gas 12 09 05 AURORA at 12 14 05_PCA 9 -  Exhibit D Feb 2010 WF 3" xfId="20308"/>
    <cellStyle name="_Value Copy 11 30 05 gas 12 09 05 AURORA at 12 14 05_PCA 9 -  Exhibit D Jan 2010" xfId="20309"/>
    <cellStyle name="_Value Copy 11 30 05 gas 12 09 05 AURORA at 12 14 05_PCA 9 -  Exhibit D Jan 2010 2" xfId="20310"/>
    <cellStyle name="_Value Copy 11 30 05 gas 12 09 05 AURORA at 12 14 05_PCA 9 -  Exhibit D Jan 2010 2 2" xfId="20311"/>
    <cellStyle name="_Value Copy 11 30 05 gas 12 09 05 AURORA at 12 14 05_PCA 9 -  Exhibit D Jan 2010 3" xfId="20312"/>
    <cellStyle name="_Value Copy 11 30 05 gas 12 09 05 AURORA at 12 14 05_PCA 9 -  Exhibit D March 2010 (2)" xfId="20313"/>
    <cellStyle name="_Value Copy 11 30 05 gas 12 09 05 AURORA at 12 14 05_PCA 9 -  Exhibit D March 2010 (2) 2" xfId="20314"/>
    <cellStyle name="_Value Copy 11 30 05 gas 12 09 05 AURORA at 12 14 05_PCA 9 -  Exhibit D March 2010 (2) 2 2" xfId="20315"/>
    <cellStyle name="_Value Copy 11 30 05 gas 12 09 05 AURORA at 12 14 05_PCA 9 -  Exhibit D March 2010 (2) 3" xfId="20316"/>
    <cellStyle name="_Value Copy 11 30 05 gas 12 09 05 AURORA at 12 14 05_PCA 9 -  Exhibit D Nov 2010" xfId="20317"/>
    <cellStyle name="_Value Copy 11 30 05 gas 12 09 05 AURORA at 12 14 05_PCA 9 -  Exhibit D Nov 2010 2" xfId="20318"/>
    <cellStyle name="_Value Copy 11 30 05 gas 12 09 05 AURORA at 12 14 05_PCA 9 -  Exhibit D Nov 2010 2 2" xfId="20319"/>
    <cellStyle name="_Value Copy 11 30 05 gas 12 09 05 AURORA at 12 14 05_PCA 9 -  Exhibit D Nov 2010 3" xfId="20320"/>
    <cellStyle name="_Value Copy 11 30 05 gas 12 09 05 AURORA at 12 14 05_PCA 9 - Exhibit D at August 2010" xfId="20321"/>
    <cellStyle name="_Value Copy 11 30 05 gas 12 09 05 AURORA at 12 14 05_PCA 9 - Exhibit D at August 2010 2" xfId="20322"/>
    <cellStyle name="_Value Copy 11 30 05 gas 12 09 05 AURORA at 12 14 05_PCA 9 - Exhibit D at August 2010 2 2" xfId="20323"/>
    <cellStyle name="_Value Copy 11 30 05 gas 12 09 05 AURORA at 12 14 05_PCA 9 - Exhibit D at August 2010 3" xfId="20324"/>
    <cellStyle name="_Value Copy 11 30 05 gas 12 09 05 AURORA at 12 14 05_PCA 9 - Exhibit D June 2010 GRC" xfId="20325"/>
    <cellStyle name="_Value Copy 11 30 05 gas 12 09 05 AURORA at 12 14 05_PCA 9 - Exhibit D June 2010 GRC 2" xfId="20326"/>
    <cellStyle name="_Value Copy 11 30 05 gas 12 09 05 AURORA at 12 14 05_PCA 9 - Exhibit D June 2010 GRC 2 2" xfId="20327"/>
    <cellStyle name="_Value Copy 11 30 05 gas 12 09 05 AURORA at 12 14 05_PCA 9 - Exhibit D June 2010 GRC 3" xfId="20328"/>
    <cellStyle name="_Value Copy 11 30 05 gas 12 09 05 AURORA at 12 14 05_Power Costs - Comparison bx Rbtl-Staff-Jt-PC" xfId="20329"/>
    <cellStyle name="_Value Copy 11 30 05 gas 12 09 05 AURORA at 12 14 05_Power Costs - Comparison bx Rbtl-Staff-Jt-PC 2" xfId="20330"/>
    <cellStyle name="_Value Copy 11 30 05 gas 12 09 05 AURORA at 12 14 05_Power Costs - Comparison bx Rbtl-Staff-Jt-PC 2 2" xfId="20331"/>
    <cellStyle name="_Value Copy 11 30 05 gas 12 09 05 AURORA at 12 14 05_Power Costs - Comparison bx Rbtl-Staff-Jt-PC 2 2 2" xfId="20332"/>
    <cellStyle name="_Value Copy 11 30 05 gas 12 09 05 AURORA at 12 14 05_Power Costs - Comparison bx Rbtl-Staff-Jt-PC 2 2 2 2" xfId="20333"/>
    <cellStyle name="_Value Copy 11 30 05 gas 12 09 05 AURORA at 12 14 05_Power Costs - Comparison bx Rbtl-Staff-Jt-PC 2 3" xfId="20334"/>
    <cellStyle name="_Value Copy 11 30 05 gas 12 09 05 AURORA at 12 14 05_Power Costs - Comparison bx Rbtl-Staff-Jt-PC 2 3 2" xfId="20335"/>
    <cellStyle name="_Value Copy 11 30 05 gas 12 09 05 AURORA at 12 14 05_Power Costs - Comparison bx Rbtl-Staff-Jt-PC 2 4" xfId="20336"/>
    <cellStyle name="_Value Copy 11 30 05 gas 12 09 05 AURORA at 12 14 05_Power Costs - Comparison bx Rbtl-Staff-Jt-PC 2 4 2" xfId="20337"/>
    <cellStyle name="_Value Copy 11 30 05 gas 12 09 05 AURORA at 12 14 05_Power Costs - Comparison bx Rbtl-Staff-Jt-PC 3" xfId="20338"/>
    <cellStyle name="_Value Copy 11 30 05 gas 12 09 05 AURORA at 12 14 05_Power Costs - Comparison bx Rbtl-Staff-Jt-PC 3 2" xfId="20339"/>
    <cellStyle name="_Value Copy 11 30 05 gas 12 09 05 AURORA at 12 14 05_Power Costs - Comparison bx Rbtl-Staff-Jt-PC 3 2 2" xfId="20340"/>
    <cellStyle name="_Value Copy 11 30 05 gas 12 09 05 AURORA at 12 14 05_Power Costs - Comparison bx Rbtl-Staff-Jt-PC 3 3" xfId="20341"/>
    <cellStyle name="_Value Copy 11 30 05 gas 12 09 05 AURORA at 12 14 05_Power Costs - Comparison bx Rbtl-Staff-Jt-PC 4" xfId="20342"/>
    <cellStyle name="_Value Copy 11 30 05 gas 12 09 05 AURORA at 12 14 05_Power Costs - Comparison bx Rbtl-Staff-Jt-PC 4 2" xfId="20343"/>
    <cellStyle name="_Value Copy 11 30 05 gas 12 09 05 AURORA at 12 14 05_Power Costs - Comparison bx Rbtl-Staff-Jt-PC 4 2 2" xfId="20344"/>
    <cellStyle name="_Value Copy 11 30 05 gas 12 09 05 AURORA at 12 14 05_Power Costs - Comparison bx Rbtl-Staff-Jt-PC 4 3" xfId="20345"/>
    <cellStyle name="_Value Copy 11 30 05 gas 12 09 05 AURORA at 12 14 05_Power Costs - Comparison bx Rbtl-Staff-Jt-PC 5" xfId="20346"/>
    <cellStyle name="_Value Copy 11 30 05 gas 12 09 05 AURORA at 12 14 05_Power Costs - Comparison bx Rbtl-Staff-Jt-PC 5 2" xfId="20347"/>
    <cellStyle name="_Value Copy 11 30 05 gas 12 09 05 AURORA at 12 14 05_Power Costs - Comparison bx Rbtl-Staff-Jt-PC 6" xfId="20348"/>
    <cellStyle name="_Value Copy 11 30 05 gas 12 09 05 AURORA at 12 14 05_Power Costs - Comparison bx Rbtl-Staff-Jt-PC 6 2" xfId="20349"/>
    <cellStyle name="_Value Copy 11 30 05 gas 12 09 05 AURORA at 12 14 05_Power Costs - Comparison bx Rbtl-Staff-Jt-PC_Adj Bench DR 3 for Initial Briefs (Electric)" xfId="20350"/>
    <cellStyle name="_Value Copy 11 30 05 gas 12 09 05 AURORA at 12 14 05_Power Costs - Comparison bx Rbtl-Staff-Jt-PC_Adj Bench DR 3 for Initial Briefs (Electric) 2" xfId="20351"/>
    <cellStyle name="_Value Copy 11 30 05 gas 12 09 05 AURORA at 12 14 05_Power Costs - Comparison bx Rbtl-Staff-Jt-PC_Adj Bench DR 3 for Initial Briefs (Electric) 2 2" xfId="20352"/>
    <cellStyle name="_Value Copy 11 30 05 gas 12 09 05 AURORA at 12 14 05_Power Costs - Comparison bx Rbtl-Staff-Jt-PC_Adj Bench DR 3 for Initial Briefs (Electric) 2 2 2" xfId="20353"/>
    <cellStyle name="_Value Copy 11 30 05 gas 12 09 05 AURORA at 12 14 05_Power Costs - Comparison bx Rbtl-Staff-Jt-PC_Adj Bench DR 3 for Initial Briefs (Electric) 2 2 2 2" xfId="20354"/>
    <cellStyle name="_Value Copy 11 30 05 gas 12 09 05 AURORA at 12 14 05_Power Costs - Comparison bx Rbtl-Staff-Jt-PC_Adj Bench DR 3 for Initial Briefs (Electric) 2 3" xfId="20355"/>
    <cellStyle name="_Value Copy 11 30 05 gas 12 09 05 AURORA at 12 14 05_Power Costs - Comparison bx Rbtl-Staff-Jt-PC_Adj Bench DR 3 for Initial Briefs (Electric) 2 3 2" xfId="20356"/>
    <cellStyle name="_Value Copy 11 30 05 gas 12 09 05 AURORA at 12 14 05_Power Costs - Comparison bx Rbtl-Staff-Jt-PC_Adj Bench DR 3 for Initial Briefs (Electric) 2 4" xfId="20357"/>
    <cellStyle name="_Value Copy 11 30 05 gas 12 09 05 AURORA at 12 14 05_Power Costs - Comparison bx Rbtl-Staff-Jt-PC_Adj Bench DR 3 for Initial Briefs (Electric) 2 4 2" xfId="20358"/>
    <cellStyle name="_Value Copy 11 30 05 gas 12 09 05 AURORA at 12 14 05_Power Costs - Comparison bx Rbtl-Staff-Jt-PC_Adj Bench DR 3 for Initial Briefs (Electric) 3" xfId="20359"/>
    <cellStyle name="_Value Copy 11 30 05 gas 12 09 05 AURORA at 12 14 05_Power Costs - Comparison bx Rbtl-Staff-Jt-PC_Adj Bench DR 3 for Initial Briefs (Electric) 3 2" xfId="20360"/>
    <cellStyle name="_Value Copy 11 30 05 gas 12 09 05 AURORA at 12 14 05_Power Costs - Comparison bx Rbtl-Staff-Jt-PC_Adj Bench DR 3 for Initial Briefs (Electric) 3 2 2" xfId="20361"/>
    <cellStyle name="_Value Copy 11 30 05 gas 12 09 05 AURORA at 12 14 05_Power Costs - Comparison bx Rbtl-Staff-Jt-PC_Adj Bench DR 3 for Initial Briefs (Electric) 3 3" xfId="20362"/>
    <cellStyle name="_Value Copy 11 30 05 gas 12 09 05 AURORA at 12 14 05_Power Costs - Comparison bx Rbtl-Staff-Jt-PC_Adj Bench DR 3 for Initial Briefs (Electric) 4" xfId="20363"/>
    <cellStyle name="_Value Copy 11 30 05 gas 12 09 05 AURORA at 12 14 05_Power Costs - Comparison bx Rbtl-Staff-Jt-PC_Adj Bench DR 3 for Initial Briefs (Electric) 4 2" xfId="20364"/>
    <cellStyle name="_Value Copy 11 30 05 gas 12 09 05 AURORA at 12 14 05_Power Costs - Comparison bx Rbtl-Staff-Jt-PC_Adj Bench DR 3 for Initial Briefs (Electric) 4 2 2" xfId="20365"/>
    <cellStyle name="_Value Copy 11 30 05 gas 12 09 05 AURORA at 12 14 05_Power Costs - Comparison bx Rbtl-Staff-Jt-PC_Adj Bench DR 3 for Initial Briefs (Electric) 4 3" xfId="20366"/>
    <cellStyle name="_Value Copy 11 30 05 gas 12 09 05 AURORA at 12 14 05_Power Costs - Comparison bx Rbtl-Staff-Jt-PC_Adj Bench DR 3 for Initial Briefs (Electric) 5" xfId="20367"/>
    <cellStyle name="_Value Copy 11 30 05 gas 12 09 05 AURORA at 12 14 05_Power Costs - Comparison bx Rbtl-Staff-Jt-PC_Adj Bench DR 3 for Initial Briefs (Electric) 5 2" xfId="20368"/>
    <cellStyle name="_Value Copy 11 30 05 gas 12 09 05 AURORA at 12 14 05_Power Costs - Comparison bx Rbtl-Staff-Jt-PC_Adj Bench DR 3 for Initial Briefs (Electric) 6" xfId="20369"/>
    <cellStyle name="_Value Copy 11 30 05 gas 12 09 05 AURORA at 12 14 05_Power Costs - Comparison bx Rbtl-Staff-Jt-PC_Adj Bench DR 3 for Initial Briefs (Electric) 6 2" xfId="20370"/>
    <cellStyle name="_Value Copy 11 30 05 gas 12 09 05 AURORA at 12 14 05_Power Costs - Comparison bx Rbtl-Staff-Jt-PC_Adj Bench DR 3 for Initial Briefs (Electric)_DEM-WP(C) ENERG10C--ctn Mid-C_042010 2010GRC" xfId="20371"/>
    <cellStyle name="_Value Copy 11 30 05 gas 12 09 05 AURORA at 12 14 05_Power Costs - Comparison bx Rbtl-Staff-Jt-PC_Adj Bench DR 3 for Initial Briefs (Electric)_DEM-WP(C) ENERG10C--ctn Mid-C_042010 2010GRC 2" xfId="20372"/>
    <cellStyle name="_Value Copy 11 30 05 gas 12 09 05 AURORA at 12 14 05_Power Costs - Comparison bx Rbtl-Staff-Jt-PC_DEM-WP(C) ENERG10C--ctn Mid-C_042010 2010GRC" xfId="20373"/>
    <cellStyle name="_Value Copy 11 30 05 gas 12 09 05 AURORA at 12 14 05_Power Costs - Comparison bx Rbtl-Staff-Jt-PC_DEM-WP(C) ENERG10C--ctn Mid-C_042010 2010GRC 2" xfId="20374"/>
    <cellStyle name="_Value Copy 11 30 05 gas 12 09 05 AURORA at 12 14 05_Power Costs - Comparison bx Rbtl-Staff-Jt-PC_Electric Rev Req Model (2009 GRC) Rebuttal" xfId="20375"/>
    <cellStyle name="_Value Copy 11 30 05 gas 12 09 05 AURORA at 12 14 05_Power Costs - Comparison bx Rbtl-Staff-Jt-PC_Electric Rev Req Model (2009 GRC) Rebuttal 2" xfId="20376"/>
    <cellStyle name="_Value Copy 11 30 05 gas 12 09 05 AURORA at 12 14 05_Power Costs - Comparison bx Rbtl-Staff-Jt-PC_Electric Rev Req Model (2009 GRC) Rebuttal 2 2" xfId="20377"/>
    <cellStyle name="_Value Copy 11 30 05 gas 12 09 05 AURORA at 12 14 05_Power Costs - Comparison bx Rbtl-Staff-Jt-PC_Electric Rev Req Model (2009 GRC) Rebuttal 2 2 2" xfId="20378"/>
    <cellStyle name="_Value Copy 11 30 05 gas 12 09 05 AURORA at 12 14 05_Power Costs - Comparison bx Rbtl-Staff-Jt-PC_Electric Rev Req Model (2009 GRC) Rebuttal 2 3" xfId="20379"/>
    <cellStyle name="_Value Copy 11 30 05 gas 12 09 05 AURORA at 12 14 05_Power Costs - Comparison bx Rbtl-Staff-Jt-PC_Electric Rev Req Model (2009 GRC) Rebuttal 3" xfId="20380"/>
    <cellStyle name="_Value Copy 11 30 05 gas 12 09 05 AURORA at 12 14 05_Power Costs - Comparison bx Rbtl-Staff-Jt-PC_Electric Rev Req Model (2009 GRC) Rebuttal 3 2" xfId="20381"/>
    <cellStyle name="_Value Copy 11 30 05 gas 12 09 05 AURORA at 12 14 05_Power Costs - Comparison bx Rbtl-Staff-Jt-PC_Electric Rev Req Model (2009 GRC) Rebuttal 4" xfId="20382"/>
    <cellStyle name="_Value Copy 11 30 05 gas 12 09 05 AURORA at 12 14 05_Power Costs - Comparison bx Rbtl-Staff-Jt-PC_Electric Rev Req Model (2009 GRC) Rebuttal REmoval of New  WH Solar AdjustMI" xfId="20383"/>
    <cellStyle name="_Value Copy 11 30 05 gas 12 09 05 AURORA at 12 14 05_Power Costs - Comparison bx Rbtl-Staff-Jt-PC_Electric Rev Req Model (2009 GRC) Rebuttal REmoval of New  WH Solar AdjustMI 2" xfId="20384"/>
    <cellStyle name="_Value Copy 11 30 05 gas 12 09 05 AURORA at 12 14 05_Power Costs - Comparison bx Rbtl-Staff-Jt-PC_Electric Rev Req Model (2009 GRC) Rebuttal REmoval of New  WH Solar AdjustMI 2 2" xfId="20385"/>
    <cellStyle name="_Value Copy 11 30 05 gas 12 09 05 AURORA at 12 14 05_Power Costs - Comparison bx Rbtl-Staff-Jt-PC_Electric Rev Req Model (2009 GRC) Rebuttal REmoval of New  WH Solar AdjustMI 2 2 2" xfId="20386"/>
    <cellStyle name="_Value Copy 11 30 05 gas 12 09 05 AURORA at 12 14 05_Power Costs - Comparison bx Rbtl-Staff-Jt-PC_Electric Rev Req Model (2009 GRC) Rebuttal REmoval of New  WH Solar AdjustMI 2 2 2 2" xfId="20387"/>
    <cellStyle name="_Value Copy 11 30 05 gas 12 09 05 AURORA at 12 14 05_Power Costs - Comparison bx Rbtl-Staff-Jt-PC_Electric Rev Req Model (2009 GRC) Rebuttal REmoval of New  WH Solar AdjustMI 2 3" xfId="20388"/>
    <cellStyle name="_Value Copy 11 30 05 gas 12 09 05 AURORA at 12 14 05_Power Costs - Comparison bx Rbtl-Staff-Jt-PC_Electric Rev Req Model (2009 GRC) Rebuttal REmoval of New  WH Solar AdjustMI 2 3 2" xfId="20389"/>
    <cellStyle name="_Value Copy 11 30 05 gas 12 09 05 AURORA at 12 14 05_Power Costs - Comparison bx Rbtl-Staff-Jt-PC_Electric Rev Req Model (2009 GRC) Rebuttal REmoval of New  WH Solar AdjustMI 2 4" xfId="20390"/>
    <cellStyle name="_Value Copy 11 30 05 gas 12 09 05 AURORA at 12 14 05_Power Costs - Comparison bx Rbtl-Staff-Jt-PC_Electric Rev Req Model (2009 GRC) Rebuttal REmoval of New  WH Solar AdjustMI 2 4 2" xfId="20391"/>
    <cellStyle name="_Value Copy 11 30 05 gas 12 09 05 AURORA at 12 14 05_Power Costs - Comparison bx Rbtl-Staff-Jt-PC_Electric Rev Req Model (2009 GRC) Rebuttal REmoval of New  WH Solar AdjustMI 3" xfId="20392"/>
    <cellStyle name="_Value Copy 11 30 05 gas 12 09 05 AURORA at 12 14 05_Power Costs - Comparison bx Rbtl-Staff-Jt-PC_Electric Rev Req Model (2009 GRC) Rebuttal REmoval of New  WH Solar AdjustMI 3 2" xfId="20393"/>
    <cellStyle name="_Value Copy 11 30 05 gas 12 09 05 AURORA at 12 14 05_Power Costs - Comparison bx Rbtl-Staff-Jt-PC_Electric Rev Req Model (2009 GRC) Rebuttal REmoval of New  WH Solar AdjustMI 3 2 2" xfId="20394"/>
    <cellStyle name="_Value Copy 11 30 05 gas 12 09 05 AURORA at 12 14 05_Power Costs - Comparison bx Rbtl-Staff-Jt-PC_Electric Rev Req Model (2009 GRC) Rebuttal REmoval of New  WH Solar AdjustMI 3 3" xfId="20395"/>
    <cellStyle name="_Value Copy 11 30 05 gas 12 09 05 AURORA at 12 14 05_Power Costs - Comparison bx Rbtl-Staff-Jt-PC_Electric Rev Req Model (2009 GRC) Rebuttal REmoval of New  WH Solar AdjustMI 4" xfId="20396"/>
    <cellStyle name="_Value Copy 11 30 05 gas 12 09 05 AURORA at 12 14 05_Power Costs - Comparison bx Rbtl-Staff-Jt-PC_Electric Rev Req Model (2009 GRC) Rebuttal REmoval of New  WH Solar AdjustMI 4 2" xfId="20397"/>
    <cellStyle name="_Value Copy 11 30 05 gas 12 09 05 AURORA at 12 14 05_Power Costs - Comparison bx Rbtl-Staff-Jt-PC_Electric Rev Req Model (2009 GRC) Rebuttal REmoval of New  WH Solar AdjustMI 4 2 2" xfId="20398"/>
    <cellStyle name="_Value Copy 11 30 05 gas 12 09 05 AURORA at 12 14 05_Power Costs - Comparison bx Rbtl-Staff-Jt-PC_Electric Rev Req Model (2009 GRC) Rebuttal REmoval of New  WH Solar AdjustMI 4 3" xfId="20399"/>
    <cellStyle name="_Value Copy 11 30 05 gas 12 09 05 AURORA at 12 14 05_Power Costs - Comparison bx Rbtl-Staff-Jt-PC_Electric Rev Req Model (2009 GRC) Rebuttal REmoval of New  WH Solar AdjustMI 5" xfId="20400"/>
    <cellStyle name="_Value Copy 11 30 05 gas 12 09 05 AURORA at 12 14 05_Power Costs - Comparison bx Rbtl-Staff-Jt-PC_Electric Rev Req Model (2009 GRC) Rebuttal REmoval of New  WH Solar AdjustMI 5 2" xfId="20401"/>
    <cellStyle name="_Value Copy 11 30 05 gas 12 09 05 AURORA at 12 14 05_Power Costs - Comparison bx Rbtl-Staff-Jt-PC_Electric Rev Req Model (2009 GRC) Rebuttal REmoval of New  WH Solar AdjustMI 6" xfId="20402"/>
    <cellStyle name="_Value Copy 11 30 05 gas 12 09 05 AURORA at 12 14 05_Power Costs - Comparison bx Rbtl-Staff-Jt-PC_Electric Rev Req Model (2009 GRC) Rebuttal REmoval of New  WH Solar AdjustMI 6 2" xfId="20403"/>
    <cellStyle name="_Value Copy 11 30 05 gas 12 09 05 AURORA at 12 14 05_Power Costs - Comparison bx Rbtl-Staff-Jt-PC_Electric Rev Req Model (2009 GRC) Rebuttal REmoval of New  WH Solar AdjustMI_DEM-WP(C) ENERG10C--ctn Mid-C_042010 2010GRC" xfId="20404"/>
    <cellStyle name="_Value Copy 11 30 05 gas 12 09 05 AURORA at 12 14 05_Power Costs - Comparison bx Rbtl-Staff-Jt-PC_Electric Rev Req Model (2009 GRC) Rebuttal REmoval of New  WH Solar AdjustMI_DEM-WP(C) ENERG10C--ctn Mid-C_042010 2010GRC 2" xfId="20405"/>
    <cellStyle name="_Value Copy 11 30 05 gas 12 09 05 AURORA at 12 14 05_Power Costs - Comparison bx Rbtl-Staff-Jt-PC_Electric Rev Req Model (2009 GRC) Revised 01-18-2010" xfId="20406"/>
    <cellStyle name="_Value Copy 11 30 05 gas 12 09 05 AURORA at 12 14 05_Power Costs - Comparison bx Rbtl-Staff-Jt-PC_Electric Rev Req Model (2009 GRC) Revised 01-18-2010 2" xfId="20407"/>
    <cellStyle name="_Value Copy 11 30 05 gas 12 09 05 AURORA at 12 14 05_Power Costs - Comparison bx Rbtl-Staff-Jt-PC_Electric Rev Req Model (2009 GRC) Revised 01-18-2010 2 2" xfId="20408"/>
    <cellStyle name="_Value Copy 11 30 05 gas 12 09 05 AURORA at 12 14 05_Power Costs - Comparison bx Rbtl-Staff-Jt-PC_Electric Rev Req Model (2009 GRC) Revised 01-18-2010 2 2 2" xfId="20409"/>
    <cellStyle name="_Value Copy 11 30 05 gas 12 09 05 AURORA at 12 14 05_Power Costs - Comparison bx Rbtl-Staff-Jt-PC_Electric Rev Req Model (2009 GRC) Revised 01-18-2010 2 2 2 2" xfId="20410"/>
    <cellStyle name="_Value Copy 11 30 05 gas 12 09 05 AURORA at 12 14 05_Power Costs - Comparison bx Rbtl-Staff-Jt-PC_Electric Rev Req Model (2009 GRC) Revised 01-18-2010 2 3" xfId="20411"/>
    <cellStyle name="_Value Copy 11 30 05 gas 12 09 05 AURORA at 12 14 05_Power Costs - Comparison bx Rbtl-Staff-Jt-PC_Electric Rev Req Model (2009 GRC) Revised 01-18-2010 2 3 2" xfId="20412"/>
    <cellStyle name="_Value Copy 11 30 05 gas 12 09 05 AURORA at 12 14 05_Power Costs - Comparison bx Rbtl-Staff-Jt-PC_Electric Rev Req Model (2009 GRC) Revised 01-18-2010 2 4" xfId="20413"/>
    <cellStyle name="_Value Copy 11 30 05 gas 12 09 05 AURORA at 12 14 05_Power Costs - Comparison bx Rbtl-Staff-Jt-PC_Electric Rev Req Model (2009 GRC) Revised 01-18-2010 2 4 2" xfId="20414"/>
    <cellStyle name="_Value Copy 11 30 05 gas 12 09 05 AURORA at 12 14 05_Power Costs - Comparison bx Rbtl-Staff-Jt-PC_Electric Rev Req Model (2009 GRC) Revised 01-18-2010 3" xfId="20415"/>
    <cellStyle name="_Value Copy 11 30 05 gas 12 09 05 AURORA at 12 14 05_Power Costs - Comparison bx Rbtl-Staff-Jt-PC_Electric Rev Req Model (2009 GRC) Revised 01-18-2010 3 2" xfId="20416"/>
    <cellStyle name="_Value Copy 11 30 05 gas 12 09 05 AURORA at 12 14 05_Power Costs - Comparison bx Rbtl-Staff-Jt-PC_Electric Rev Req Model (2009 GRC) Revised 01-18-2010 3 2 2" xfId="20417"/>
    <cellStyle name="_Value Copy 11 30 05 gas 12 09 05 AURORA at 12 14 05_Power Costs - Comparison bx Rbtl-Staff-Jt-PC_Electric Rev Req Model (2009 GRC) Revised 01-18-2010 3 3" xfId="20418"/>
    <cellStyle name="_Value Copy 11 30 05 gas 12 09 05 AURORA at 12 14 05_Power Costs - Comparison bx Rbtl-Staff-Jt-PC_Electric Rev Req Model (2009 GRC) Revised 01-18-2010 4" xfId="20419"/>
    <cellStyle name="_Value Copy 11 30 05 gas 12 09 05 AURORA at 12 14 05_Power Costs - Comparison bx Rbtl-Staff-Jt-PC_Electric Rev Req Model (2009 GRC) Revised 01-18-2010 4 2" xfId="20420"/>
    <cellStyle name="_Value Copy 11 30 05 gas 12 09 05 AURORA at 12 14 05_Power Costs - Comparison bx Rbtl-Staff-Jt-PC_Electric Rev Req Model (2009 GRC) Revised 01-18-2010 4 2 2" xfId="20421"/>
    <cellStyle name="_Value Copy 11 30 05 gas 12 09 05 AURORA at 12 14 05_Power Costs - Comparison bx Rbtl-Staff-Jt-PC_Electric Rev Req Model (2009 GRC) Revised 01-18-2010 4 3" xfId="20422"/>
    <cellStyle name="_Value Copy 11 30 05 gas 12 09 05 AURORA at 12 14 05_Power Costs - Comparison bx Rbtl-Staff-Jt-PC_Electric Rev Req Model (2009 GRC) Revised 01-18-2010 5" xfId="20423"/>
    <cellStyle name="_Value Copy 11 30 05 gas 12 09 05 AURORA at 12 14 05_Power Costs - Comparison bx Rbtl-Staff-Jt-PC_Electric Rev Req Model (2009 GRC) Revised 01-18-2010 5 2" xfId="20424"/>
    <cellStyle name="_Value Copy 11 30 05 gas 12 09 05 AURORA at 12 14 05_Power Costs - Comparison bx Rbtl-Staff-Jt-PC_Electric Rev Req Model (2009 GRC) Revised 01-18-2010 6" xfId="20425"/>
    <cellStyle name="_Value Copy 11 30 05 gas 12 09 05 AURORA at 12 14 05_Power Costs - Comparison bx Rbtl-Staff-Jt-PC_Electric Rev Req Model (2009 GRC) Revised 01-18-2010 6 2" xfId="20426"/>
    <cellStyle name="_Value Copy 11 30 05 gas 12 09 05 AURORA at 12 14 05_Power Costs - Comparison bx Rbtl-Staff-Jt-PC_Electric Rev Req Model (2009 GRC) Revised 01-18-2010_DEM-WP(C) ENERG10C--ctn Mid-C_042010 2010GRC" xfId="20427"/>
    <cellStyle name="_Value Copy 11 30 05 gas 12 09 05 AURORA at 12 14 05_Power Costs - Comparison bx Rbtl-Staff-Jt-PC_Electric Rev Req Model (2009 GRC) Revised 01-18-2010_DEM-WP(C) ENERG10C--ctn Mid-C_042010 2010GRC 2" xfId="20428"/>
    <cellStyle name="_Value Copy 11 30 05 gas 12 09 05 AURORA at 12 14 05_Power Costs - Comparison bx Rbtl-Staff-Jt-PC_Final Order Electric EXHIBIT A-1" xfId="20429"/>
    <cellStyle name="_Value Copy 11 30 05 gas 12 09 05 AURORA at 12 14 05_Power Costs - Comparison bx Rbtl-Staff-Jt-PC_Final Order Electric EXHIBIT A-1 2" xfId="20430"/>
    <cellStyle name="_Value Copy 11 30 05 gas 12 09 05 AURORA at 12 14 05_Power Costs - Comparison bx Rbtl-Staff-Jt-PC_Final Order Electric EXHIBIT A-1 2 2" xfId="20431"/>
    <cellStyle name="_Value Copy 11 30 05 gas 12 09 05 AURORA at 12 14 05_Power Costs - Comparison bx Rbtl-Staff-Jt-PC_Final Order Electric EXHIBIT A-1 2 2 2" xfId="20432"/>
    <cellStyle name="_Value Copy 11 30 05 gas 12 09 05 AURORA at 12 14 05_Power Costs - Comparison bx Rbtl-Staff-Jt-PC_Final Order Electric EXHIBIT A-1 2 3" xfId="20433"/>
    <cellStyle name="_Value Copy 11 30 05 gas 12 09 05 AURORA at 12 14 05_Power Costs - Comparison bx Rbtl-Staff-Jt-PC_Final Order Electric EXHIBIT A-1 3" xfId="20434"/>
    <cellStyle name="_Value Copy 11 30 05 gas 12 09 05 AURORA at 12 14 05_Power Costs - Comparison bx Rbtl-Staff-Jt-PC_Final Order Electric EXHIBIT A-1 3 2" xfId="20435"/>
    <cellStyle name="_Value Copy 11 30 05 gas 12 09 05 AURORA at 12 14 05_Power Costs - Comparison bx Rbtl-Staff-Jt-PC_Final Order Electric EXHIBIT A-1 3 2 2" xfId="20436"/>
    <cellStyle name="_Value Copy 11 30 05 gas 12 09 05 AURORA at 12 14 05_Power Costs - Comparison bx Rbtl-Staff-Jt-PC_Final Order Electric EXHIBIT A-1 3 3" xfId="20437"/>
    <cellStyle name="_Value Copy 11 30 05 gas 12 09 05 AURORA at 12 14 05_Power Costs - Comparison bx Rbtl-Staff-Jt-PC_Final Order Electric EXHIBIT A-1 4" xfId="20438"/>
    <cellStyle name="_Value Copy 11 30 05 gas 12 09 05 AURORA at 12 14 05_Power Costs - Comparison bx Rbtl-Staff-Jt-PC_Final Order Electric EXHIBIT A-1 4 2" xfId="20439"/>
    <cellStyle name="_Value Copy 11 30 05 gas 12 09 05 AURORA at 12 14 05_Power Costs - Comparison bx Rbtl-Staff-Jt-PC_Final Order Electric EXHIBIT A-1 5" xfId="20440"/>
    <cellStyle name="_Value Copy 11 30 05 gas 12 09 05 AURORA at 12 14 05_Power Costs - Comparison bx Rbtl-Staff-Jt-PC_Final Order Electric EXHIBIT A-1 6" xfId="20441"/>
    <cellStyle name="_Value Copy 11 30 05 gas 12 09 05 AURORA at 12 14 05_Production Adj 4.37" xfId="142"/>
    <cellStyle name="_Value Copy 11 30 05 gas 12 09 05 AURORA at 12 14 05_Production Adj 4.37 2" xfId="20442"/>
    <cellStyle name="_Value Copy 11 30 05 gas 12 09 05 AURORA at 12 14 05_Production Adj 4.37 2 2" xfId="20443"/>
    <cellStyle name="_Value Copy 11 30 05 gas 12 09 05 AURORA at 12 14 05_Production Adj 4.37 2 2 2" xfId="20444"/>
    <cellStyle name="_Value Copy 11 30 05 gas 12 09 05 AURORA at 12 14 05_Production Adj 4.37 2 3" xfId="20445"/>
    <cellStyle name="_Value Copy 11 30 05 gas 12 09 05 AURORA at 12 14 05_Production Adj 4.37 3" xfId="20446"/>
    <cellStyle name="_Value Copy 11 30 05 gas 12 09 05 AURORA at 12 14 05_Production Adj 4.37 3 2" xfId="20447"/>
    <cellStyle name="_Value Copy 11 30 05 gas 12 09 05 AURORA at 12 14 05_Production Adj 4.37 4" xfId="20448"/>
    <cellStyle name="_Value Copy 11 30 05 gas 12 09 05 AURORA at 12 14 05_Purchased Power Adj 4.03" xfId="143"/>
    <cellStyle name="_Value Copy 11 30 05 gas 12 09 05 AURORA at 12 14 05_Purchased Power Adj 4.03 2" xfId="20449"/>
    <cellStyle name="_Value Copy 11 30 05 gas 12 09 05 AURORA at 12 14 05_Purchased Power Adj 4.03 2 2" xfId="20450"/>
    <cellStyle name="_Value Copy 11 30 05 gas 12 09 05 AURORA at 12 14 05_Purchased Power Adj 4.03 2 2 2" xfId="20451"/>
    <cellStyle name="_Value Copy 11 30 05 gas 12 09 05 AURORA at 12 14 05_Purchased Power Adj 4.03 2 3" xfId="20452"/>
    <cellStyle name="_Value Copy 11 30 05 gas 12 09 05 AURORA at 12 14 05_Purchased Power Adj 4.03 3" xfId="20453"/>
    <cellStyle name="_Value Copy 11 30 05 gas 12 09 05 AURORA at 12 14 05_Purchased Power Adj 4.03 3 2" xfId="20454"/>
    <cellStyle name="_Value Copy 11 30 05 gas 12 09 05 AURORA at 12 14 05_Purchased Power Adj 4.03 4" xfId="20455"/>
    <cellStyle name="_Value Copy 11 30 05 gas 12 09 05 AURORA at 12 14 05_Rate Design Sch 24" xfId="20456"/>
    <cellStyle name="_Value Copy 11 30 05 gas 12 09 05 AURORA at 12 14 05_Rate Design Sch 24 2" xfId="20457"/>
    <cellStyle name="_Value Copy 11 30 05 gas 12 09 05 AURORA at 12 14 05_Rate Design Sch 24 2 2" xfId="20458"/>
    <cellStyle name="_Value Copy 11 30 05 gas 12 09 05 AURORA at 12 14 05_Rate Design Sch 24 3" xfId="20459"/>
    <cellStyle name="_Value Copy 11 30 05 gas 12 09 05 AURORA at 12 14 05_Rate Design Sch 25" xfId="144"/>
    <cellStyle name="_Value Copy 11 30 05 gas 12 09 05 AURORA at 12 14 05_Rate Design Sch 25 2" xfId="20460"/>
    <cellStyle name="_Value Copy 11 30 05 gas 12 09 05 AURORA at 12 14 05_Rate Design Sch 25 2 2" xfId="20461"/>
    <cellStyle name="_Value Copy 11 30 05 gas 12 09 05 AURORA at 12 14 05_Rate Design Sch 25 2 2 2" xfId="20462"/>
    <cellStyle name="_Value Copy 11 30 05 gas 12 09 05 AURORA at 12 14 05_Rate Design Sch 25 2 3" xfId="20463"/>
    <cellStyle name="_Value Copy 11 30 05 gas 12 09 05 AURORA at 12 14 05_Rate Design Sch 25 3" xfId="20464"/>
    <cellStyle name="_Value Copy 11 30 05 gas 12 09 05 AURORA at 12 14 05_Rate Design Sch 25 3 2" xfId="20465"/>
    <cellStyle name="_Value Copy 11 30 05 gas 12 09 05 AURORA at 12 14 05_Rate Design Sch 25 4" xfId="20466"/>
    <cellStyle name="_Value Copy 11 30 05 gas 12 09 05 AURORA at 12 14 05_Rate Design Sch 26" xfId="145"/>
    <cellStyle name="_Value Copy 11 30 05 gas 12 09 05 AURORA at 12 14 05_Rate Design Sch 26 2" xfId="20467"/>
    <cellStyle name="_Value Copy 11 30 05 gas 12 09 05 AURORA at 12 14 05_Rate Design Sch 26 2 2" xfId="20468"/>
    <cellStyle name="_Value Copy 11 30 05 gas 12 09 05 AURORA at 12 14 05_Rate Design Sch 26 2 2 2" xfId="20469"/>
    <cellStyle name="_Value Copy 11 30 05 gas 12 09 05 AURORA at 12 14 05_Rate Design Sch 26 2 3" xfId="20470"/>
    <cellStyle name="_Value Copy 11 30 05 gas 12 09 05 AURORA at 12 14 05_Rate Design Sch 26 3" xfId="20471"/>
    <cellStyle name="_Value Copy 11 30 05 gas 12 09 05 AURORA at 12 14 05_Rate Design Sch 26 3 2" xfId="20472"/>
    <cellStyle name="_Value Copy 11 30 05 gas 12 09 05 AURORA at 12 14 05_Rate Design Sch 26 4" xfId="20473"/>
    <cellStyle name="_Value Copy 11 30 05 gas 12 09 05 AURORA at 12 14 05_Rate Design Sch 31" xfId="146"/>
    <cellStyle name="_Value Copy 11 30 05 gas 12 09 05 AURORA at 12 14 05_Rate Design Sch 31 2" xfId="20474"/>
    <cellStyle name="_Value Copy 11 30 05 gas 12 09 05 AURORA at 12 14 05_Rate Design Sch 31 2 2" xfId="20475"/>
    <cellStyle name="_Value Copy 11 30 05 gas 12 09 05 AURORA at 12 14 05_Rate Design Sch 31 2 2 2" xfId="20476"/>
    <cellStyle name="_Value Copy 11 30 05 gas 12 09 05 AURORA at 12 14 05_Rate Design Sch 31 2 3" xfId="20477"/>
    <cellStyle name="_Value Copy 11 30 05 gas 12 09 05 AURORA at 12 14 05_Rate Design Sch 31 3" xfId="20478"/>
    <cellStyle name="_Value Copy 11 30 05 gas 12 09 05 AURORA at 12 14 05_Rate Design Sch 31 3 2" xfId="20479"/>
    <cellStyle name="_Value Copy 11 30 05 gas 12 09 05 AURORA at 12 14 05_Rate Design Sch 31 4" xfId="20480"/>
    <cellStyle name="_Value Copy 11 30 05 gas 12 09 05 AURORA at 12 14 05_Rate Design Sch 43" xfId="147"/>
    <cellStyle name="_Value Copy 11 30 05 gas 12 09 05 AURORA at 12 14 05_Rate Design Sch 43 2" xfId="20481"/>
    <cellStyle name="_Value Copy 11 30 05 gas 12 09 05 AURORA at 12 14 05_Rate Design Sch 43 2 2" xfId="20482"/>
    <cellStyle name="_Value Copy 11 30 05 gas 12 09 05 AURORA at 12 14 05_Rate Design Sch 43 2 2 2" xfId="20483"/>
    <cellStyle name="_Value Copy 11 30 05 gas 12 09 05 AURORA at 12 14 05_Rate Design Sch 43 2 3" xfId="20484"/>
    <cellStyle name="_Value Copy 11 30 05 gas 12 09 05 AURORA at 12 14 05_Rate Design Sch 43 3" xfId="20485"/>
    <cellStyle name="_Value Copy 11 30 05 gas 12 09 05 AURORA at 12 14 05_Rate Design Sch 43 3 2" xfId="20486"/>
    <cellStyle name="_Value Copy 11 30 05 gas 12 09 05 AURORA at 12 14 05_Rate Design Sch 43 4" xfId="20487"/>
    <cellStyle name="_Value Copy 11 30 05 gas 12 09 05 AURORA at 12 14 05_Rate Design Sch 448-449" xfId="20488"/>
    <cellStyle name="_Value Copy 11 30 05 gas 12 09 05 AURORA at 12 14 05_Rate Design Sch 448-449 2" xfId="20489"/>
    <cellStyle name="_Value Copy 11 30 05 gas 12 09 05 AURORA at 12 14 05_Rate Design Sch 448-449 2 2" xfId="20490"/>
    <cellStyle name="_Value Copy 11 30 05 gas 12 09 05 AURORA at 12 14 05_Rate Design Sch 448-449 3" xfId="20491"/>
    <cellStyle name="_Value Copy 11 30 05 gas 12 09 05 AURORA at 12 14 05_Rate Design Sch 46" xfId="148"/>
    <cellStyle name="_Value Copy 11 30 05 gas 12 09 05 AURORA at 12 14 05_Rate Design Sch 46 2" xfId="20492"/>
    <cellStyle name="_Value Copy 11 30 05 gas 12 09 05 AURORA at 12 14 05_Rate Design Sch 46 2 2" xfId="20493"/>
    <cellStyle name="_Value Copy 11 30 05 gas 12 09 05 AURORA at 12 14 05_Rate Design Sch 46 2 2 2" xfId="20494"/>
    <cellStyle name="_Value Copy 11 30 05 gas 12 09 05 AURORA at 12 14 05_Rate Design Sch 46 2 3" xfId="20495"/>
    <cellStyle name="_Value Copy 11 30 05 gas 12 09 05 AURORA at 12 14 05_Rate Design Sch 46 3" xfId="20496"/>
    <cellStyle name="_Value Copy 11 30 05 gas 12 09 05 AURORA at 12 14 05_Rate Design Sch 46 3 2" xfId="20497"/>
    <cellStyle name="_Value Copy 11 30 05 gas 12 09 05 AURORA at 12 14 05_Rate Design Sch 46 4" xfId="20498"/>
    <cellStyle name="_Value Copy 11 30 05 gas 12 09 05 AURORA at 12 14 05_Rate Spread" xfId="149"/>
    <cellStyle name="_Value Copy 11 30 05 gas 12 09 05 AURORA at 12 14 05_Rate Spread 2" xfId="20499"/>
    <cellStyle name="_Value Copy 11 30 05 gas 12 09 05 AURORA at 12 14 05_Rate Spread 2 2" xfId="20500"/>
    <cellStyle name="_Value Copy 11 30 05 gas 12 09 05 AURORA at 12 14 05_Rate Spread 2 2 2" xfId="20501"/>
    <cellStyle name="_Value Copy 11 30 05 gas 12 09 05 AURORA at 12 14 05_Rate Spread 2 3" xfId="20502"/>
    <cellStyle name="_Value Copy 11 30 05 gas 12 09 05 AURORA at 12 14 05_Rate Spread 3" xfId="20503"/>
    <cellStyle name="_Value Copy 11 30 05 gas 12 09 05 AURORA at 12 14 05_Rate Spread 3 2" xfId="20504"/>
    <cellStyle name="_Value Copy 11 30 05 gas 12 09 05 AURORA at 12 14 05_Rate Spread 4" xfId="20505"/>
    <cellStyle name="_Value Copy 11 30 05 gas 12 09 05 AURORA at 12 14 05_Rebuttal Power Costs" xfId="20506"/>
    <cellStyle name="_Value Copy 11 30 05 gas 12 09 05 AURORA at 12 14 05_Rebuttal Power Costs 2" xfId="20507"/>
    <cellStyle name="_Value Copy 11 30 05 gas 12 09 05 AURORA at 12 14 05_Rebuttal Power Costs 2 2" xfId="20508"/>
    <cellStyle name="_Value Copy 11 30 05 gas 12 09 05 AURORA at 12 14 05_Rebuttal Power Costs 2 2 2" xfId="20509"/>
    <cellStyle name="_Value Copy 11 30 05 gas 12 09 05 AURORA at 12 14 05_Rebuttal Power Costs 2 2 2 2" xfId="20510"/>
    <cellStyle name="_Value Copy 11 30 05 gas 12 09 05 AURORA at 12 14 05_Rebuttal Power Costs 2 3" xfId="20511"/>
    <cellStyle name="_Value Copy 11 30 05 gas 12 09 05 AURORA at 12 14 05_Rebuttal Power Costs 2 3 2" xfId="20512"/>
    <cellStyle name="_Value Copy 11 30 05 gas 12 09 05 AURORA at 12 14 05_Rebuttal Power Costs 2 4" xfId="20513"/>
    <cellStyle name="_Value Copy 11 30 05 gas 12 09 05 AURORA at 12 14 05_Rebuttal Power Costs 2 4 2" xfId="20514"/>
    <cellStyle name="_Value Copy 11 30 05 gas 12 09 05 AURORA at 12 14 05_Rebuttal Power Costs 3" xfId="20515"/>
    <cellStyle name="_Value Copy 11 30 05 gas 12 09 05 AURORA at 12 14 05_Rebuttal Power Costs 3 2" xfId="20516"/>
    <cellStyle name="_Value Copy 11 30 05 gas 12 09 05 AURORA at 12 14 05_Rebuttal Power Costs 3 2 2" xfId="20517"/>
    <cellStyle name="_Value Copy 11 30 05 gas 12 09 05 AURORA at 12 14 05_Rebuttal Power Costs 3 3" xfId="20518"/>
    <cellStyle name="_Value Copy 11 30 05 gas 12 09 05 AURORA at 12 14 05_Rebuttal Power Costs 4" xfId="20519"/>
    <cellStyle name="_Value Copy 11 30 05 gas 12 09 05 AURORA at 12 14 05_Rebuttal Power Costs 4 2" xfId="20520"/>
    <cellStyle name="_Value Copy 11 30 05 gas 12 09 05 AURORA at 12 14 05_Rebuttal Power Costs 4 2 2" xfId="20521"/>
    <cellStyle name="_Value Copy 11 30 05 gas 12 09 05 AURORA at 12 14 05_Rebuttal Power Costs 4 3" xfId="20522"/>
    <cellStyle name="_Value Copy 11 30 05 gas 12 09 05 AURORA at 12 14 05_Rebuttal Power Costs 5" xfId="20523"/>
    <cellStyle name="_Value Copy 11 30 05 gas 12 09 05 AURORA at 12 14 05_Rebuttal Power Costs 5 2" xfId="20524"/>
    <cellStyle name="_Value Copy 11 30 05 gas 12 09 05 AURORA at 12 14 05_Rebuttal Power Costs 6" xfId="20525"/>
    <cellStyle name="_Value Copy 11 30 05 gas 12 09 05 AURORA at 12 14 05_Rebuttal Power Costs 6 2" xfId="20526"/>
    <cellStyle name="_Value Copy 11 30 05 gas 12 09 05 AURORA at 12 14 05_Rebuttal Power Costs_Adj Bench DR 3 for Initial Briefs (Electric)" xfId="20527"/>
    <cellStyle name="_Value Copy 11 30 05 gas 12 09 05 AURORA at 12 14 05_Rebuttal Power Costs_Adj Bench DR 3 for Initial Briefs (Electric) 2" xfId="20528"/>
    <cellStyle name="_Value Copy 11 30 05 gas 12 09 05 AURORA at 12 14 05_Rebuttal Power Costs_Adj Bench DR 3 for Initial Briefs (Electric) 2 2" xfId="20529"/>
    <cellStyle name="_Value Copy 11 30 05 gas 12 09 05 AURORA at 12 14 05_Rebuttal Power Costs_Adj Bench DR 3 for Initial Briefs (Electric) 2 2 2" xfId="20530"/>
    <cellStyle name="_Value Copy 11 30 05 gas 12 09 05 AURORA at 12 14 05_Rebuttal Power Costs_Adj Bench DR 3 for Initial Briefs (Electric) 2 2 2 2" xfId="20531"/>
    <cellStyle name="_Value Copy 11 30 05 gas 12 09 05 AURORA at 12 14 05_Rebuttal Power Costs_Adj Bench DR 3 for Initial Briefs (Electric) 2 3" xfId="20532"/>
    <cellStyle name="_Value Copy 11 30 05 gas 12 09 05 AURORA at 12 14 05_Rebuttal Power Costs_Adj Bench DR 3 for Initial Briefs (Electric) 2 3 2" xfId="20533"/>
    <cellStyle name="_Value Copy 11 30 05 gas 12 09 05 AURORA at 12 14 05_Rebuttal Power Costs_Adj Bench DR 3 for Initial Briefs (Electric) 2 4" xfId="20534"/>
    <cellStyle name="_Value Copy 11 30 05 gas 12 09 05 AURORA at 12 14 05_Rebuttal Power Costs_Adj Bench DR 3 for Initial Briefs (Electric) 2 4 2" xfId="20535"/>
    <cellStyle name="_Value Copy 11 30 05 gas 12 09 05 AURORA at 12 14 05_Rebuttal Power Costs_Adj Bench DR 3 for Initial Briefs (Electric) 3" xfId="20536"/>
    <cellStyle name="_Value Copy 11 30 05 gas 12 09 05 AURORA at 12 14 05_Rebuttal Power Costs_Adj Bench DR 3 for Initial Briefs (Electric) 3 2" xfId="20537"/>
    <cellStyle name="_Value Copy 11 30 05 gas 12 09 05 AURORA at 12 14 05_Rebuttal Power Costs_Adj Bench DR 3 for Initial Briefs (Electric) 3 2 2" xfId="20538"/>
    <cellStyle name="_Value Copy 11 30 05 gas 12 09 05 AURORA at 12 14 05_Rebuttal Power Costs_Adj Bench DR 3 for Initial Briefs (Electric) 3 3" xfId="20539"/>
    <cellStyle name="_Value Copy 11 30 05 gas 12 09 05 AURORA at 12 14 05_Rebuttal Power Costs_Adj Bench DR 3 for Initial Briefs (Electric) 4" xfId="20540"/>
    <cellStyle name="_Value Copy 11 30 05 gas 12 09 05 AURORA at 12 14 05_Rebuttal Power Costs_Adj Bench DR 3 for Initial Briefs (Electric) 4 2" xfId="20541"/>
    <cellStyle name="_Value Copy 11 30 05 gas 12 09 05 AURORA at 12 14 05_Rebuttal Power Costs_Adj Bench DR 3 for Initial Briefs (Electric) 4 2 2" xfId="20542"/>
    <cellStyle name="_Value Copy 11 30 05 gas 12 09 05 AURORA at 12 14 05_Rebuttal Power Costs_Adj Bench DR 3 for Initial Briefs (Electric) 4 3" xfId="20543"/>
    <cellStyle name="_Value Copy 11 30 05 gas 12 09 05 AURORA at 12 14 05_Rebuttal Power Costs_Adj Bench DR 3 for Initial Briefs (Electric) 5" xfId="20544"/>
    <cellStyle name="_Value Copy 11 30 05 gas 12 09 05 AURORA at 12 14 05_Rebuttal Power Costs_Adj Bench DR 3 for Initial Briefs (Electric) 5 2" xfId="20545"/>
    <cellStyle name="_Value Copy 11 30 05 gas 12 09 05 AURORA at 12 14 05_Rebuttal Power Costs_Adj Bench DR 3 for Initial Briefs (Electric) 6" xfId="20546"/>
    <cellStyle name="_Value Copy 11 30 05 gas 12 09 05 AURORA at 12 14 05_Rebuttal Power Costs_Adj Bench DR 3 for Initial Briefs (Electric) 6 2" xfId="20547"/>
    <cellStyle name="_Value Copy 11 30 05 gas 12 09 05 AURORA at 12 14 05_Rebuttal Power Costs_Adj Bench DR 3 for Initial Briefs (Electric)_DEM-WP(C) ENERG10C--ctn Mid-C_042010 2010GRC" xfId="20548"/>
    <cellStyle name="_Value Copy 11 30 05 gas 12 09 05 AURORA at 12 14 05_Rebuttal Power Costs_Adj Bench DR 3 for Initial Briefs (Electric)_DEM-WP(C) ENERG10C--ctn Mid-C_042010 2010GRC 2" xfId="20549"/>
    <cellStyle name="_Value Copy 11 30 05 gas 12 09 05 AURORA at 12 14 05_Rebuttal Power Costs_DEM-WP(C) ENERG10C--ctn Mid-C_042010 2010GRC" xfId="20550"/>
    <cellStyle name="_Value Copy 11 30 05 gas 12 09 05 AURORA at 12 14 05_Rebuttal Power Costs_DEM-WP(C) ENERG10C--ctn Mid-C_042010 2010GRC 2" xfId="20551"/>
    <cellStyle name="_Value Copy 11 30 05 gas 12 09 05 AURORA at 12 14 05_Rebuttal Power Costs_Electric Rev Req Model (2009 GRC) Rebuttal" xfId="20552"/>
    <cellStyle name="_Value Copy 11 30 05 gas 12 09 05 AURORA at 12 14 05_Rebuttal Power Costs_Electric Rev Req Model (2009 GRC) Rebuttal 2" xfId="20553"/>
    <cellStyle name="_Value Copy 11 30 05 gas 12 09 05 AURORA at 12 14 05_Rebuttal Power Costs_Electric Rev Req Model (2009 GRC) Rebuttal 2 2" xfId="20554"/>
    <cellStyle name="_Value Copy 11 30 05 gas 12 09 05 AURORA at 12 14 05_Rebuttal Power Costs_Electric Rev Req Model (2009 GRC) Rebuttal 2 2 2" xfId="20555"/>
    <cellStyle name="_Value Copy 11 30 05 gas 12 09 05 AURORA at 12 14 05_Rebuttal Power Costs_Electric Rev Req Model (2009 GRC) Rebuttal 2 3" xfId="20556"/>
    <cellStyle name="_Value Copy 11 30 05 gas 12 09 05 AURORA at 12 14 05_Rebuttal Power Costs_Electric Rev Req Model (2009 GRC) Rebuttal 3" xfId="20557"/>
    <cellStyle name="_Value Copy 11 30 05 gas 12 09 05 AURORA at 12 14 05_Rebuttal Power Costs_Electric Rev Req Model (2009 GRC) Rebuttal 3 2" xfId="20558"/>
    <cellStyle name="_Value Copy 11 30 05 gas 12 09 05 AURORA at 12 14 05_Rebuttal Power Costs_Electric Rev Req Model (2009 GRC) Rebuttal 4" xfId="20559"/>
    <cellStyle name="_Value Copy 11 30 05 gas 12 09 05 AURORA at 12 14 05_Rebuttal Power Costs_Electric Rev Req Model (2009 GRC) Rebuttal REmoval of New  WH Solar AdjustMI" xfId="20560"/>
    <cellStyle name="_Value Copy 11 30 05 gas 12 09 05 AURORA at 12 14 05_Rebuttal Power Costs_Electric Rev Req Model (2009 GRC) Rebuttal REmoval of New  WH Solar AdjustMI 2" xfId="20561"/>
    <cellStyle name="_Value Copy 11 30 05 gas 12 09 05 AURORA at 12 14 05_Rebuttal Power Costs_Electric Rev Req Model (2009 GRC) Rebuttal REmoval of New  WH Solar AdjustMI 2 2" xfId="20562"/>
    <cellStyle name="_Value Copy 11 30 05 gas 12 09 05 AURORA at 12 14 05_Rebuttal Power Costs_Electric Rev Req Model (2009 GRC) Rebuttal REmoval of New  WH Solar AdjustMI 2 2 2" xfId="20563"/>
    <cellStyle name="_Value Copy 11 30 05 gas 12 09 05 AURORA at 12 14 05_Rebuttal Power Costs_Electric Rev Req Model (2009 GRC) Rebuttal REmoval of New  WH Solar AdjustMI 2 2 2 2" xfId="20564"/>
    <cellStyle name="_Value Copy 11 30 05 gas 12 09 05 AURORA at 12 14 05_Rebuttal Power Costs_Electric Rev Req Model (2009 GRC) Rebuttal REmoval of New  WH Solar AdjustMI 2 3" xfId="20565"/>
    <cellStyle name="_Value Copy 11 30 05 gas 12 09 05 AURORA at 12 14 05_Rebuttal Power Costs_Electric Rev Req Model (2009 GRC) Rebuttal REmoval of New  WH Solar AdjustMI 2 3 2" xfId="20566"/>
    <cellStyle name="_Value Copy 11 30 05 gas 12 09 05 AURORA at 12 14 05_Rebuttal Power Costs_Electric Rev Req Model (2009 GRC) Rebuttal REmoval of New  WH Solar AdjustMI 2 4" xfId="20567"/>
    <cellStyle name="_Value Copy 11 30 05 gas 12 09 05 AURORA at 12 14 05_Rebuttal Power Costs_Electric Rev Req Model (2009 GRC) Rebuttal REmoval of New  WH Solar AdjustMI 2 4 2" xfId="20568"/>
    <cellStyle name="_Value Copy 11 30 05 gas 12 09 05 AURORA at 12 14 05_Rebuttal Power Costs_Electric Rev Req Model (2009 GRC) Rebuttal REmoval of New  WH Solar AdjustMI 3" xfId="20569"/>
    <cellStyle name="_Value Copy 11 30 05 gas 12 09 05 AURORA at 12 14 05_Rebuttal Power Costs_Electric Rev Req Model (2009 GRC) Rebuttal REmoval of New  WH Solar AdjustMI 3 2" xfId="20570"/>
    <cellStyle name="_Value Copy 11 30 05 gas 12 09 05 AURORA at 12 14 05_Rebuttal Power Costs_Electric Rev Req Model (2009 GRC) Rebuttal REmoval of New  WH Solar AdjustMI 3 2 2" xfId="20571"/>
    <cellStyle name="_Value Copy 11 30 05 gas 12 09 05 AURORA at 12 14 05_Rebuttal Power Costs_Electric Rev Req Model (2009 GRC) Rebuttal REmoval of New  WH Solar AdjustMI 3 3" xfId="20572"/>
    <cellStyle name="_Value Copy 11 30 05 gas 12 09 05 AURORA at 12 14 05_Rebuttal Power Costs_Electric Rev Req Model (2009 GRC) Rebuttal REmoval of New  WH Solar AdjustMI 4" xfId="20573"/>
    <cellStyle name="_Value Copy 11 30 05 gas 12 09 05 AURORA at 12 14 05_Rebuttal Power Costs_Electric Rev Req Model (2009 GRC) Rebuttal REmoval of New  WH Solar AdjustMI 4 2" xfId="20574"/>
    <cellStyle name="_Value Copy 11 30 05 gas 12 09 05 AURORA at 12 14 05_Rebuttal Power Costs_Electric Rev Req Model (2009 GRC) Rebuttal REmoval of New  WH Solar AdjustMI 4 2 2" xfId="20575"/>
    <cellStyle name="_Value Copy 11 30 05 gas 12 09 05 AURORA at 12 14 05_Rebuttal Power Costs_Electric Rev Req Model (2009 GRC) Rebuttal REmoval of New  WH Solar AdjustMI 4 3" xfId="20576"/>
    <cellStyle name="_Value Copy 11 30 05 gas 12 09 05 AURORA at 12 14 05_Rebuttal Power Costs_Electric Rev Req Model (2009 GRC) Rebuttal REmoval of New  WH Solar AdjustMI 5" xfId="20577"/>
    <cellStyle name="_Value Copy 11 30 05 gas 12 09 05 AURORA at 12 14 05_Rebuttal Power Costs_Electric Rev Req Model (2009 GRC) Rebuttal REmoval of New  WH Solar AdjustMI 5 2" xfId="20578"/>
    <cellStyle name="_Value Copy 11 30 05 gas 12 09 05 AURORA at 12 14 05_Rebuttal Power Costs_Electric Rev Req Model (2009 GRC) Rebuttal REmoval of New  WH Solar AdjustMI 6" xfId="20579"/>
    <cellStyle name="_Value Copy 11 30 05 gas 12 09 05 AURORA at 12 14 05_Rebuttal Power Costs_Electric Rev Req Model (2009 GRC) Rebuttal REmoval of New  WH Solar AdjustMI 6 2" xfId="20580"/>
    <cellStyle name="_Value Copy 11 30 05 gas 12 09 05 AURORA at 12 14 05_Rebuttal Power Costs_Electric Rev Req Model (2009 GRC) Rebuttal REmoval of New  WH Solar AdjustMI_DEM-WP(C) ENERG10C--ctn Mid-C_042010 2010GRC" xfId="20581"/>
    <cellStyle name="_Value Copy 11 30 05 gas 12 09 05 AURORA at 12 14 05_Rebuttal Power Costs_Electric Rev Req Model (2009 GRC) Rebuttal REmoval of New  WH Solar AdjustMI_DEM-WP(C) ENERG10C--ctn Mid-C_042010 2010GRC 2" xfId="20582"/>
    <cellStyle name="_Value Copy 11 30 05 gas 12 09 05 AURORA at 12 14 05_Rebuttal Power Costs_Electric Rev Req Model (2009 GRC) Revised 01-18-2010" xfId="20583"/>
    <cellStyle name="_Value Copy 11 30 05 gas 12 09 05 AURORA at 12 14 05_Rebuttal Power Costs_Electric Rev Req Model (2009 GRC) Revised 01-18-2010 2" xfId="20584"/>
    <cellStyle name="_Value Copy 11 30 05 gas 12 09 05 AURORA at 12 14 05_Rebuttal Power Costs_Electric Rev Req Model (2009 GRC) Revised 01-18-2010 2 2" xfId="20585"/>
    <cellStyle name="_Value Copy 11 30 05 gas 12 09 05 AURORA at 12 14 05_Rebuttal Power Costs_Electric Rev Req Model (2009 GRC) Revised 01-18-2010 2 2 2" xfId="20586"/>
    <cellStyle name="_Value Copy 11 30 05 gas 12 09 05 AURORA at 12 14 05_Rebuttal Power Costs_Electric Rev Req Model (2009 GRC) Revised 01-18-2010 2 2 2 2" xfId="20587"/>
    <cellStyle name="_Value Copy 11 30 05 gas 12 09 05 AURORA at 12 14 05_Rebuttal Power Costs_Electric Rev Req Model (2009 GRC) Revised 01-18-2010 2 3" xfId="20588"/>
    <cellStyle name="_Value Copy 11 30 05 gas 12 09 05 AURORA at 12 14 05_Rebuttal Power Costs_Electric Rev Req Model (2009 GRC) Revised 01-18-2010 2 3 2" xfId="20589"/>
    <cellStyle name="_Value Copy 11 30 05 gas 12 09 05 AURORA at 12 14 05_Rebuttal Power Costs_Electric Rev Req Model (2009 GRC) Revised 01-18-2010 2 4" xfId="20590"/>
    <cellStyle name="_Value Copy 11 30 05 gas 12 09 05 AURORA at 12 14 05_Rebuttal Power Costs_Electric Rev Req Model (2009 GRC) Revised 01-18-2010 2 4 2" xfId="20591"/>
    <cellStyle name="_Value Copy 11 30 05 gas 12 09 05 AURORA at 12 14 05_Rebuttal Power Costs_Electric Rev Req Model (2009 GRC) Revised 01-18-2010 3" xfId="20592"/>
    <cellStyle name="_Value Copy 11 30 05 gas 12 09 05 AURORA at 12 14 05_Rebuttal Power Costs_Electric Rev Req Model (2009 GRC) Revised 01-18-2010 3 2" xfId="20593"/>
    <cellStyle name="_Value Copy 11 30 05 gas 12 09 05 AURORA at 12 14 05_Rebuttal Power Costs_Electric Rev Req Model (2009 GRC) Revised 01-18-2010 3 2 2" xfId="20594"/>
    <cellStyle name="_Value Copy 11 30 05 gas 12 09 05 AURORA at 12 14 05_Rebuttal Power Costs_Electric Rev Req Model (2009 GRC) Revised 01-18-2010 3 3" xfId="20595"/>
    <cellStyle name="_Value Copy 11 30 05 gas 12 09 05 AURORA at 12 14 05_Rebuttal Power Costs_Electric Rev Req Model (2009 GRC) Revised 01-18-2010 4" xfId="20596"/>
    <cellStyle name="_Value Copy 11 30 05 gas 12 09 05 AURORA at 12 14 05_Rebuttal Power Costs_Electric Rev Req Model (2009 GRC) Revised 01-18-2010 4 2" xfId="20597"/>
    <cellStyle name="_Value Copy 11 30 05 gas 12 09 05 AURORA at 12 14 05_Rebuttal Power Costs_Electric Rev Req Model (2009 GRC) Revised 01-18-2010 4 2 2" xfId="20598"/>
    <cellStyle name="_Value Copy 11 30 05 gas 12 09 05 AURORA at 12 14 05_Rebuttal Power Costs_Electric Rev Req Model (2009 GRC) Revised 01-18-2010 4 3" xfId="20599"/>
    <cellStyle name="_Value Copy 11 30 05 gas 12 09 05 AURORA at 12 14 05_Rebuttal Power Costs_Electric Rev Req Model (2009 GRC) Revised 01-18-2010 5" xfId="20600"/>
    <cellStyle name="_Value Copy 11 30 05 gas 12 09 05 AURORA at 12 14 05_Rebuttal Power Costs_Electric Rev Req Model (2009 GRC) Revised 01-18-2010 5 2" xfId="20601"/>
    <cellStyle name="_Value Copy 11 30 05 gas 12 09 05 AURORA at 12 14 05_Rebuttal Power Costs_Electric Rev Req Model (2009 GRC) Revised 01-18-2010 6" xfId="20602"/>
    <cellStyle name="_Value Copy 11 30 05 gas 12 09 05 AURORA at 12 14 05_Rebuttal Power Costs_Electric Rev Req Model (2009 GRC) Revised 01-18-2010 6 2" xfId="20603"/>
    <cellStyle name="_Value Copy 11 30 05 gas 12 09 05 AURORA at 12 14 05_Rebuttal Power Costs_Electric Rev Req Model (2009 GRC) Revised 01-18-2010_DEM-WP(C) ENERG10C--ctn Mid-C_042010 2010GRC" xfId="20604"/>
    <cellStyle name="_Value Copy 11 30 05 gas 12 09 05 AURORA at 12 14 05_Rebuttal Power Costs_Electric Rev Req Model (2009 GRC) Revised 01-18-2010_DEM-WP(C) ENERG10C--ctn Mid-C_042010 2010GRC 2" xfId="20605"/>
    <cellStyle name="_Value Copy 11 30 05 gas 12 09 05 AURORA at 12 14 05_Rebuttal Power Costs_Final Order Electric EXHIBIT A-1" xfId="20606"/>
    <cellStyle name="_Value Copy 11 30 05 gas 12 09 05 AURORA at 12 14 05_Rebuttal Power Costs_Final Order Electric EXHIBIT A-1 2" xfId="20607"/>
    <cellStyle name="_Value Copy 11 30 05 gas 12 09 05 AURORA at 12 14 05_Rebuttal Power Costs_Final Order Electric EXHIBIT A-1 2 2" xfId="20608"/>
    <cellStyle name="_Value Copy 11 30 05 gas 12 09 05 AURORA at 12 14 05_Rebuttal Power Costs_Final Order Electric EXHIBIT A-1 2 2 2" xfId="20609"/>
    <cellStyle name="_Value Copy 11 30 05 gas 12 09 05 AURORA at 12 14 05_Rebuttal Power Costs_Final Order Electric EXHIBIT A-1 2 3" xfId="20610"/>
    <cellStyle name="_Value Copy 11 30 05 gas 12 09 05 AURORA at 12 14 05_Rebuttal Power Costs_Final Order Electric EXHIBIT A-1 3" xfId="20611"/>
    <cellStyle name="_Value Copy 11 30 05 gas 12 09 05 AURORA at 12 14 05_Rebuttal Power Costs_Final Order Electric EXHIBIT A-1 3 2" xfId="20612"/>
    <cellStyle name="_Value Copy 11 30 05 gas 12 09 05 AURORA at 12 14 05_Rebuttal Power Costs_Final Order Electric EXHIBIT A-1 3 2 2" xfId="20613"/>
    <cellStyle name="_Value Copy 11 30 05 gas 12 09 05 AURORA at 12 14 05_Rebuttal Power Costs_Final Order Electric EXHIBIT A-1 3 3" xfId="20614"/>
    <cellStyle name="_Value Copy 11 30 05 gas 12 09 05 AURORA at 12 14 05_Rebuttal Power Costs_Final Order Electric EXHIBIT A-1 4" xfId="20615"/>
    <cellStyle name="_Value Copy 11 30 05 gas 12 09 05 AURORA at 12 14 05_Rebuttal Power Costs_Final Order Electric EXHIBIT A-1 4 2" xfId="20616"/>
    <cellStyle name="_Value Copy 11 30 05 gas 12 09 05 AURORA at 12 14 05_Rebuttal Power Costs_Final Order Electric EXHIBIT A-1 5" xfId="20617"/>
    <cellStyle name="_Value Copy 11 30 05 gas 12 09 05 AURORA at 12 14 05_Rebuttal Power Costs_Final Order Electric EXHIBIT A-1 6" xfId="20618"/>
    <cellStyle name="_Value Copy 11 30 05 gas 12 09 05 AURORA at 12 14 05_RECS vs PTC's w Interest 6-28-10" xfId="20619"/>
    <cellStyle name="_Value Copy 11 30 05 gas 12 09 05 AURORA at 12 14 05_ROR 5.02" xfId="150"/>
    <cellStyle name="_Value Copy 11 30 05 gas 12 09 05 AURORA at 12 14 05_ROR 5.02 2" xfId="20620"/>
    <cellStyle name="_Value Copy 11 30 05 gas 12 09 05 AURORA at 12 14 05_ROR 5.02 2 2" xfId="20621"/>
    <cellStyle name="_Value Copy 11 30 05 gas 12 09 05 AURORA at 12 14 05_ROR 5.02 2 2 2" xfId="20622"/>
    <cellStyle name="_Value Copy 11 30 05 gas 12 09 05 AURORA at 12 14 05_ROR 5.02 2 3" xfId="20623"/>
    <cellStyle name="_Value Copy 11 30 05 gas 12 09 05 AURORA at 12 14 05_ROR 5.02 3" xfId="20624"/>
    <cellStyle name="_Value Copy 11 30 05 gas 12 09 05 AURORA at 12 14 05_ROR 5.02 3 2" xfId="20625"/>
    <cellStyle name="_Value Copy 11 30 05 gas 12 09 05 AURORA at 12 14 05_ROR 5.02 4" xfId="20626"/>
    <cellStyle name="_Value Copy 11 30 05 gas 12 09 05 AURORA at 12 14 05_Sch 40 Feeder OH 2008" xfId="20627"/>
    <cellStyle name="_Value Copy 11 30 05 gas 12 09 05 AURORA at 12 14 05_Sch 40 Feeder OH 2008 2" xfId="20628"/>
    <cellStyle name="_Value Copy 11 30 05 gas 12 09 05 AURORA at 12 14 05_Sch 40 Feeder OH 2008 2 2" xfId="20629"/>
    <cellStyle name="_Value Copy 11 30 05 gas 12 09 05 AURORA at 12 14 05_Sch 40 Feeder OH 2008 2 2 2" xfId="20630"/>
    <cellStyle name="_Value Copy 11 30 05 gas 12 09 05 AURORA at 12 14 05_Sch 40 Feeder OH 2008 2 3" xfId="20631"/>
    <cellStyle name="_Value Copy 11 30 05 gas 12 09 05 AURORA at 12 14 05_Sch 40 Feeder OH 2008 3" xfId="20632"/>
    <cellStyle name="_Value Copy 11 30 05 gas 12 09 05 AURORA at 12 14 05_Sch 40 Feeder OH 2008 3 2" xfId="20633"/>
    <cellStyle name="_Value Copy 11 30 05 gas 12 09 05 AURORA at 12 14 05_Sch 40 Feeder OH 2008 4" xfId="20634"/>
    <cellStyle name="_Value Copy 11 30 05 gas 12 09 05 AURORA at 12 14 05_Sch 40 Interim Energy Rates " xfId="418"/>
    <cellStyle name="_Value Copy 11 30 05 gas 12 09 05 AURORA at 12 14 05_Sch 40 Interim Energy Rates  2" xfId="20635"/>
    <cellStyle name="_Value Copy 11 30 05 gas 12 09 05 AURORA at 12 14 05_Sch 40 Interim Energy Rates  2 2" xfId="20636"/>
    <cellStyle name="_Value Copy 11 30 05 gas 12 09 05 AURORA at 12 14 05_Sch 40 Interim Energy Rates  2 2 2" xfId="20637"/>
    <cellStyle name="_Value Copy 11 30 05 gas 12 09 05 AURORA at 12 14 05_Sch 40 Interim Energy Rates  2 3" xfId="20638"/>
    <cellStyle name="_Value Copy 11 30 05 gas 12 09 05 AURORA at 12 14 05_Sch 40 Interim Energy Rates  3" xfId="20639"/>
    <cellStyle name="_Value Copy 11 30 05 gas 12 09 05 AURORA at 12 14 05_Sch 40 Interim Energy Rates  3 2" xfId="20640"/>
    <cellStyle name="_Value Copy 11 30 05 gas 12 09 05 AURORA at 12 14 05_Sch 40 Interim Energy Rates  4" xfId="20641"/>
    <cellStyle name="_Value Copy 11 30 05 gas 12 09 05 AURORA at 12 14 05_Sch 40 Substation A&amp;G 2008" xfId="20642"/>
    <cellStyle name="_Value Copy 11 30 05 gas 12 09 05 AURORA at 12 14 05_Sch 40 Substation A&amp;G 2008 2" xfId="20643"/>
    <cellStyle name="_Value Copy 11 30 05 gas 12 09 05 AURORA at 12 14 05_Sch 40 Substation A&amp;G 2008 2 2" xfId="20644"/>
    <cellStyle name="_Value Copy 11 30 05 gas 12 09 05 AURORA at 12 14 05_Sch 40 Substation A&amp;G 2008 2 2 2" xfId="20645"/>
    <cellStyle name="_Value Copy 11 30 05 gas 12 09 05 AURORA at 12 14 05_Sch 40 Substation A&amp;G 2008 2 3" xfId="20646"/>
    <cellStyle name="_Value Copy 11 30 05 gas 12 09 05 AURORA at 12 14 05_Sch 40 Substation A&amp;G 2008 3" xfId="20647"/>
    <cellStyle name="_Value Copy 11 30 05 gas 12 09 05 AURORA at 12 14 05_Sch 40 Substation A&amp;G 2008 3 2" xfId="20648"/>
    <cellStyle name="_Value Copy 11 30 05 gas 12 09 05 AURORA at 12 14 05_Sch 40 Substation A&amp;G 2008 4" xfId="20649"/>
    <cellStyle name="_Value Copy 11 30 05 gas 12 09 05 AURORA at 12 14 05_Sch 40 Substation O&amp;M 2008" xfId="20650"/>
    <cellStyle name="_Value Copy 11 30 05 gas 12 09 05 AURORA at 12 14 05_Sch 40 Substation O&amp;M 2008 2" xfId="20651"/>
    <cellStyle name="_Value Copy 11 30 05 gas 12 09 05 AURORA at 12 14 05_Sch 40 Substation O&amp;M 2008 2 2" xfId="20652"/>
    <cellStyle name="_Value Copy 11 30 05 gas 12 09 05 AURORA at 12 14 05_Sch 40 Substation O&amp;M 2008 2 2 2" xfId="20653"/>
    <cellStyle name="_Value Copy 11 30 05 gas 12 09 05 AURORA at 12 14 05_Sch 40 Substation O&amp;M 2008 2 3" xfId="20654"/>
    <cellStyle name="_Value Copy 11 30 05 gas 12 09 05 AURORA at 12 14 05_Sch 40 Substation O&amp;M 2008 3" xfId="20655"/>
    <cellStyle name="_Value Copy 11 30 05 gas 12 09 05 AURORA at 12 14 05_Sch 40 Substation O&amp;M 2008 3 2" xfId="20656"/>
    <cellStyle name="_Value Copy 11 30 05 gas 12 09 05 AURORA at 12 14 05_Sch 40 Substation O&amp;M 2008 4" xfId="20657"/>
    <cellStyle name="_Value Copy 11 30 05 gas 12 09 05 AURORA at 12 14 05_Subs 2008" xfId="20658"/>
    <cellStyle name="_Value Copy 11 30 05 gas 12 09 05 AURORA at 12 14 05_Subs 2008 2" xfId="20659"/>
    <cellStyle name="_Value Copy 11 30 05 gas 12 09 05 AURORA at 12 14 05_Subs 2008 2 2" xfId="20660"/>
    <cellStyle name="_Value Copy 11 30 05 gas 12 09 05 AURORA at 12 14 05_Subs 2008 2 2 2" xfId="20661"/>
    <cellStyle name="_Value Copy 11 30 05 gas 12 09 05 AURORA at 12 14 05_Subs 2008 2 3" xfId="20662"/>
    <cellStyle name="_Value Copy 11 30 05 gas 12 09 05 AURORA at 12 14 05_Subs 2008 3" xfId="20663"/>
    <cellStyle name="_Value Copy 11 30 05 gas 12 09 05 AURORA at 12 14 05_Subs 2008 3 2" xfId="20664"/>
    <cellStyle name="_Value Copy 11 30 05 gas 12 09 05 AURORA at 12 14 05_Subs 2008 4" xfId="20665"/>
    <cellStyle name="_Value Copy 11 30 05 gas 12 09 05 AURORA at 12 14 05_Transmission Workbook for May BOD" xfId="20666"/>
    <cellStyle name="_Value Copy 11 30 05 gas 12 09 05 AURORA at 12 14 05_Transmission Workbook for May BOD 2" xfId="20667"/>
    <cellStyle name="_Value Copy 11 30 05 gas 12 09 05 AURORA at 12 14 05_Transmission Workbook for May BOD 2 2" xfId="20668"/>
    <cellStyle name="_Value Copy 11 30 05 gas 12 09 05 AURORA at 12 14 05_Transmission Workbook for May BOD 2 2 2" xfId="20669"/>
    <cellStyle name="_Value Copy 11 30 05 gas 12 09 05 AURORA at 12 14 05_Transmission Workbook for May BOD 2 2 2 2" xfId="20670"/>
    <cellStyle name="_Value Copy 11 30 05 gas 12 09 05 AURORA at 12 14 05_Transmission Workbook for May BOD 2 3" xfId="20671"/>
    <cellStyle name="_Value Copy 11 30 05 gas 12 09 05 AURORA at 12 14 05_Transmission Workbook for May BOD 2 3 2" xfId="20672"/>
    <cellStyle name="_Value Copy 11 30 05 gas 12 09 05 AURORA at 12 14 05_Transmission Workbook for May BOD 2 4" xfId="20673"/>
    <cellStyle name="_Value Copy 11 30 05 gas 12 09 05 AURORA at 12 14 05_Transmission Workbook for May BOD 2 4 2" xfId="20674"/>
    <cellStyle name="_Value Copy 11 30 05 gas 12 09 05 AURORA at 12 14 05_Transmission Workbook for May BOD 3" xfId="20675"/>
    <cellStyle name="_Value Copy 11 30 05 gas 12 09 05 AURORA at 12 14 05_Transmission Workbook for May BOD 3 2" xfId="20676"/>
    <cellStyle name="_Value Copy 11 30 05 gas 12 09 05 AURORA at 12 14 05_Transmission Workbook for May BOD 3 2 2" xfId="20677"/>
    <cellStyle name="_Value Copy 11 30 05 gas 12 09 05 AURORA at 12 14 05_Transmission Workbook for May BOD 3 3" xfId="20678"/>
    <cellStyle name="_Value Copy 11 30 05 gas 12 09 05 AURORA at 12 14 05_Transmission Workbook for May BOD 4" xfId="20679"/>
    <cellStyle name="_Value Copy 11 30 05 gas 12 09 05 AURORA at 12 14 05_Transmission Workbook for May BOD 4 2" xfId="20680"/>
    <cellStyle name="_Value Copy 11 30 05 gas 12 09 05 AURORA at 12 14 05_Transmission Workbook for May BOD 4 2 2" xfId="20681"/>
    <cellStyle name="_Value Copy 11 30 05 gas 12 09 05 AURORA at 12 14 05_Transmission Workbook for May BOD 4 3" xfId="20682"/>
    <cellStyle name="_Value Copy 11 30 05 gas 12 09 05 AURORA at 12 14 05_Transmission Workbook for May BOD 5" xfId="20683"/>
    <cellStyle name="_Value Copy 11 30 05 gas 12 09 05 AURORA at 12 14 05_Transmission Workbook for May BOD 5 2" xfId="20684"/>
    <cellStyle name="_Value Copy 11 30 05 gas 12 09 05 AURORA at 12 14 05_Transmission Workbook for May BOD 6" xfId="20685"/>
    <cellStyle name="_Value Copy 11 30 05 gas 12 09 05 AURORA at 12 14 05_Transmission Workbook for May BOD 6 2" xfId="20686"/>
    <cellStyle name="_Value Copy 11 30 05 gas 12 09 05 AURORA at 12 14 05_Transmission Workbook for May BOD_DEM-WP(C) ENERG10C--ctn Mid-C_042010 2010GRC" xfId="20687"/>
    <cellStyle name="_Value Copy 11 30 05 gas 12 09 05 AURORA at 12 14 05_Transmission Workbook for May BOD_DEM-WP(C) ENERG10C--ctn Mid-C_042010 2010GRC 2" xfId="20688"/>
    <cellStyle name="_Value Copy 11 30 05 gas 12 09 05 AURORA at 12 14 05_Typical Residential Impacts 10.27.08" xfId="20689"/>
    <cellStyle name="_Value Copy 11 30 05 gas 12 09 05 AURORA at 12 14 05_Wind Integration 10GRC" xfId="20690"/>
    <cellStyle name="_Value Copy 11 30 05 gas 12 09 05 AURORA at 12 14 05_Wind Integration 10GRC 2" xfId="20691"/>
    <cellStyle name="_Value Copy 11 30 05 gas 12 09 05 AURORA at 12 14 05_Wind Integration 10GRC 2 2" xfId="20692"/>
    <cellStyle name="_Value Copy 11 30 05 gas 12 09 05 AURORA at 12 14 05_Wind Integration 10GRC 2 2 2" xfId="20693"/>
    <cellStyle name="_Value Copy 11 30 05 gas 12 09 05 AURORA at 12 14 05_Wind Integration 10GRC 2 2 2 2" xfId="20694"/>
    <cellStyle name="_Value Copy 11 30 05 gas 12 09 05 AURORA at 12 14 05_Wind Integration 10GRC 2 3" xfId="20695"/>
    <cellStyle name="_Value Copy 11 30 05 gas 12 09 05 AURORA at 12 14 05_Wind Integration 10GRC 2 3 2" xfId="20696"/>
    <cellStyle name="_Value Copy 11 30 05 gas 12 09 05 AURORA at 12 14 05_Wind Integration 10GRC 2 4" xfId="20697"/>
    <cellStyle name="_Value Copy 11 30 05 gas 12 09 05 AURORA at 12 14 05_Wind Integration 10GRC 2 4 2" xfId="20698"/>
    <cellStyle name="_Value Copy 11 30 05 gas 12 09 05 AURORA at 12 14 05_Wind Integration 10GRC 3" xfId="20699"/>
    <cellStyle name="_Value Copy 11 30 05 gas 12 09 05 AURORA at 12 14 05_Wind Integration 10GRC 3 2" xfId="20700"/>
    <cellStyle name="_Value Copy 11 30 05 gas 12 09 05 AURORA at 12 14 05_Wind Integration 10GRC 3 2 2" xfId="20701"/>
    <cellStyle name="_Value Copy 11 30 05 gas 12 09 05 AURORA at 12 14 05_Wind Integration 10GRC 3 3" xfId="20702"/>
    <cellStyle name="_Value Copy 11 30 05 gas 12 09 05 AURORA at 12 14 05_Wind Integration 10GRC 4" xfId="20703"/>
    <cellStyle name="_Value Copy 11 30 05 gas 12 09 05 AURORA at 12 14 05_Wind Integration 10GRC 4 2" xfId="20704"/>
    <cellStyle name="_Value Copy 11 30 05 gas 12 09 05 AURORA at 12 14 05_Wind Integration 10GRC 4 2 2" xfId="20705"/>
    <cellStyle name="_Value Copy 11 30 05 gas 12 09 05 AURORA at 12 14 05_Wind Integration 10GRC 4 3" xfId="20706"/>
    <cellStyle name="_Value Copy 11 30 05 gas 12 09 05 AURORA at 12 14 05_Wind Integration 10GRC 5" xfId="20707"/>
    <cellStyle name="_Value Copy 11 30 05 gas 12 09 05 AURORA at 12 14 05_Wind Integration 10GRC 5 2" xfId="20708"/>
    <cellStyle name="_Value Copy 11 30 05 gas 12 09 05 AURORA at 12 14 05_Wind Integration 10GRC 6" xfId="20709"/>
    <cellStyle name="_Value Copy 11 30 05 gas 12 09 05 AURORA at 12 14 05_Wind Integration 10GRC 6 2" xfId="20710"/>
    <cellStyle name="_Value Copy 11 30 05 gas 12 09 05 AURORA at 12 14 05_Wind Integration 10GRC_DEM-WP(C) ENERG10C--ctn Mid-C_042010 2010GRC" xfId="20711"/>
    <cellStyle name="_Value Copy 11 30 05 gas 12 09 05 AURORA at 12 14 05_Wind Integration 10GRC_DEM-WP(C) ENERG10C--ctn Mid-C_042010 2010GRC 2" xfId="20712"/>
    <cellStyle name="_VC 2007GRC PC 10312007" xfId="20713"/>
    <cellStyle name="_VC 2007GRC PC 10312007 2" xfId="20714"/>
    <cellStyle name="_VC 6.15.06 update on 06GRC power costs.xls Chart 1" xfId="151"/>
    <cellStyle name="_VC 6.15.06 update on 06GRC power costs.xls Chart 1 10" xfId="20715"/>
    <cellStyle name="_VC 6.15.06 update on 06GRC power costs.xls Chart 1 10 2" xfId="20716"/>
    <cellStyle name="_VC 6.15.06 update on 06GRC power costs.xls Chart 1 11" xfId="20717"/>
    <cellStyle name="_VC 6.15.06 update on 06GRC power costs.xls Chart 1 11 2" xfId="20718"/>
    <cellStyle name="_VC 6.15.06 update on 06GRC power costs.xls Chart 1 11 3" xfId="20719"/>
    <cellStyle name="_VC 6.15.06 update on 06GRC power costs.xls Chart 1 2" xfId="20720"/>
    <cellStyle name="_VC 6.15.06 update on 06GRC power costs.xls Chart 1 2 2" xfId="20721"/>
    <cellStyle name="_VC 6.15.06 update on 06GRC power costs.xls Chart 1 2 2 2" xfId="20722"/>
    <cellStyle name="_VC 6.15.06 update on 06GRC power costs.xls Chart 1 2 2 2 2" xfId="20723"/>
    <cellStyle name="_VC 6.15.06 update on 06GRC power costs.xls Chart 1 2 2 2 2 2" xfId="20724"/>
    <cellStyle name="_VC 6.15.06 update on 06GRC power costs.xls Chart 1 2 2 3" xfId="20725"/>
    <cellStyle name="_VC 6.15.06 update on 06GRC power costs.xls Chart 1 2 2 3 2" xfId="20726"/>
    <cellStyle name="_VC 6.15.06 update on 06GRC power costs.xls Chart 1 2 2 4" xfId="20727"/>
    <cellStyle name="_VC 6.15.06 update on 06GRC power costs.xls Chart 1 2 2 4 2" xfId="20728"/>
    <cellStyle name="_VC 6.15.06 update on 06GRC power costs.xls Chart 1 2 3" xfId="20729"/>
    <cellStyle name="_VC 6.15.06 update on 06GRC power costs.xls Chart 1 2 3 2" xfId="20730"/>
    <cellStyle name="_VC 6.15.06 update on 06GRC power costs.xls Chart 1 2 3 2 2" xfId="20731"/>
    <cellStyle name="_VC 6.15.06 update on 06GRC power costs.xls Chart 1 2 3 3" xfId="20732"/>
    <cellStyle name="_VC 6.15.06 update on 06GRC power costs.xls Chart 1 2 4" xfId="20733"/>
    <cellStyle name="_VC 6.15.06 update on 06GRC power costs.xls Chart 1 2 4 2" xfId="20734"/>
    <cellStyle name="_VC 6.15.06 update on 06GRC power costs.xls Chart 1 2 4 2 2" xfId="20735"/>
    <cellStyle name="_VC 6.15.06 update on 06GRC power costs.xls Chart 1 2 4 3" xfId="20736"/>
    <cellStyle name="_VC 6.15.06 update on 06GRC power costs.xls Chart 1 2 5" xfId="20737"/>
    <cellStyle name="_VC 6.15.06 update on 06GRC power costs.xls Chart 1 2 5 2" xfId="20738"/>
    <cellStyle name="_VC 6.15.06 update on 06GRC power costs.xls Chart 1 2 6" xfId="20739"/>
    <cellStyle name="_VC 6.15.06 update on 06GRC power costs.xls Chart 1 2 6 2" xfId="20740"/>
    <cellStyle name="_VC 6.15.06 update on 06GRC power costs.xls Chart 1 3" xfId="20741"/>
    <cellStyle name="_VC 6.15.06 update on 06GRC power costs.xls Chart 1 3 2" xfId="20742"/>
    <cellStyle name="_VC 6.15.06 update on 06GRC power costs.xls Chart 1 3 2 2" xfId="20743"/>
    <cellStyle name="_VC 6.15.06 update on 06GRC power costs.xls Chart 1 3 2 2 2" xfId="20744"/>
    <cellStyle name="_VC 6.15.06 update on 06GRC power costs.xls Chart 1 3 2 3" xfId="20745"/>
    <cellStyle name="_VC 6.15.06 update on 06GRC power costs.xls Chart 1 3 3" xfId="20746"/>
    <cellStyle name="_VC 6.15.06 update on 06GRC power costs.xls Chart 1 3 3 2" xfId="20747"/>
    <cellStyle name="_VC 6.15.06 update on 06GRC power costs.xls Chart 1 3 3 2 2" xfId="20748"/>
    <cellStyle name="_VC 6.15.06 update on 06GRC power costs.xls Chart 1 3 3 3" xfId="20749"/>
    <cellStyle name="_VC 6.15.06 update on 06GRC power costs.xls Chart 1 3 4" xfId="20750"/>
    <cellStyle name="_VC 6.15.06 update on 06GRC power costs.xls Chart 1 3 4 2" xfId="20751"/>
    <cellStyle name="_VC 6.15.06 update on 06GRC power costs.xls Chart 1 3 4 2 2" xfId="20752"/>
    <cellStyle name="_VC 6.15.06 update on 06GRC power costs.xls Chart 1 3 4 3" xfId="20753"/>
    <cellStyle name="_VC 6.15.06 update on 06GRC power costs.xls Chart 1 3 5" xfId="20754"/>
    <cellStyle name="_VC 6.15.06 update on 06GRC power costs.xls Chart 1 3 5 2" xfId="20755"/>
    <cellStyle name="_VC 6.15.06 update on 06GRC power costs.xls Chart 1 4" xfId="20756"/>
    <cellStyle name="_VC 6.15.06 update on 06GRC power costs.xls Chart 1 4 2" xfId="20757"/>
    <cellStyle name="_VC 6.15.06 update on 06GRC power costs.xls Chart 1 4 2 2" xfId="20758"/>
    <cellStyle name="_VC 6.15.06 update on 06GRC power costs.xls Chart 1 4 2 2 2" xfId="20759"/>
    <cellStyle name="_VC 6.15.06 update on 06GRC power costs.xls Chart 1 4 2 2 2 2" xfId="20760"/>
    <cellStyle name="_VC 6.15.06 update on 06GRC power costs.xls Chart 1 4 2 3" xfId="20761"/>
    <cellStyle name="_VC 6.15.06 update on 06GRC power costs.xls Chart 1 4 2 3 2" xfId="20762"/>
    <cellStyle name="_VC 6.15.06 update on 06GRC power costs.xls Chart 1 4 2 4" xfId="20763"/>
    <cellStyle name="_VC 6.15.06 update on 06GRC power costs.xls Chart 1 4 2 4 2" xfId="20764"/>
    <cellStyle name="_VC 6.15.06 update on 06GRC power costs.xls Chart 1 4 3" xfId="20765"/>
    <cellStyle name="_VC 6.15.06 update on 06GRC power costs.xls Chart 1 4 3 2" xfId="20766"/>
    <cellStyle name="_VC 6.15.06 update on 06GRC power costs.xls Chart 1 4 3 2 2" xfId="20767"/>
    <cellStyle name="_VC 6.15.06 update on 06GRC power costs.xls Chart 1 4 3 3" xfId="20768"/>
    <cellStyle name="_VC 6.15.06 update on 06GRC power costs.xls Chart 1 4 4" xfId="20769"/>
    <cellStyle name="_VC 6.15.06 update on 06GRC power costs.xls Chart 1 4 4 2" xfId="20770"/>
    <cellStyle name="_VC 6.15.06 update on 06GRC power costs.xls Chart 1 4 4 2 2" xfId="20771"/>
    <cellStyle name="_VC 6.15.06 update on 06GRC power costs.xls Chart 1 4 4 3" xfId="20772"/>
    <cellStyle name="_VC 6.15.06 update on 06GRC power costs.xls Chart 1 4 5" xfId="20773"/>
    <cellStyle name="_VC 6.15.06 update on 06GRC power costs.xls Chart 1 4 5 2" xfId="20774"/>
    <cellStyle name="_VC 6.15.06 update on 06GRC power costs.xls Chart 1 4 6" xfId="20775"/>
    <cellStyle name="_VC 6.15.06 update on 06GRC power costs.xls Chart 1 4 6 2" xfId="20776"/>
    <cellStyle name="_VC 6.15.06 update on 06GRC power costs.xls Chart 1 5" xfId="20777"/>
    <cellStyle name="_VC 6.15.06 update on 06GRC power costs.xls Chart 1 5 2" xfId="20778"/>
    <cellStyle name="_VC 6.15.06 update on 06GRC power costs.xls Chart 1 5 2 2" xfId="20779"/>
    <cellStyle name="_VC 6.15.06 update on 06GRC power costs.xls Chart 1 5 2 2 2" xfId="20780"/>
    <cellStyle name="_VC 6.15.06 update on 06GRC power costs.xls Chart 1 5 2 2 2 2" xfId="20781"/>
    <cellStyle name="_VC 6.15.06 update on 06GRC power costs.xls Chart 1 5 2 3" xfId="20782"/>
    <cellStyle name="_VC 6.15.06 update on 06GRC power costs.xls Chart 1 5 2 3 2" xfId="20783"/>
    <cellStyle name="_VC 6.15.06 update on 06GRC power costs.xls Chart 1 5 2 4" xfId="20784"/>
    <cellStyle name="_VC 6.15.06 update on 06GRC power costs.xls Chart 1 5 2 4 2" xfId="20785"/>
    <cellStyle name="_VC 6.15.06 update on 06GRC power costs.xls Chart 1 5 2 5" xfId="20786"/>
    <cellStyle name="_VC 6.15.06 update on 06GRC power costs.xls Chart 1 5 3" xfId="20787"/>
    <cellStyle name="_VC 6.15.06 update on 06GRC power costs.xls Chart 1 5 3 2" xfId="20788"/>
    <cellStyle name="_VC 6.15.06 update on 06GRC power costs.xls Chart 1 5 3 2 2" xfId="20789"/>
    <cellStyle name="_VC 6.15.06 update on 06GRC power costs.xls Chart 1 5 4" xfId="20790"/>
    <cellStyle name="_VC 6.15.06 update on 06GRC power costs.xls Chart 1 5 4 2" xfId="20791"/>
    <cellStyle name="_VC 6.15.06 update on 06GRC power costs.xls Chart 1 5 5" xfId="20792"/>
    <cellStyle name="_VC 6.15.06 update on 06GRC power costs.xls Chart 1 5 5 2" xfId="20793"/>
    <cellStyle name="_VC 6.15.06 update on 06GRC power costs.xls Chart 1 6" xfId="20794"/>
    <cellStyle name="_VC 6.15.06 update on 06GRC power costs.xls Chart 1 6 2" xfId="20795"/>
    <cellStyle name="_VC 6.15.06 update on 06GRC power costs.xls Chart 1 6 2 2" xfId="20796"/>
    <cellStyle name="_VC 6.15.06 update on 06GRC power costs.xls Chart 1 6 2 2 2" xfId="20797"/>
    <cellStyle name="_VC 6.15.06 update on 06GRC power costs.xls Chart 1 6 3" xfId="20798"/>
    <cellStyle name="_VC 6.15.06 update on 06GRC power costs.xls Chart 1 6 3 2" xfId="20799"/>
    <cellStyle name="_VC 6.15.06 update on 06GRC power costs.xls Chart 1 6 4" xfId="20800"/>
    <cellStyle name="_VC 6.15.06 update on 06GRC power costs.xls Chart 1 6 4 2" xfId="20801"/>
    <cellStyle name="_VC 6.15.06 update on 06GRC power costs.xls Chart 1 7" xfId="20802"/>
    <cellStyle name="_VC 6.15.06 update on 06GRC power costs.xls Chart 1 7 2" xfId="20803"/>
    <cellStyle name="_VC 6.15.06 update on 06GRC power costs.xls Chart 1 7 2 2" xfId="20804"/>
    <cellStyle name="_VC 6.15.06 update on 06GRC power costs.xls Chart 1 7 3" xfId="20805"/>
    <cellStyle name="_VC 6.15.06 update on 06GRC power costs.xls Chart 1 8" xfId="20806"/>
    <cellStyle name="_VC 6.15.06 update on 06GRC power costs.xls Chart 1 8 2" xfId="20807"/>
    <cellStyle name="_VC 6.15.06 update on 06GRC power costs.xls Chart 1 8 2 2" xfId="20808"/>
    <cellStyle name="_VC 6.15.06 update on 06GRC power costs.xls Chart 1 8 3" xfId="20809"/>
    <cellStyle name="_VC 6.15.06 update on 06GRC power costs.xls Chart 1 9" xfId="20810"/>
    <cellStyle name="_VC 6.15.06 update on 06GRC power costs.xls Chart 1 9 2" xfId="20811"/>
    <cellStyle name="_VC 6.15.06 update on 06GRC power costs.xls Chart 1 9 2 2" xfId="20812"/>
    <cellStyle name="_VC 6.15.06 update on 06GRC power costs.xls Chart 1 9 2 2 2" xfId="20813"/>
    <cellStyle name="_VC 6.15.06 update on 06GRC power costs.xls Chart 1 9 2 3" xfId="20814"/>
    <cellStyle name="_VC 6.15.06 update on 06GRC power costs.xls Chart 1 9 3" xfId="20815"/>
    <cellStyle name="_VC 6.15.06 update on 06GRC power costs.xls Chart 1 9 3 2" xfId="20816"/>
    <cellStyle name="_VC 6.15.06 update on 06GRC power costs.xls Chart 1 9 4" xfId="20817"/>
    <cellStyle name="_VC 6.15.06 update on 06GRC power costs.xls Chart 1_04 07E Wild Horse Wind Expansion (C) (2)" xfId="152"/>
    <cellStyle name="_VC 6.15.06 update on 06GRC power costs.xls Chart 1_04 07E Wild Horse Wind Expansion (C) (2) 2" xfId="20818"/>
    <cellStyle name="_VC 6.15.06 update on 06GRC power costs.xls Chart 1_04 07E Wild Horse Wind Expansion (C) (2) 2 2" xfId="20819"/>
    <cellStyle name="_VC 6.15.06 update on 06GRC power costs.xls Chart 1_04 07E Wild Horse Wind Expansion (C) (2) 2 2 2" xfId="20820"/>
    <cellStyle name="_VC 6.15.06 update on 06GRC power costs.xls Chart 1_04 07E Wild Horse Wind Expansion (C) (2) 2 2 2 2" xfId="20821"/>
    <cellStyle name="_VC 6.15.06 update on 06GRC power costs.xls Chart 1_04 07E Wild Horse Wind Expansion (C) (2) 2 3" xfId="20822"/>
    <cellStyle name="_VC 6.15.06 update on 06GRC power costs.xls Chart 1_04 07E Wild Horse Wind Expansion (C) (2) 2 3 2" xfId="20823"/>
    <cellStyle name="_VC 6.15.06 update on 06GRC power costs.xls Chart 1_04 07E Wild Horse Wind Expansion (C) (2) 2 4" xfId="20824"/>
    <cellStyle name="_VC 6.15.06 update on 06GRC power costs.xls Chart 1_04 07E Wild Horse Wind Expansion (C) (2) 2 4 2" xfId="20825"/>
    <cellStyle name="_VC 6.15.06 update on 06GRC power costs.xls Chart 1_04 07E Wild Horse Wind Expansion (C) (2) 3" xfId="20826"/>
    <cellStyle name="_VC 6.15.06 update on 06GRC power costs.xls Chart 1_04 07E Wild Horse Wind Expansion (C) (2) 3 2" xfId="20827"/>
    <cellStyle name="_VC 6.15.06 update on 06GRC power costs.xls Chart 1_04 07E Wild Horse Wind Expansion (C) (2) 3 2 2" xfId="20828"/>
    <cellStyle name="_VC 6.15.06 update on 06GRC power costs.xls Chart 1_04 07E Wild Horse Wind Expansion (C) (2) 3 3" xfId="20829"/>
    <cellStyle name="_VC 6.15.06 update on 06GRC power costs.xls Chart 1_04 07E Wild Horse Wind Expansion (C) (2) 4" xfId="20830"/>
    <cellStyle name="_VC 6.15.06 update on 06GRC power costs.xls Chart 1_04 07E Wild Horse Wind Expansion (C) (2) 4 2" xfId="20831"/>
    <cellStyle name="_VC 6.15.06 update on 06GRC power costs.xls Chart 1_04 07E Wild Horse Wind Expansion (C) (2) 4 2 2" xfId="20832"/>
    <cellStyle name="_VC 6.15.06 update on 06GRC power costs.xls Chart 1_04 07E Wild Horse Wind Expansion (C) (2) 4 3" xfId="20833"/>
    <cellStyle name="_VC 6.15.06 update on 06GRC power costs.xls Chart 1_04 07E Wild Horse Wind Expansion (C) (2) 5" xfId="20834"/>
    <cellStyle name="_VC 6.15.06 update on 06GRC power costs.xls Chart 1_04 07E Wild Horse Wind Expansion (C) (2) 5 2" xfId="20835"/>
    <cellStyle name="_VC 6.15.06 update on 06GRC power costs.xls Chart 1_04 07E Wild Horse Wind Expansion (C) (2) 6" xfId="20836"/>
    <cellStyle name="_VC 6.15.06 update on 06GRC power costs.xls Chart 1_04 07E Wild Horse Wind Expansion (C) (2) 6 2" xfId="20837"/>
    <cellStyle name="_VC 6.15.06 update on 06GRC power costs.xls Chart 1_04 07E Wild Horse Wind Expansion (C) (2)_Adj Bench DR 3 for Initial Briefs (Electric)" xfId="20838"/>
    <cellStyle name="_VC 6.15.06 update on 06GRC power costs.xls Chart 1_04 07E Wild Horse Wind Expansion (C) (2)_Adj Bench DR 3 for Initial Briefs (Electric) 2" xfId="20839"/>
    <cellStyle name="_VC 6.15.06 update on 06GRC power costs.xls Chart 1_04 07E Wild Horse Wind Expansion (C) (2)_Adj Bench DR 3 for Initial Briefs (Electric) 2 2" xfId="20840"/>
    <cellStyle name="_VC 6.15.06 update on 06GRC power costs.xls Chart 1_04 07E Wild Horse Wind Expansion (C) (2)_Adj Bench DR 3 for Initial Briefs (Electric) 2 2 2" xfId="20841"/>
    <cellStyle name="_VC 6.15.06 update on 06GRC power costs.xls Chart 1_04 07E Wild Horse Wind Expansion (C) (2)_Adj Bench DR 3 for Initial Briefs (Electric) 2 2 2 2" xfId="20842"/>
    <cellStyle name="_VC 6.15.06 update on 06GRC power costs.xls Chart 1_04 07E Wild Horse Wind Expansion (C) (2)_Adj Bench DR 3 for Initial Briefs (Electric) 2 3" xfId="20843"/>
    <cellStyle name="_VC 6.15.06 update on 06GRC power costs.xls Chart 1_04 07E Wild Horse Wind Expansion (C) (2)_Adj Bench DR 3 for Initial Briefs (Electric) 2 3 2" xfId="20844"/>
    <cellStyle name="_VC 6.15.06 update on 06GRC power costs.xls Chart 1_04 07E Wild Horse Wind Expansion (C) (2)_Adj Bench DR 3 for Initial Briefs (Electric) 2 4" xfId="20845"/>
    <cellStyle name="_VC 6.15.06 update on 06GRC power costs.xls Chart 1_04 07E Wild Horse Wind Expansion (C) (2)_Adj Bench DR 3 for Initial Briefs (Electric) 2 4 2" xfId="20846"/>
    <cellStyle name="_VC 6.15.06 update on 06GRC power costs.xls Chart 1_04 07E Wild Horse Wind Expansion (C) (2)_Adj Bench DR 3 for Initial Briefs (Electric) 3" xfId="20847"/>
    <cellStyle name="_VC 6.15.06 update on 06GRC power costs.xls Chart 1_04 07E Wild Horse Wind Expansion (C) (2)_Adj Bench DR 3 for Initial Briefs (Electric) 3 2" xfId="20848"/>
    <cellStyle name="_VC 6.15.06 update on 06GRC power costs.xls Chart 1_04 07E Wild Horse Wind Expansion (C) (2)_Adj Bench DR 3 for Initial Briefs (Electric) 3 2 2" xfId="20849"/>
    <cellStyle name="_VC 6.15.06 update on 06GRC power costs.xls Chart 1_04 07E Wild Horse Wind Expansion (C) (2)_Adj Bench DR 3 for Initial Briefs (Electric) 3 3" xfId="20850"/>
    <cellStyle name="_VC 6.15.06 update on 06GRC power costs.xls Chart 1_04 07E Wild Horse Wind Expansion (C) (2)_Adj Bench DR 3 for Initial Briefs (Electric) 4" xfId="20851"/>
    <cellStyle name="_VC 6.15.06 update on 06GRC power costs.xls Chart 1_04 07E Wild Horse Wind Expansion (C) (2)_Adj Bench DR 3 for Initial Briefs (Electric) 4 2" xfId="20852"/>
    <cellStyle name="_VC 6.15.06 update on 06GRC power costs.xls Chart 1_04 07E Wild Horse Wind Expansion (C) (2)_Adj Bench DR 3 for Initial Briefs (Electric) 4 2 2" xfId="20853"/>
    <cellStyle name="_VC 6.15.06 update on 06GRC power costs.xls Chart 1_04 07E Wild Horse Wind Expansion (C) (2)_Adj Bench DR 3 for Initial Briefs (Electric) 4 3" xfId="20854"/>
    <cellStyle name="_VC 6.15.06 update on 06GRC power costs.xls Chart 1_04 07E Wild Horse Wind Expansion (C) (2)_Adj Bench DR 3 for Initial Briefs (Electric) 5" xfId="20855"/>
    <cellStyle name="_VC 6.15.06 update on 06GRC power costs.xls Chart 1_04 07E Wild Horse Wind Expansion (C) (2)_Adj Bench DR 3 for Initial Briefs (Electric) 5 2" xfId="20856"/>
    <cellStyle name="_VC 6.15.06 update on 06GRC power costs.xls Chart 1_04 07E Wild Horse Wind Expansion (C) (2)_Adj Bench DR 3 for Initial Briefs (Electric) 6" xfId="20857"/>
    <cellStyle name="_VC 6.15.06 update on 06GRC power costs.xls Chart 1_04 07E Wild Horse Wind Expansion (C) (2)_Adj Bench DR 3 for Initial Briefs (Electric) 6 2" xfId="20858"/>
    <cellStyle name="_VC 6.15.06 update on 06GRC power costs.xls Chart 1_04 07E Wild Horse Wind Expansion (C) (2)_Adj Bench DR 3 for Initial Briefs (Electric)_DEM-WP(C) ENERG10C--ctn Mid-C_042010 2010GRC" xfId="20859"/>
    <cellStyle name="_VC 6.15.06 update on 06GRC power costs.xls Chart 1_04 07E Wild Horse Wind Expansion (C) (2)_Adj Bench DR 3 for Initial Briefs (Electric)_DEM-WP(C) ENERG10C--ctn Mid-C_042010 2010GRC 2" xfId="20860"/>
    <cellStyle name="_VC 6.15.06 update on 06GRC power costs.xls Chart 1_04 07E Wild Horse Wind Expansion (C) (2)_Book1" xfId="20861"/>
    <cellStyle name="_VC 6.15.06 update on 06GRC power costs.xls Chart 1_04 07E Wild Horse Wind Expansion (C) (2)_Book1 2" xfId="20862"/>
    <cellStyle name="_VC 6.15.06 update on 06GRC power costs.xls Chart 1_04 07E Wild Horse Wind Expansion (C) (2)_DEM-WP(C) ENERG10C--ctn Mid-C_042010 2010GRC" xfId="20863"/>
    <cellStyle name="_VC 6.15.06 update on 06GRC power costs.xls Chart 1_04 07E Wild Horse Wind Expansion (C) (2)_DEM-WP(C) ENERG10C--ctn Mid-C_042010 2010GRC 2" xfId="20864"/>
    <cellStyle name="_VC 6.15.06 update on 06GRC power costs.xls Chart 1_04 07E Wild Horse Wind Expansion (C) (2)_Electric Rev Req Model (2009 GRC) " xfId="419"/>
    <cellStyle name="_VC 6.15.06 update on 06GRC power costs.xls Chart 1_04 07E Wild Horse Wind Expansion (C) (2)_Electric Rev Req Model (2009 GRC)  2" xfId="20865"/>
    <cellStyle name="_VC 6.15.06 update on 06GRC power costs.xls Chart 1_04 07E Wild Horse Wind Expansion (C) (2)_Electric Rev Req Model (2009 GRC)  2 2" xfId="20866"/>
    <cellStyle name="_VC 6.15.06 update on 06GRC power costs.xls Chart 1_04 07E Wild Horse Wind Expansion (C) (2)_Electric Rev Req Model (2009 GRC)  2 2 2" xfId="20867"/>
    <cellStyle name="_VC 6.15.06 update on 06GRC power costs.xls Chart 1_04 07E Wild Horse Wind Expansion (C) (2)_Electric Rev Req Model (2009 GRC)  2 2 2 2" xfId="20868"/>
    <cellStyle name="_VC 6.15.06 update on 06GRC power costs.xls Chart 1_04 07E Wild Horse Wind Expansion (C) (2)_Electric Rev Req Model (2009 GRC)  2 3" xfId="20869"/>
    <cellStyle name="_VC 6.15.06 update on 06GRC power costs.xls Chart 1_04 07E Wild Horse Wind Expansion (C) (2)_Electric Rev Req Model (2009 GRC)  2 3 2" xfId="20870"/>
    <cellStyle name="_VC 6.15.06 update on 06GRC power costs.xls Chart 1_04 07E Wild Horse Wind Expansion (C) (2)_Electric Rev Req Model (2009 GRC)  2 4" xfId="20871"/>
    <cellStyle name="_VC 6.15.06 update on 06GRC power costs.xls Chart 1_04 07E Wild Horse Wind Expansion (C) (2)_Electric Rev Req Model (2009 GRC)  2 4 2" xfId="20872"/>
    <cellStyle name="_VC 6.15.06 update on 06GRC power costs.xls Chart 1_04 07E Wild Horse Wind Expansion (C) (2)_Electric Rev Req Model (2009 GRC)  3" xfId="20873"/>
    <cellStyle name="_VC 6.15.06 update on 06GRC power costs.xls Chart 1_04 07E Wild Horse Wind Expansion (C) (2)_Electric Rev Req Model (2009 GRC)  3 2" xfId="20874"/>
    <cellStyle name="_VC 6.15.06 update on 06GRC power costs.xls Chart 1_04 07E Wild Horse Wind Expansion (C) (2)_Electric Rev Req Model (2009 GRC)  3 2 2" xfId="20875"/>
    <cellStyle name="_VC 6.15.06 update on 06GRC power costs.xls Chart 1_04 07E Wild Horse Wind Expansion (C) (2)_Electric Rev Req Model (2009 GRC)  3 3" xfId="20876"/>
    <cellStyle name="_VC 6.15.06 update on 06GRC power costs.xls Chart 1_04 07E Wild Horse Wind Expansion (C) (2)_Electric Rev Req Model (2009 GRC)  4" xfId="20877"/>
    <cellStyle name="_VC 6.15.06 update on 06GRC power costs.xls Chart 1_04 07E Wild Horse Wind Expansion (C) (2)_Electric Rev Req Model (2009 GRC)  4 2" xfId="20878"/>
    <cellStyle name="_VC 6.15.06 update on 06GRC power costs.xls Chart 1_04 07E Wild Horse Wind Expansion (C) (2)_Electric Rev Req Model (2009 GRC)  4 2 2" xfId="20879"/>
    <cellStyle name="_VC 6.15.06 update on 06GRC power costs.xls Chart 1_04 07E Wild Horse Wind Expansion (C) (2)_Electric Rev Req Model (2009 GRC)  4 3" xfId="20880"/>
    <cellStyle name="_VC 6.15.06 update on 06GRC power costs.xls Chart 1_04 07E Wild Horse Wind Expansion (C) (2)_Electric Rev Req Model (2009 GRC)  5" xfId="20881"/>
    <cellStyle name="_VC 6.15.06 update on 06GRC power costs.xls Chart 1_04 07E Wild Horse Wind Expansion (C) (2)_Electric Rev Req Model (2009 GRC)  5 2" xfId="20882"/>
    <cellStyle name="_VC 6.15.06 update on 06GRC power costs.xls Chart 1_04 07E Wild Horse Wind Expansion (C) (2)_Electric Rev Req Model (2009 GRC)  6" xfId="20883"/>
    <cellStyle name="_VC 6.15.06 update on 06GRC power costs.xls Chart 1_04 07E Wild Horse Wind Expansion (C) (2)_Electric Rev Req Model (2009 GRC)  6 2" xfId="20884"/>
    <cellStyle name="_VC 6.15.06 update on 06GRC power costs.xls Chart 1_04 07E Wild Horse Wind Expansion (C) (2)_Electric Rev Req Model (2009 GRC) _DEM-WP(C) ENERG10C--ctn Mid-C_042010 2010GRC" xfId="20885"/>
    <cellStyle name="_VC 6.15.06 update on 06GRC power costs.xls Chart 1_04 07E Wild Horse Wind Expansion (C) (2)_Electric Rev Req Model (2009 GRC) _DEM-WP(C) ENERG10C--ctn Mid-C_042010 2010GRC 2" xfId="20886"/>
    <cellStyle name="_VC 6.15.06 update on 06GRC power costs.xls Chart 1_04 07E Wild Horse Wind Expansion (C) (2)_Electric Rev Req Model (2009 GRC) Rebuttal" xfId="20887"/>
    <cellStyle name="_VC 6.15.06 update on 06GRC power costs.xls Chart 1_04 07E Wild Horse Wind Expansion (C) (2)_Electric Rev Req Model (2009 GRC) Rebuttal 2" xfId="20888"/>
    <cellStyle name="_VC 6.15.06 update on 06GRC power costs.xls Chart 1_04 07E Wild Horse Wind Expansion (C) (2)_Electric Rev Req Model (2009 GRC) Rebuttal 2 2" xfId="20889"/>
    <cellStyle name="_VC 6.15.06 update on 06GRC power costs.xls Chart 1_04 07E Wild Horse Wind Expansion (C) (2)_Electric Rev Req Model (2009 GRC) Rebuttal 2 2 2" xfId="20890"/>
    <cellStyle name="_VC 6.15.06 update on 06GRC power costs.xls Chart 1_04 07E Wild Horse Wind Expansion (C) (2)_Electric Rev Req Model (2009 GRC) Rebuttal 2 3" xfId="20891"/>
    <cellStyle name="_VC 6.15.06 update on 06GRC power costs.xls Chart 1_04 07E Wild Horse Wind Expansion (C) (2)_Electric Rev Req Model (2009 GRC) Rebuttal 3" xfId="20892"/>
    <cellStyle name="_VC 6.15.06 update on 06GRC power costs.xls Chart 1_04 07E Wild Horse Wind Expansion (C) (2)_Electric Rev Req Model (2009 GRC) Rebuttal 3 2" xfId="20893"/>
    <cellStyle name="_VC 6.15.06 update on 06GRC power costs.xls Chart 1_04 07E Wild Horse Wind Expansion (C) (2)_Electric Rev Req Model (2009 GRC) Rebuttal 4" xfId="20894"/>
    <cellStyle name="_VC 6.15.06 update on 06GRC power costs.xls Chart 1_04 07E Wild Horse Wind Expansion (C) (2)_Electric Rev Req Model (2009 GRC) Rebuttal REmoval of New  WH Solar AdjustMI" xfId="20895"/>
    <cellStyle name="_VC 6.15.06 update on 06GRC power costs.xls Chart 1_04 07E Wild Horse Wind Expansion (C) (2)_Electric Rev Req Model (2009 GRC) Rebuttal REmoval of New  WH Solar AdjustMI 2" xfId="20896"/>
    <cellStyle name="_VC 6.15.06 update on 06GRC power costs.xls Chart 1_04 07E Wild Horse Wind Expansion (C) (2)_Electric Rev Req Model (2009 GRC) Rebuttal REmoval of New  WH Solar AdjustMI 2 2" xfId="20897"/>
    <cellStyle name="_VC 6.15.06 update on 06GRC power costs.xls Chart 1_04 07E Wild Horse Wind Expansion (C) (2)_Electric Rev Req Model (2009 GRC) Rebuttal REmoval of New  WH Solar AdjustMI 2 2 2" xfId="20898"/>
    <cellStyle name="_VC 6.15.06 update on 06GRC power costs.xls Chart 1_04 07E Wild Horse Wind Expansion (C) (2)_Electric Rev Req Model (2009 GRC) Rebuttal REmoval of New  WH Solar AdjustMI 2 2 2 2" xfId="20899"/>
    <cellStyle name="_VC 6.15.06 update on 06GRC power costs.xls Chart 1_04 07E Wild Horse Wind Expansion (C) (2)_Electric Rev Req Model (2009 GRC) Rebuttal REmoval of New  WH Solar AdjustMI 2 3" xfId="20900"/>
    <cellStyle name="_VC 6.15.06 update on 06GRC power costs.xls Chart 1_04 07E Wild Horse Wind Expansion (C) (2)_Electric Rev Req Model (2009 GRC) Rebuttal REmoval of New  WH Solar AdjustMI 2 3 2" xfId="20901"/>
    <cellStyle name="_VC 6.15.06 update on 06GRC power costs.xls Chart 1_04 07E Wild Horse Wind Expansion (C) (2)_Electric Rev Req Model (2009 GRC) Rebuttal REmoval of New  WH Solar AdjustMI 2 4" xfId="20902"/>
    <cellStyle name="_VC 6.15.06 update on 06GRC power costs.xls Chart 1_04 07E Wild Horse Wind Expansion (C) (2)_Electric Rev Req Model (2009 GRC) Rebuttal REmoval of New  WH Solar AdjustMI 2 4 2" xfId="20903"/>
    <cellStyle name="_VC 6.15.06 update on 06GRC power costs.xls Chart 1_04 07E Wild Horse Wind Expansion (C) (2)_Electric Rev Req Model (2009 GRC) Rebuttal REmoval of New  WH Solar AdjustMI 3" xfId="20904"/>
    <cellStyle name="_VC 6.15.06 update on 06GRC power costs.xls Chart 1_04 07E Wild Horse Wind Expansion (C) (2)_Electric Rev Req Model (2009 GRC) Rebuttal REmoval of New  WH Solar AdjustMI 3 2" xfId="20905"/>
    <cellStyle name="_VC 6.15.06 update on 06GRC power costs.xls Chart 1_04 07E Wild Horse Wind Expansion (C) (2)_Electric Rev Req Model (2009 GRC) Rebuttal REmoval of New  WH Solar AdjustMI 3 2 2" xfId="20906"/>
    <cellStyle name="_VC 6.15.06 update on 06GRC power costs.xls Chart 1_04 07E Wild Horse Wind Expansion (C) (2)_Electric Rev Req Model (2009 GRC) Rebuttal REmoval of New  WH Solar AdjustMI 3 3" xfId="20907"/>
    <cellStyle name="_VC 6.15.06 update on 06GRC power costs.xls Chart 1_04 07E Wild Horse Wind Expansion (C) (2)_Electric Rev Req Model (2009 GRC) Rebuttal REmoval of New  WH Solar AdjustMI 4" xfId="20908"/>
    <cellStyle name="_VC 6.15.06 update on 06GRC power costs.xls Chart 1_04 07E Wild Horse Wind Expansion (C) (2)_Electric Rev Req Model (2009 GRC) Rebuttal REmoval of New  WH Solar AdjustMI 4 2" xfId="20909"/>
    <cellStyle name="_VC 6.15.06 update on 06GRC power costs.xls Chart 1_04 07E Wild Horse Wind Expansion (C) (2)_Electric Rev Req Model (2009 GRC) Rebuttal REmoval of New  WH Solar AdjustMI 4 2 2" xfId="20910"/>
    <cellStyle name="_VC 6.15.06 update on 06GRC power costs.xls Chart 1_04 07E Wild Horse Wind Expansion (C) (2)_Electric Rev Req Model (2009 GRC) Rebuttal REmoval of New  WH Solar AdjustMI 4 3" xfId="20911"/>
    <cellStyle name="_VC 6.15.06 update on 06GRC power costs.xls Chart 1_04 07E Wild Horse Wind Expansion (C) (2)_Electric Rev Req Model (2009 GRC) Rebuttal REmoval of New  WH Solar AdjustMI 5" xfId="20912"/>
    <cellStyle name="_VC 6.15.06 update on 06GRC power costs.xls Chart 1_04 07E Wild Horse Wind Expansion (C) (2)_Electric Rev Req Model (2009 GRC) Rebuttal REmoval of New  WH Solar AdjustMI 5 2" xfId="20913"/>
    <cellStyle name="_VC 6.15.06 update on 06GRC power costs.xls Chart 1_04 07E Wild Horse Wind Expansion (C) (2)_Electric Rev Req Model (2009 GRC) Rebuttal REmoval of New  WH Solar AdjustMI 6" xfId="20914"/>
    <cellStyle name="_VC 6.15.06 update on 06GRC power costs.xls Chart 1_04 07E Wild Horse Wind Expansion (C) (2)_Electric Rev Req Model (2009 GRC) Rebuttal REmoval of New  WH Solar AdjustMI 6 2" xfId="20915"/>
    <cellStyle name="_VC 6.15.06 update on 06GRC power costs.xls Chart 1_04 07E Wild Horse Wind Expansion (C) (2)_Electric Rev Req Model (2009 GRC) Rebuttal REmoval of New  WH Solar AdjustMI_DEM-WP(C) ENERG10C--ctn Mid-C_042010 2010GRC" xfId="20916"/>
    <cellStyle name="_VC 6.15.06 update on 06GRC power costs.xls Chart 1_04 07E Wild Horse Wind Expansion (C) (2)_Electric Rev Req Model (2009 GRC) Rebuttal REmoval of New  WH Solar AdjustMI_DEM-WP(C) ENERG10C--ctn Mid-C_042010 2010GRC 2" xfId="20917"/>
    <cellStyle name="_VC 6.15.06 update on 06GRC power costs.xls Chart 1_04 07E Wild Horse Wind Expansion (C) (2)_Electric Rev Req Model (2009 GRC) Revised 01-18-2010" xfId="20918"/>
    <cellStyle name="_VC 6.15.06 update on 06GRC power costs.xls Chart 1_04 07E Wild Horse Wind Expansion (C) (2)_Electric Rev Req Model (2009 GRC) Revised 01-18-2010 2" xfId="20919"/>
    <cellStyle name="_VC 6.15.06 update on 06GRC power costs.xls Chart 1_04 07E Wild Horse Wind Expansion (C) (2)_Electric Rev Req Model (2009 GRC) Revised 01-18-2010 2 2" xfId="20920"/>
    <cellStyle name="_VC 6.15.06 update on 06GRC power costs.xls Chart 1_04 07E Wild Horse Wind Expansion (C) (2)_Electric Rev Req Model (2009 GRC) Revised 01-18-2010 2 2 2" xfId="20921"/>
    <cellStyle name="_VC 6.15.06 update on 06GRC power costs.xls Chart 1_04 07E Wild Horse Wind Expansion (C) (2)_Electric Rev Req Model (2009 GRC) Revised 01-18-2010 2 2 2 2" xfId="20922"/>
    <cellStyle name="_VC 6.15.06 update on 06GRC power costs.xls Chart 1_04 07E Wild Horse Wind Expansion (C) (2)_Electric Rev Req Model (2009 GRC) Revised 01-18-2010 2 3" xfId="20923"/>
    <cellStyle name="_VC 6.15.06 update on 06GRC power costs.xls Chart 1_04 07E Wild Horse Wind Expansion (C) (2)_Electric Rev Req Model (2009 GRC) Revised 01-18-2010 2 3 2" xfId="20924"/>
    <cellStyle name="_VC 6.15.06 update on 06GRC power costs.xls Chart 1_04 07E Wild Horse Wind Expansion (C) (2)_Electric Rev Req Model (2009 GRC) Revised 01-18-2010 2 4" xfId="20925"/>
    <cellStyle name="_VC 6.15.06 update on 06GRC power costs.xls Chart 1_04 07E Wild Horse Wind Expansion (C) (2)_Electric Rev Req Model (2009 GRC) Revised 01-18-2010 2 4 2" xfId="20926"/>
    <cellStyle name="_VC 6.15.06 update on 06GRC power costs.xls Chart 1_04 07E Wild Horse Wind Expansion (C) (2)_Electric Rev Req Model (2009 GRC) Revised 01-18-2010 3" xfId="20927"/>
    <cellStyle name="_VC 6.15.06 update on 06GRC power costs.xls Chart 1_04 07E Wild Horse Wind Expansion (C) (2)_Electric Rev Req Model (2009 GRC) Revised 01-18-2010 3 2" xfId="20928"/>
    <cellStyle name="_VC 6.15.06 update on 06GRC power costs.xls Chart 1_04 07E Wild Horse Wind Expansion (C) (2)_Electric Rev Req Model (2009 GRC) Revised 01-18-2010 3 2 2" xfId="20929"/>
    <cellStyle name="_VC 6.15.06 update on 06GRC power costs.xls Chart 1_04 07E Wild Horse Wind Expansion (C) (2)_Electric Rev Req Model (2009 GRC) Revised 01-18-2010 3 3" xfId="20930"/>
    <cellStyle name="_VC 6.15.06 update on 06GRC power costs.xls Chart 1_04 07E Wild Horse Wind Expansion (C) (2)_Electric Rev Req Model (2009 GRC) Revised 01-18-2010 4" xfId="20931"/>
    <cellStyle name="_VC 6.15.06 update on 06GRC power costs.xls Chart 1_04 07E Wild Horse Wind Expansion (C) (2)_Electric Rev Req Model (2009 GRC) Revised 01-18-2010 4 2" xfId="20932"/>
    <cellStyle name="_VC 6.15.06 update on 06GRC power costs.xls Chart 1_04 07E Wild Horse Wind Expansion (C) (2)_Electric Rev Req Model (2009 GRC) Revised 01-18-2010 4 2 2" xfId="20933"/>
    <cellStyle name="_VC 6.15.06 update on 06GRC power costs.xls Chart 1_04 07E Wild Horse Wind Expansion (C) (2)_Electric Rev Req Model (2009 GRC) Revised 01-18-2010 4 3" xfId="20934"/>
    <cellStyle name="_VC 6.15.06 update on 06GRC power costs.xls Chart 1_04 07E Wild Horse Wind Expansion (C) (2)_Electric Rev Req Model (2009 GRC) Revised 01-18-2010 5" xfId="20935"/>
    <cellStyle name="_VC 6.15.06 update on 06GRC power costs.xls Chart 1_04 07E Wild Horse Wind Expansion (C) (2)_Electric Rev Req Model (2009 GRC) Revised 01-18-2010 5 2" xfId="20936"/>
    <cellStyle name="_VC 6.15.06 update on 06GRC power costs.xls Chart 1_04 07E Wild Horse Wind Expansion (C) (2)_Electric Rev Req Model (2009 GRC) Revised 01-18-2010 6" xfId="20937"/>
    <cellStyle name="_VC 6.15.06 update on 06GRC power costs.xls Chart 1_04 07E Wild Horse Wind Expansion (C) (2)_Electric Rev Req Model (2009 GRC) Revised 01-18-2010 6 2" xfId="20938"/>
    <cellStyle name="_VC 6.15.06 update on 06GRC power costs.xls Chart 1_04 07E Wild Horse Wind Expansion (C) (2)_Electric Rev Req Model (2009 GRC) Revised 01-18-2010_DEM-WP(C) ENERG10C--ctn Mid-C_042010 2010GRC" xfId="20939"/>
    <cellStyle name="_VC 6.15.06 update on 06GRC power costs.xls Chart 1_04 07E Wild Horse Wind Expansion (C) (2)_Electric Rev Req Model (2009 GRC) Revised 01-18-2010_DEM-WP(C) ENERG10C--ctn Mid-C_042010 2010GRC 2" xfId="20940"/>
    <cellStyle name="_VC 6.15.06 update on 06GRC power costs.xls Chart 1_04 07E Wild Horse Wind Expansion (C) (2)_Electric Rev Req Model (2010 GRC)" xfId="20941"/>
    <cellStyle name="_VC 6.15.06 update on 06GRC power costs.xls Chart 1_04 07E Wild Horse Wind Expansion (C) (2)_Electric Rev Req Model (2010 GRC) 2" xfId="20942"/>
    <cellStyle name="_VC 6.15.06 update on 06GRC power costs.xls Chart 1_04 07E Wild Horse Wind Expansion (C) (2)_Electric Rev Req Model (2010 GRC) SF" xfId="20943"/>
    <cellStyle name="_VC 6.15.06 update on 06GRC power costs.xls Chart 1_04 07E Wild Horse Wind Expansion (C) (2)_Electric Rev Req Model (2010 GRC) SF 2" xfId="20944"/>
    <cellStyle name="_VC 6.15.06 update on 06GRC power costs.xls Chart 1_04 07E Wild Horse Wind Expansion (C) (2)_Final Order Electric EXHIBIT A-1" xfId="20945"/>
    <cellStyle name="_VC 6.15.06 update on 06GRC power costs.xls Chart 1_04 07E Wild Horse Wind Expansion (C) (2)_Final Order Electric EXHIBIT A-1 2" xfId="20946"/>
    <cellStyle name="_VC 6.15.06 update on 06GRC power costs.xls Chart 1_04 07E Wild Horse Wind Expansion (C) (2)_Final Order Electric EXHIBIT A-1 2 2" xfId="20947"/>
    <cellStyle name="_VC 6.15.06 update on 06GRC power costs.xls Chart 1_04 07E Wild Horse Wind Expansion (C) (2)_Final Order Electric EXHIBIT A-1 2 2 2" xfId="20948"/>
    <cellStyle name="_VC 6.15.06 update on 06GRC power costs.xls Chart 1_04 07E Wild Horse Wind Expansion (C) (2)_Final Order Electric EXHIBIT A-1 2 3" xfId="20949"/>
    <cellStyle name="_VC 6.15.06 update on 06GRC power costs.xls Chart 1_04 07E Wild Horse Wind Expansion (C) (2)_Final Order Electric EXHIBIT A-1 3" xfId="20950"/>
    <cellStyle name="_VC 6.15.06 update on 06GRC power costs.xls Chart 1_04 07E Wild Horse Wind Expansion (C) (2)_Final Order Electric EXHIBIT A-1 3 2" xfId="20951"/>
    <cellStyle name="_VC 6.15.06 update on 06GRC power costs.xls Chart 1_04 07E Wild Horse Wind Expansion (C) (2)_Final Order Electric EXHIBIT A-1 3 2 2" xfId="20952"/>
    <cellStyle name="_VC 6.15.06 update on 06GRC power costs.xls Chart 1_04 07E Wild Horse Wind Expansion (C) (2)_Final Order Electric EXHIBIT A-1 3 3" xfId="20953"/>
    <cellStyle name="_VC 6.15.06 update on 06GRC power costs.xls Chart 1_04 07E Wild Horse Wind Expansion (C) (2)_Final Order Electric EXHIBIT A-1 4" xfId="20954"/>
    <cellStyle name="_VC 6.15.06 update on 06GRC power costs.xls Chart 1_04 07E Wild Horse Wind Expansion (C) (2)_Final Order Electric EXHIBIT A-1 4 2" xfId="20955"/>
    <cellStyle name="_VC 6.15.06 update on 06GRC power costs.xls Chart 1_04 07E Wild Horse Wind Expansion (C) (2)_Final Order Electric EXHIBIT A-1 5" xfId="20956"/>
    <cellStyle name="_VC 6.15.06 update on 06GRC power costs.xls Chart 1_04 07E Wild Horse Wind Expansion (C) (2)_Final Order Electric EXHIBIT A-1 6" xfId="20957"/>
    <cellStyle name="_VC 6.15.06 update on 06GRC power costs.xls Chart 1_04 07E Wild Horse Wind Expansion (C) (2)_TENASKA REGULATORY ASSET" xfId="20958"/>
    <cellStyle name="_VC 6.15.06 update on 06GRC power costs.xls Chart 1_04 07E Wild Horse Wind Expansion (C) (2)_TENASKA REGULATORY ASSET 2" xfId="20959"/>
    <cellStyle name="_VC 6.15.06 update on 06GRC power costs.xls Chart 1_04 07E Wild Horse Wind Expansion (C) (2)_TENASKA REGULATORY ASSET 2 2" xfId="20960"/>
    <cellStyle name="_VC 6.15.06 update on 06GRC power costs.xls Chart 1_04 07E Wild Horse Wind Expansion (C) (2)_TENASKA REGULATORY ASSET 2 2 2" xfId="20961"/>
    <cellStyle name="_VC 6.15.06 update on 06GRC power costs.xls Chart 1_04 07E Wild Horse Wind Expansion (C) (2)_TENASKA REGULATORY ASSET 2 3" xfId="20962"/>
    <cellStyle name="_VC 6.15.06 update on 06GRC power costs.xls Chart 1_04 07E Wild Horse Wind Expansion (C) (2)_TENASKA REGULATORY ASSET 3" xfId="20963"/>
    <cellStyle name="_VC 6.15.06 update on 06GRC power costs.xls Chart 1_04 07E Wild Horse Wind Expansion (C) (2)_TENASKA REGULATORY ASSET 3 2" xfId="20964"/>
    <cellStyle name="_VC 6.15.06 update on 06GRC power costs.xls Chart 1_04 07E Wild Horse Wind Expansion (C) (2)_TENASKA REGULATORY ASSET 3 2 2" xfId="20965"/>
    <cellStyle name="_VC 6.15.06 update on 06GRC power costs.xls Chart 1_04 07E Wild Horse Wind Expansion (C) (2)_TENASKA REGULATORY ASSET 3 3" xfId="20966"/>
    <cellStyle name="_VC 6.15.06 update on 06GRC power costs.xls Chart 1_04 07E Wild Horse Wind Expansion (C) (2)_TENASKA REGULATORY ASSET 4" xfId="20967"/>
    <cellStyle name="_VC 6.15.06 update on 06GRC power costs.xls Chart 1_04 07E Wild Horse Wind Expansion (C) (2)_TENASKA REGULATORY ASSET 4 2" xfId="20968"/>
    <cellStyle name="_VC 6.15.06 update on 06GRC power costs.xls Chart 1_04 07E Wild Horse Wind Expansion (C) (2)_TENASKA REGULATORY ASSET 5" xfId="20969"/>
    <cellStyle name="_VC 6.15.06 update on 06GRC power costs.xls Chart 1_04 07E Wild Horse Wind Expansion (C) (2)_TENASKA REGULATORY ASSET 6" xfId="20970"/>
    <cellStyle name="_VC 6.15.06 update on 06GRC power costs.xls Chart 1_16.37E Wild Horse Expansion DeferralRevwrkingfile SF" xfId="20971"/>
    <cellStyle name="_VC 6.15.06 update on 06GRC power costs.xls Chart 1_16.37E Wild Horse Expansion DeferralRevwrkingfile SF 2" xfId="20972"/>
    <cellStyle name="_VC 6.15.06 update on 06GRC power costs.xls Chart 1_16.37E Wild Horse Expansion DeferralRevwrkingfile SF 2 2" xfId="20973"/>
    <cellStyle name="_VC 6.15.06 update on 06GRC power costs.xls Chart 1_16.37E Wild Horse Expansion DeferralRevwrkingfile SF 2 2 2" xfId="20974"/>
    <cellStyle name="_VC 6.15.06 update on 06GRC power costs.xls Chart 1_16.37E Wild Horse Expansion DeferralRevwrkingfile SF 2 2 2 2" xfId="20975"/>
    <cellStyle name="_VC 6.15.06 update on 06GRC power costs.xls Chart 1_16.37E Wild Horse Expansion DeferralRevwrkingfile SF 2 3" xfId="20976"/>
    <cellStyle name="_VC 6.15.06 update on 06GRC power costs.xls Chart 1_16.37E Wild Horse Expansion DeferralRevwrkingfile SF 2 3 2" xfId="20977"/>
    <cellStyle name="_VC 6.15.06 update on 06GRC power costs.xls Chart 1_16.37E Wild Horse Expansion DeferralRevwrkingfile SF 2 4" xfId="20978"/>
    <cellStyle name="_VC 6.15.06 update on 06GRC power costs.xls Chart 1_16.37E Wild Horse Expansion DeferralRevwrkingfile SF 2 4 2" xfId="20979"/>
    <cellStyle name="_VC 6.15.06 update on 06GRC power costs.xls Chart 1_16.37E Wild Horse Expansion DeferralRevwrkingfile SF 3" xfId="20980"/>
    <cellStyle name="_VC 6.15.06 update on 06GRC power costs.xls Chart 1_16.37E Wild Horse Expansion DeferralRevwrkingfile SF 3 2" xfId="20981"/>
    <cellStyle name="_VC 6.15.06 update on 06GRC power costs.xls Chart 1_16.37E Wild Horse Expansion DeferralRevwrkingfile SF 3 2 2" xfId="20982"/>
    <cellStyle name="_VC 6.15.06 update on 06GRC power costs.xls Chart 1_16.37E Wild Horse Expansion DeferralRevwrkingfile SF 3 3" xfId="20983"/>
    <cellStyle name="_VC 6.15.06 update on 06GRC power costs.xls Chart 1_16.37E Wild Horse Expansion DeferralRevwrkingfile SF 4" xfId="20984"/>
    <cellStyle name="_VC 6.15.06 update on 06GRC power costs.xls Chart 1_16.37E Wild Horse Expansion DeferralRevwrkingfile SF 4 2" xfId="20985"/>
    <cellStyle name="_VC 6.15.06 update on 06GRC power costs.xls Chart 1_16.37E Wild Horse Expansion DeferralRevwrkingfile SF 4 2 2" xfId="20986"/>
    <cellStyle name="_VC 6.15.06 update on 06GRC power costs.xls Chart 1_16.37E Wild Horse Expansion DeferralRevwrkingfile SF 4 3" xfId="20987"/>
    <cellStyle name="_VC 6.15.06 update on 06GRC power costs.xls Chart 1_16.37E Wild Horse Expansion DeferralRevwrkingfile SF 5" xfId="20988"/>
    <cellStyle name="_VC 6.15.06 update on 06GRC power costs.xls Chart 1_16.37E Wild Horse Expansion DeferralRevwrkingfile SF 5 2" xfId="20989"/>
    <cellStyle name="_VC 6.15.06 update on 06GRC power costs.xls Chart 1_16.37E Wild Horse Expansion DeferralRevwrkingfile SF 6" xfId="20990"/>
    <cellStyle name="_VC 6.15.06 update on 06GRC power costs.xls Chart 1_16.37E Wild Horse Expansion DeferralRevwrkingfile SF 6 2" xfId="20991"/>
    <cellStyle name="_VC 6.15.06 update on 06GRC power costs.xls Chart 1_16.37E Wild Horse Expansion DeferralRevwrkingfile SF_DEM-WP(C) ENERG10C--ctn Mid-C_042010 2010GRC" xfId="20992"/>
    <cellStyle name="_VC 6.15.06 update on 06GRC power costs.xls Chart 1_16.37E Wild Horse Expansion DeferralRevwrkingfile SF_DEM-WP(C) ENERG10C--ctn Mid-C_042010 2010GRC 2" xfId="20993"/>
    <cellStyle name="_VC 6.15.06 update on 06GRC power costs.xls Chart 1_2009 Compliance Filing PCA Exhibits for GRC" xfId="20994"/>
    <cellStyle name="_VC 6.15.06 update on 06GRC power costs.xls Chart 1_2009 Compliance Filing PCA Exhibits for GRC 2" xfId="20995"/>
    <cellStyle name="_VC 6.15.06 update on 06GRC power costs.xls Chart 1_2009 Compliance Filing PCA Exhibits for GRC 2 2" xfId="20996"/>
    <cellStyle name="_VC 6.15.06 update on 06GRC power costs.xls Chart 1_2009 Compliance Filing PCA Exhibits for GRC 3" xfId="20997"/>
    <cellStyle name="_VC 6.15.06 update on 06GRC power costs.xls Chart 1_2009 GRC Compl Filing - Exhibit D" xfId="20998"/>
    <cellStyle name="_VC 6.15.06 update on 06GRC power costs.xls Chart 1_2009 GRC Compl Filing - Exhibit D 2" xfId="20999"/>
    <cellStyle name="_VC 6.15.06 update on 06GRC power costs.xls Chart 1_2009 GRC Compl Filing - Exhibit D 2 2" xfId="21000"/>
    <cellStyle name="_VC 6.15.06 update on 06GRC power costs.xls Chart 1_2009 GRC Compl Filing - Exhibit D 2 2 2" xfId="21001"/>
    <cellStyle name="_VC 6.15.06 update on 06GRC power costs.xls Chart 1_2009 GRC Compl Filing - Exhibit D 2 2 2 2" xfId="21002"/>
    <cellStyle name="_VC 6.15.06 update on 06GRC power costs.xls Chart 1_2009 GRC Compl Filing - Exhibit D 2 3" xfId="21003"/>
    <cellStyle name="_VC 6.15.06 update on 06GRC power costs.xls Chart 1_2009 GRC Compl Filing - Exhibit D 2 3 2" xfId="21004"/>
    <cellStyle name="_VC 6.15.06 update on 06GRC power costs.xls Chart 1_2009 GRC Compl Filing - Exhibit D 2 4" xfId="21005"/>
    <cellStyle name="_VC 6.15.06 update on 06GRC power costs.xls Chart 1_2009 GRC Compl Filing - Exhibit D 2 4 2" xfId="21006"/>
    <cellStyle name="_VC 6.15.06 update on 06GRC power costs.xls Chart 1_2009 GRC Compl Filing - Exhibit D 3" xfId="21007"/>
    <cellStyle name="_VC 6.15.06 update on 06GRC power costs.xls Chart 1_2009 GRC Compl Filing - Exhibit D 3 2" xfId="21008"/>
    <cellStyle name="_VC 6.15.06 update on 06GRC power costs.xls Chart 1_2009 GRC Compl Filing - Exhibit D 3 2 2" xfId="21009"/>
    <cellStyle name="_VC 6.15.06 update on 06GRC power costs.xls Chart 1_2009 GRC Compl Filing - Exhibit D 3 3" xfId="21010"/>
    <cellStyle name="_VC 6.15.06 update on 06GRC power costs.xls Chart 1_2009 GRC Compl Filing - Exhibit D 4" xfId="21011"/>
    <cellStyle name="_VC 6.15.06 update on 06GRC power costs.xls Chart 1_2009 GRC Compl Filing - Exhibit D 4 2" xfId="21012"/>
    <cellStyle name="_VC 6.15.06 update on 06GRC power costs.xls Chart 1_2009 GRC Compl Filing - Exhibit D 4 2 2" xfId="21013"/>
    <cellStyle name="_VC 6.15.06 update on 06GRC power costs.xls Chart 1_2009 GRC Compl Filing - Exhibit D 4 3" xfId="21014"/>
    <cellStyle name="_VC 6.15.06 update on 06GRC power costs.xls Chart 1_2009 GRC Compl Filing - Exhibit D 5" xfId="21015"/>
    <cellStyle name="_VC 6.15.06 update on 06GRC power costs.xls Chart 1_2009 GRC Compl Filing - Exhibit D 5 2" xfId="21016"/>
    <cellStyle name="_VC 6.15.06 update on 06GRC power costs.xls Chart 1_2009 GRC Compl Filing - Exhibit D 6" xfId="21017"/>
    <cellStyle name="_VC 6.15.06 update on 06GRC power costs.xls Chart 1_2009 GRC Compl Filing - Exhibit D 6 2" xfId="21018"/>
    <cellStyle name="_VC 6.15.06 update on 06GRC power costs.xls Chart 1_2009 GRC Compl Filing - Exhibit D_DEM-WP(C) ENERG10C--ctn Mid-C_042010 2010GRC" xfId="21019"/>
    <cellStyle name="_VC 6.15.06 update on 06GRC power costs.xls Chart 1_2009 GRC Compl Filing - Exhibit D_DEM-WP(C) ENERG10C--ctn Mid-C_042010 2010GRC 2" xfId="21020"/>
    <cellStyle name="_VC 6.15.06 update on 06GRC power costs.xls Chart 1_2010 PTC's July1_Dec31 2010 " xfId="21021"/>
    <cellStyle name="_VC 6.15.06 update on 06GRC power costs.xls Chart 1_2010 PTC's Sept10_Aug11 (Version 4)" xfId="21022"/>
    <cellStyle name="_VC 6.15.06 update on 06GRC power costs.xls Chart 1_3.01 Income Statement" xfId="21023"/>
    <cellStyle name="_VC 6.15.06 update on 06GRC power costs.xls Chart 1_4 31 Regulatory Assets and Liabilities  7 06- Exhibit D" xfId="21024"/>
    <cellStyle name="_VC 6.15.06 update on 06GRC power costs.xls Chart 1_4 31 Regulatory Assets and Liabilities  7 06- Exhibit D 2" xfId="21025"/>
    <cellStyle name="_VC 6.15.06 update on 06GRC power costs.xls Chart 1_4 31 Regulatory Assets and Liabilities  7 06- Exhibit D 2 2" xfId="21026"/>
    <cellStyle name="_VC 6.15.06 update on 06GRC power costs.xls Chart 1_4 31 Regulatory Assets and Liabilities  7 06- Exhibit D 2 2 2" xfId="21027"/>
    <cellStyle name="_VC 6.15.06 update on 06GRC power costs.xls Chart 1_4 31 Regulatory Assets and Liabilities  7 06- Exhibit D 2 2 2 2" xfId="21028"/>
    <cellStyle name="_VC 6.15.06 update on 06GRC power costs.xls Chart 1_4 31 Regulatory Assets and Liabilities  7 06- Exhibit D 2 3" xfId="21029"/>
    <cellStyle name="_VC 6.15.06 update on 06GRC power costs.xls Chart 1_4 31 Regulatory Assets and Liabilities  7 06- Exhibit D 2 3 2" xfId="21030"/>
    <cellStyle name="_VC 6.15.06 update on 06GRC power costs.xls Chart 1_4 31 Regulatory Assets and Liabilities  7 06- Exhibit D 2 4" xfId="21031"/>
    <cellStyle name="_VC 6.15.06 update on 06GRC power costs.xls Chart 1_4 31 Regulatory Assets and Liabilities  7 06- Exhibit D 2 4 2" xfId="21032"/>
    <cellStyle name="_VC 6.15.06 update on 06GRC power costs.xls Chart 1_4 31 Regulatory Assets and Liabilities  7 06- Exhibit D 3" xfId="21033"/>
    <cellStyle name="_VC 6.15.06 update on 06GRC power costs.xls Chart 1_4 31 Regulatory Assets and Liabilities  7 06- Exhibit D 3 2" xfId="21034"/>
    <cellStyle name="_VC 6.15.06 update on 06GRC power costs.xls Chart 1_4 31 Regulatory Assets and Liabilities  7 06- Exhibit D 3 2 2" xfId="21035"/>
    <cellStyle name="_VC 6.15.06 update on 06GRC power costs.xls Chart 1_4 31 Regulatory Assets and Liabilities  7 06- Exhibit D 3 3" xfId="21036"/>
    <cellStyle name="_VC 6.15.06 update on 06GRC power costs.xls Chart 1_4 31 Regulatory Assets and Liabilities  7 06- Exhibit D 4" xfId="21037"/>
    <cellStyle name="_VC 6.15.06 update on 06GRC power costs.xls Chart 1_4 31 Regulatory Assets and Liabilities  7 06- Exhibit D 4 2" xfId="21038"/>
    <cellStyle name="_VC 6.15.06 update on 06GRC power costs.xls Chart 1_4 31 Regulatory Assets and Liabilities  7 06- Exhibit D 4 2 2" xfId="21039"/>
    <cellStyle name="_VC 6.15.06 update on 06GRC power costs.xls Chart 1_4 31 Regulatory Assets and Liabilities  7 06- Exhibit D 4 3" xfId="21040"/>
    <cellStyle name="_VC 6.15.06 update on 06GRC power costs.xls Chart 1_4 31 Regulatory Assets and Liabilities  7 06- Exhibit D 5" xfId="21041"/>
    <cellStyle name="_VC 6.15.06 update on 06GRC power costs.xls Chart 1_4 31 Regulatory Assets and Liabilities  7 06- Exhibit D 5 2" xfId="21042"/>
    <cellStyle name="_VC 6.15.06 update on 06GRC power costs.xls Chart 1_4 31 Regulatory Assets and Liabilities  7 06- Exhibit D 6" xfId="21043"/>
    <cellStyle name="_VC 6.15.06 update on 06GRC power costs.xls Chart 1_4 31 Regulatory Assets and Liabilities  7 06- Exhibit D 6 2" xfId="21044"/>
    <cellStyle name="_VC 6.15.06 update on 06GRC power costs.xls Chart 1_4 31 Regulatory Assets and Liabilities  7 06- Exhibit D_DEM-WP(C) ENERG10C--ctn Mid-C_042010 2010GRC" xfId="21045"/>
    <cellStyle name="_VC 6.15.06 update on 06GRC power costs.xls Chart 1_4 31 Regulatory Assets and Liabilities  7 06- Exhibit D_DEM-WP(C) ENERG10C--ctn Mid-C_042010 2010GRC 2" xfId="21046"/>
    <cellStyle name="_VC 6.15.06 update on 06GRC power costs.xls Chart 1_4 31 Regulatory Assets and Liabilities  7 06- Exhibit D_NIM Summary" xfId="21047"/>
    <cellStyle name="_VC 6.15.06 update on 06GRC power costs.xls Chart 1_4 31 Regulatory Assets and Liabilities  7 06- Exhibit D_NIM Summary 2" xfId="21048"/>
    <cellStyle name="_VC 6.15.06 update on 06GRC power costs.xls Chart 1_4 31 Regulatory Assets and Liabilities  7 06- Exhibit D_NIM Summary 2 2" xfId="21049"/>
    <cellStyle name="_VC 6.15.06 update on 06GRC power costs.xls Chart 1_4 31 Regulatory Assets and Liabilities  7 06- Exhibit D_NIM Summary 2 2 2" xfId="21050"/>
    <cellStyle name="_VC 6.15.06 update on 06GRC power costs.xls Chart 1_4 31 Regulatory Assets and Liabilities  7 06- Exhibit D_NIM Summary 2 2 2 2" xfId="21051"/>
    <cellStyle name="_VC 6.15.06 update on 06GRC power costs.xls Chart 1_4 31 Regulatory Assets and Liabilities  7 06- Exhibit D_NIM Summary 2 3" xfId="21052"/>
    <cellStyle name="_VC 6.15.06 update on 06GRC power costs.xls Chart 1_4 31 Regulatory Assets and Liabilities  7 06- Exhibit D_NIM Summary 2 3 2" xfId="21053"/>
    <cellStyle name="_VC 6.15.06 update on 06GRC power costs.xls Chart 1_4 31 Regulatory Assets and Liabilities  7 06- Exhibit D_NIM Summary 2 4" xfId="21054"/>
    <cellStyle name="_VC 6.15.06 update on 06GRC power costs.xls Chart 1_4 31 Regulatory Assets and Liabilities  7 06- Exhibit D_NIM Summary 2 4 2" xfId="21055"/>
    <cellStyle name="_VC 6.15.06 update on 06GRC power costs.xls Chart 1_4 31 Regulatory Assets and Liabilities  7 06- Exhibit D_NIM Summary 3" xfId="21056"/>
    <cellStyle name="_VC 6.15.06 update on 06GRC power costs.xls Chart 1_4 31 Regulatory Assets and Liabilities  7 06- Exhibit D_NIM Summary 3 2" xfId="21057"/>
    <cellStyle name="_VC 6.15.06 update on 06GRC power costs.xls Chart 1_4 31 Regulatory Assets and Liabilities  7 06- Exhibit D_NIM Summary 3 2 2" xfId="21058"/>
    <cellStyle name="_VC 6.15.06 update on 06GRC power costs.xls Chart 1_4 31 Regulatory Assets and Liabilities  7 06- Exhibit D_NIM Summary 3 3" xfId="21059"/>
    <cellStyle name="_VC 6.15.06 update on 06GRC power costs.xls Chart 1_4 31 Regulatory Assets and Liabilities  7 06- Exhibit D_NIM Summary 4" xfId="21060"/>
    <cellStyle name="_VC 6.15.06 update on 06GRC power costs.xls Chart 1_4 31 Regulatory Assets and Liabilities  7 06- Exhibit D_NIM Summary 4 2" xfId="21061"/>
    <cellStyle name="_VC 6.15.06 update on 06GRC power costs.xls Chart 1_4 31 Regulatory Assets and Liabilities  7 06- Exhibit D_NIM Summary 4 2 2" xfId="21062"/>
    <cellStyle name="_VC 6.15.06 update on 06GRC power costs.xls Chart 1_4 31 Regulatory Assets and Liabilities  7 06- Exhibit D_NIM Summary 4 3" xfId="21063"/>
    <cellStyle name="_VC 6.15.06 update on 06GRC power costs.xls Chart 1_4 31 Regulatory Assets and Liabilities  7 06- Exhibit D_NIM Summary 5" xfId="21064"/>
    <cellStyle name="_VC 6.15.06 update on 06GRC power costs.xls Chart 1_4 31 Regulatory Assets and Liabilities  7 06- Exhibit D_NIM Summary 5 2" xfId="21065"/>
    <cellStyle name="_VC 6.15.06 update on 06GRC power costs.xls Chart 1_4 31 Regulatory Assets and Liabilities  7 06- Exhibit D_NIM Summary 6" xfId="21066"/>
    <cellStyle name="_VC 6.15.06 update on 06GRC power costs.xls Chart 1_4 31 Regulatory Assets and Liabilities  7 06- Exhibit D_NIM Summary 6 2" xfId="21067"/>
    <cellStyle name="_VC 6.15.06 update on 06GRC power costs.xls Chart 1_4 31 Regulatory Assets and Liabilities  7 06- Exhibit D_NIM Summary_DEM-WP(C) ENERG10C--ctn Mid-C_042010 2010GRC" xfId="21068"/>
    <cellStyle name="_VC 6.15.06 update on 06GRC power costs.xls Chart 1_4 31 Regulatory Assets and Liabilities  7 06- Exhibit D_NIM Summary_DEM-WP(C) ENERG10C--ctn Mid-C_042010 2010GRC 2" xfId="21069"/>
    <cellStyle name="_VC 6.15.06 update on 06GRC power costs.xls Chart 1_4 31E Reg Asset  Liab and EXH D" xfId="21070"/>
    <cellStyle name="_VC 6.15.06 update on 06GRC power costs.xls Chart 1_4 31E Reg Asset  Liab and EXH D _ Aug 10 Filing (2)" xfId="21071"/>
    <cellStyle name="_VC 6.15.06 update on 06GRC power costs.xls Chart 1_4 31E Reg Asset  Liab and EXH D _ Aug 10 Filing (2) 2" xfId="21072"/>
    <cellStyle name="_VC 6.15.06 update on 06GRC power costs.xls Chart 1_4 31E Reg Asset  Liab and EXH D _ Aug 10 Filing (2) 2 2" xfId="21073"/>
    <cellStyle name="_VC 6.15.06 update on 06GRC power costs.xls Chart 1_4 31E Reg Asset  Liab and EXH D _ Aug 10 Filing (2) 2 2 2" xfId="21074"/>
    <cellStyle name="_VC 6.15.06 update on 06GRC power costs.xls Chart 1_4 31E Reg Asset  Liab and EXH D _ Aug 10 Filing (2) 2 3" xfId="21075"/>
    <cellStyle name="_VC 6.15.06 update on 06GRC power costs.xls Chart 1_4 31E Reg Asset  Liab and EXH D _ Aug 10 Filing (2) 3" xfId="21076"/>
    <cellStyle name="_VC 6.15.06 update on 06GRC power costs.xls Chart 1_4 31E Reg Asset  Liab and EXH D _ Aug 10 Filing (2) 3 2" xfId="21077"/>
    <cellStyle name="_VC 6.15.06 update on 06GRC power costs.xls Chart 1_4 31E Reg Asset  Liab and EXH D _ Aug 10 Filing (2) 3 2 2" xfId="21078"/>
    <cellStyle name="_VC 6.15.06 update on 06GRC power costs.xls Chart 1_4 31E Reg Asset  Liab and EXH D _ Aug 10 Filing (2) 3 3" xfId="21079"/>
    <cellStyle name="_VC 6.15.06 update on 06GRC power costs.xls Chart 1_4 31E Reg Asset  Liab and EXH D _ Aug 10 Filing (2) 4" xfId="21080"/>
    <cellStyle name="_VC 6.15.06 update on 06GRC power costs.xls Chart 1_4 31E Reg Asset  Liab and EXH D _ Aug 10 Filing (2) 4 2" xfId="21081"/>
    <cellStyle name="_VC 6.15.06 update on 06GRC power costs.xls Chart 1_4 31E Reg Asset  Liab and EXH D _ Aug 10 Filing (2) 5" xfId="21082"/>
    <cellStyle name="_VC 6.15.06 update on 06GRC power costs.xls Chart 1_4 31E Reg Asset  Liab and EXH D _ Aug 10 Filing (2) 5 2" xfId="21083"/>
    <cellStyle name="_VC 6.15.06 update on 06GRC power costs.xls Chart 1_4 31E Reg Asset  Liab and EXH D 10" xfId="21084"/>
    <cellStyle name="_VC 6.15.06 update on 06GRC power costs.xls Chart 1_4 31E Reg Asset  Liab and EXH D 10 2" xfId="21085"/>
    <cellStyle name="_VC 6.15.06 update on 06GRC power costs.xls Chart 1_4 31E Reg Asset  Liab and EXH D 10 2 2" xfId="21086"/>
    <cellStyle name="_VC 6.15.06 update on 06GRC power costs.xls Chart 1_4 31E Reg Asset  Liab and EXH D 10 3" xfId="21087"/>
    <cellStyle name="_VC 6.15.06 update on 06GRC power costs.xls Chart 1_4 31E Reg Asset  Liab and EXH D 11" xfId="21088"/>
    <cellStyle name="_VC 6.15.06 update on 06GRC power costs.xls Chart 1_4 31E Reg Asset  Liab and EXH D 11 2" xfId="21089"/>
    <cellStyle name="_VC 6.15.06 update on 06GRC power costs.xls Chart 1_4 31E Reg Asset  Liab and EXH D 11 2 2" xfId="21090"/>
    <cellStyle name="_VC 6.15.06 update on 06GRC power costs.xls Chart 1_4 31E Reg Asset  Liab and EXH D 11 3" xfId="21091"/>
    <cellStyle name="_VC 6.15.06 update on 06GRC power costs.xls Chart 1_4 31E Reg Asset  Liab and EXH D 12" xfId="21092"/>
    <cellStyle name="_VC 6.15.06 update on 06GRC power costs.xls Chart 1_4 31E Reg Asset  Liab and EXH D 12 2" xfId="21093"/>
    <cellStyle name="_VC 6.15.06 update on 06GRC power costs.xls Chart 1_4 31E Reg Asset  Liab and EXH D 12 2 2" xfId="21094"/>
    <cellStyle name="_VC 6.15.06 update on 06GRC power costs.xls Chart 1_4 31E Reg Asset  Liab and EXH D 12 3" xfId="21095"/>
    <cellStyle name="_VC 6.15.06 update on 06GRC power costs.xls Chart 1_4 31E Reg Asset  Liab and EXH D 13" xfId="21096"/>
    <cellStyle name="_VC 6.15.06 update on 06GRC power costs.xls Chart 1_4 31E Reg Asset  Liab and EXH D 13 2" xfId="21097"/>
    <cellStyle name="_VC 6.15.06 update on 06GRC power costs.xls Chart 1_4 31E Reg Asset  Liab and EXH D 13 2 2" xfId="21098"/>
    <cellStyle name="_VC 6.15.06 update on 06GRC power costs.xls Chart 1_4 31E Reg Asset  Liab and EXH D 13 3" xfId="21099"/>
    <cellStyle name="_VC 6.15.06 update on 06GRC power costs.xls Chart 1_4 31E Reg Asset  Liab and EXH D 14" xfId="21100"/>
    <cellStyle name="_VC 6.15.06 update on 06GRC power costs.xls Chart 1_4 31E Reg Asset  Liab and EXH D 14 2" xfId="21101"/>
    <cellStyle name="_VC 6.15.06 update on 06GRC power costs.xls Chart 1_4 31E Reg Asset  Liab and EXH D 14 2 2" xfId="21102"/>
    <cellStyle name="_VC 6.15.06 update on 06GRC power costs.xls Chart 1_4 31E Reg Asset  Liab and EXH D 14 3" xfId="21103"/>
    <cellStyle name="_VC 6.15.06 update on 06GRC power costs.xls Chart 1_4 31E Reg Asset  Liab and EXH D 15" xfId="21104"/>
    <cellStyle name="_VC 6.15.06 update on 06GRC power costs.xls Chart 1_4 31E Reg Asset  Liab and EXH D 15 2" xfId="21105"/>
    <cellStyle name="_VC 6.15.06 update on 06GRC power costs.xls Chart 1_4 31E Reg Asset  Liab and EXH D 15 2 2" xfId="21106"/>
    <cellStyle name="_VC 6.15.06 update on 06GRC power costs.xls Chart 1_4 31E Reg Asset  Liab and EXH D 15 3" xfId="21107"/>
    <cellStyle name="_VC 6.15.06 update on 06GRC power costs.xls Chart 1_4 31E Reg Asset  Liab and EXH D 16" xfId="21108"/>
    <cellStyle name="_VC 6.15.06 update on 06GRC power costs.xls Chart 1_4 31E Reg Asset  Liab and EXH D 16 2" xfId="21109"/>
    <cellStyle name="_VC 6.15.06 update on 06GRC power costs.xls Chart 1_4 31E Reg Asset  Liab and EXH D 16 2 2" xfId="21110"/>
    <cellStyle name="_VC 6.15.06 update on 06GRC power costs.xls Chart 1_4 31E Reg Asset  Liab and EXH D 16 3" xfId="21111"/>
    <cellStyle name="_VC 6.15.06 update on 06GRC power costs.xls Chart 1_4 31E Reg Asset  Liab and EXH D 17" xfId="21112"/>
    <cellStyle name="_VC 6.15.06 update on 06GRC power costs.xls Chart 1_4 31E Reg Asset  Liab and EXH D 17 2" xfId="21113"/>
    <cellStyle name="_VC 6.15.06 update on 06GRC power costs.xls Chart 1_4 31E Reg Asset  Liab and EXH D 18" xfId="21114"/>
    <cellStyle name="_VC 6.15.06 update on 06GRC power costs.xls Chart 1_4 31E Reg Asset  Liab and EXH D 18 2" xfId="21115"/>
    <cellStyle name="_VC 6.15.06 update on 06GRC power costs.xls Chart 1_4 31E Reg Asset  Liab and EXH D 19" xfId="21116"/>
    <cellStyle name="_VC 6.15.06 update on 06GRC power costs.xls Chart 1_4 31E Reg Asset  Liab and EXH D 19 2" xfId="21117"/>
    <cellStyle name="_VC 6.15.06 update on 06GRC power costs.xls Chart 1_4 31E Reg Asset  Liab and EXH D 2" xfId="21118"/>
    <cellStyle name="_VC 6.15.06 update on 06GRC power costs.xls Chart 1_4 31E Reg Asset  Liab and EXH D 2 2" xfId="21119"/>
    <cellStyle name="_VC 6.15.06 update on 06GRC power costs.xls Chart 1_4 31E Reg Asset  Liab and EXH D 2 2 2" xfId="21120"/>
    <cellStyle name="_VC 6.15.06 update on 06GRC power costs.xls Chart 1_4 31E Reg Asset  Liab and EXH D 2 3" xfId="21121"/>
    <cellStyle name="_VC 6.15.06 update on 06GRC power costs.xls Chart 1_4 31E Reg Asset  Liab and EXH D 20" xfId="21122"/>
    <cellStyle name="_VC 6.15.06 update on 06GRC power costs.xls Chart 1_4 31E Reg Asset  Liab and EXH D 20 2" xfId="21123"/>
    <cellStyle name="_VC 6.15.06 update on 06GRC power costs.xls Chart 1_4 31E Reg Asset  Liab and EXH D 21" xfId="21124"/>
    <cellStyle name="_VC 6.15.06 update on 06GRC power costs.xls Chart 1_4 31E Reg Asset  Liab and EXH D 21 2" xfId="21125"/>
    <cellStyle name="_VC 6.15.06 update on 06GRC power costs.xls Chart 1_4 31E Reg Asset  Liab and EXH D 22" xfId="21126"/>
    <cellStyle name="_VC 6.15.06 update on 06GRC power costs.xls Chart 1_4 31E Reg Asset  Liab and EXH D 22 2" xfId="21127"/>
    <cellStyle name="_VC 6.15.06 update on 06GRC power costs.xls Chart 1_4 31E Reg Asset  Liab and EXH D 23" xfId="21128"/>
    <cellStyle name="_VC 6.15.06 update on 06GRC power costs.xls Chart 1_4 31E Reg Asset  Liab and EXH D 23 2" xfId="21129"/>
    <cellStyle name="_VC 6.15.06 update on 06GRC power costs.xls Chart 1_4 31E Reg Asset  Liab and EXH D 24" xfId="21130"/>
    <cellStyle name="_VC 6.15.06 update on 06GRC power costs.xls Chart 1_4 31E Reg Asset  Liab and EXH D 24 2" xfId="21131"/>
    <cellStyle name="_VC 6.15.06 update on 06GRC power costs.xls Chart 1_4 31E Reg Asset  Liab and EXH D 25" xfId="21132"/>
    <cellStyle name="_VC 6.15.06 update on 06GRC power costs.xls Chart 1_4 31E Reg Asset  Liab and EXH D 25 2" xfId="21133"/>
    <cellStyle name="_VC 6.15.06 update on 06GRC power costs.xls Chart 1_4 31E Reg Asset  Liab and EXH D 26" xfId="21134"/>
    <cellStyle name="_VC 6.15.06 update on 06GRC power costs.xls Chart 1_4 31E Reg Asset  Liab and EXH D 26 2" xfId="21135"/>
    <cellStyle name="_VC 6.15.06 update on 06GRC power costs.xls Chart 1_4 31E Reg Asset  Liab and EXH D 27" xfId="21136"/>
    <cellStyle name="_VC 6.15.06 update on 06GRC power costs.xls Chart 1_4 31E Reg Asset  Liab and EXH D 27 2" xfId="21137"/>
    <cellStyle name="_VC 6.15.06 update on 06GRC power costs.xls Chart 1_4 31E Reg Asset  Liab and EXH D 28" xfId="21138"/>
    <cellStyle name="_VC 6.15.06 update on 06GRC power costs.xls Chart 1_4 31E Reg Asset  Liab and EXH D 28 2" xfId="21139"/>
    <cellStyle name="_VC 6.15.06 update on 06GRC power costs.xls Chart 1_4 31E Reg Asset  Liab and EXH D 29" xfId="21140"/>
    <cellStyle name="_VC 6.15.06 update on 06GRC power costs.xls Chart 1_4 31E Reg Asset  Liab and EXH D 29 2" xfId="21141"/>
    <cellStyle name="_VC 6.15.06 update on 06GRC power costs.xls Chart 1_4 31E Reg Asset  Liab and EXH D 3" xfId="21142"/>
    <cellStyle name="_VC 6.15.06 update on 06GRC power costs.xls Chart 1_4 31E Reg Asset  Liab and EXH D 3 2" xfId="21143"/>
    <cellStyle name="_VC 6.15.06 update on 06GRC power costs.xls Chart 1_4 31E Reg Asset  Liab and EXH D 3 2 2" xfId="21144"/>
    <cellStyle name="_VC 6.15.06 update on 06GRC power costs.xls Chart 1_4 31E Reg Asset  Liab and EXH D 3 3" xfId="21145"/>
    <cellStyle name="_VC 6.15.06 update on 06GRC power costs.xls Chart 1_4 31E Reg Asset  Liab and EXH D 30" xfId="21146"/>
    <cellStyle name="_VC 6.15.06 update on 06GRC power costs.xls Chart 1_4 31E Reg Asset  Liab and EXH D 30 2" xfId="21147"/>
    <cellStyle name="_VC 6.15.06 update on 06GRC power costs.xls Chart 1_4 31E Reg Asset  Liab and EXH D 4" xfId="21148"/>
    <cellStyle name="_VC 6.15.06 update on 06GRC power costs.xls Chart 1_4 31E Reg Asset  Liab and EXH D 4 2" xfId="21149"/>
    <cellStyle name="_VC 6.15.06 update on 06GRC power costs.xls Chart 1_4 31E Reg Asset  Liab and EXH D 4 2 2" xfId="21150"/>
    <cellStyle name="_VC 6.15.06 update on 06GRC power costs.xls Chart 1_4 31E Reg Asset  Liab and EXH D 5" xfId="21151"/>
    <cellStyle name="_VC 6.15.06 update on 06GRC power costs.xls Chart 1_4 31E Reg Asset  Liab and EXH D 5 2" xfId="21152"/>
    <cellStyle name="_VC 6.15.06 update on 06GRC power costs.xls Chart 1_4 31E Reg Asset  Liab and EXH D 5 2 2" xfId="21153"/>
    <cellStyle name="_VC 6.15.06 update on 06GRC power costs.xls Chart 1_4 31E Reg Asset  Liab and EXH D 6" xfId="21154"/>
    <cellStyle name="_VC 6.15.06 update on 06GRC power costs.xls Chart 1_4 31E Reg Asset  Liab and EXH D 6 2" xfId="21155"/>
    <cellStyle name="_VC 6.15.06 update on 06GRC power costs.xls Chart 1_4 31E Reg Asset  Liab and EXH D 6 2 2" xfId="21156"/>
    <cellStyle name="_VC 6.15.06 update on 06GRC power costs.xls Chart 1_4 31E Reg Asset  Liab and EXH D 6 3" xfId="21157"/>
    <cellStyle name="_VC 6.15.06 update on 06GRC power costs.xls Chart 1_4 31E Reg Asset  Liab and EXH D 7" xfId="21158"/>
    <cellStyle name="_VC 6.15.06 update on 06GRC power costs.xls Chart 1_4 31E Reg Asset  Liab and EXH D 7 2" xfId="21159"/>
    <cellStyle name="_VC 6.15.06 update on 06GRC power costs.xls Chart 1_4 31E Reg Asset  Liab and EXH D 7 2 2" xfId="21160"/>
    <cellStyle name="_VC 6.15.06 update on 06GRC power costs.xls Chart 1_4 31E Reg Asset  Liab and EXH D 7 3" xfId="21161"/>
    <cellStyle name="_VC 6.15.06 update on 06GRC power costs.xls Chart 1_4 31E Reg Asset  Liab and EXH D 8" xfId="21162"/>
    <cellStyle name="_VC 6.15.06 update on 06GRC power costs.xls Chart 1_4 31E Reg Asset  Liab and EXH D 8 2" xfId="21163"/>
    <cellStyle name="_VC 6.15.06 update on 06GRC power costs.xls Chart 1_4 31E Reg Asset  Liab and EXH D 8 2 2" xfId="21164"/>
    <cellStyle name="_VC 6.15.06 update on 06GRC power costs.xls Chart 1_4 31E Reg Asset  Liab and EXH D 8 3" xfId="21165"/>
    <cellStyle name="_VC 6.15.06 update on 06GRC power costs.xls Chart 1_4 31E Reg Asset  Liab and EXH D 9" xfId="21166"/>
    <cellStyle name="_VC 6.15.06 update on 06GRC power costs.xls Chart 1_4 31E Reg Asset  Liab and EXH D 9 2" xfId="21167"/>
    <cellStyle name="_VC 6.15.06 update on 06GRC power costs.xls Chart 1_4 31E Reg Asset  Liab and EXH D 9 2 2" xfId="21168"/>
    <cellStyle name="_VC 6.15.06 update on 06GRC power costs.xls Chart 1_4 31E Reg Asset  Liab and EXH D 9 3" xfId="21169"/>
    <cellStyle name="_VC 6.15.06 update on 06GRC power costs.xls Chart 1_4 32 Regulatory Assets and Liabilities  7 06- Exhibit D" xfId="21170"/>
    <cellStyle name="_VC 6.15.06 update on 06GRC power costs.xls Chart 1_4 32 Regulatory Assets and Liabilities  7 06- Exhibit D 2" xfId="21171"/>
    <cellStyle name="_VC 6.15.06 update on 06GRC power costs.xls Chart 1_4 32 Regulatory Assets and Liabilities  7 06- Exhibit D 2 2" xfId="21172"/>
    <cellStyle name="_VC 6.15.06 update on 06GRC power costs.xls Chart 1_4 32 Regulatory Assets and Liabilities  7 06- Exhibit D 2 2 2" xfId="21173"/>
    <cellStyle name="_VC 6.15.06 update on 06GRC power costs.xls Chart 1_4 32 Regulatory Assets and Liabilities  7 06- Exhibit D 2 2 2 2" xfId="21174"/>
    <cellStyle name="_VC 6.15.06 update on 06GRC power costs.xls Chart 1_4 32 Regulatory Assets and Liabilities  7 06- Exhibit D 2 3" xfId="21175"/>
    <cellStyle name="_VC 6.15.06 update on 06GRC power costs.xls Chart 1_4 32 Regulatory Assets and Liabilities  7 06- Exhibit D 2 3 2" xfId="21176"/>
    <cellStyle name="_VC 6.15.06 update on 06GRC power costs.xls Chart 1_4 32 Regulatory Assets and Liabilities  7 06- Exhibit D 2 4" xfId="21177"/>
    <cellStyle name="_VC 6.15.06 update on 06GRC power costs.xls Chart 1_4 32 Regulatory Assets and Liabilities  7 06- Exhibit D 2 4 2" xfId="21178"/>
    <cellStyle name="_VC 6.15.06 update on 06GRC power costs.xls Chart 1_4 32 Regulatory Assets and Liabilities  7 06- Exhibit D 3" xfId="21179"/>
    <cellStyle name="_VC 6.15.06 update on 06GRC power costs.xls Chart 1_4 32 Regulatory Assets and Liabilities  7 06- Exhibit D 3 2" xfId="21180"/>
    <cellStyle name="_VC 6.15.06 update on 06GRC power costs.xls Chart 1_4 32 Regulatory Assets and Liabilities  7 06- Exhibit D 3 2 2" xfId="21181"/>
    <cellStyle name="_VC 6.15.06 update on 06GRC power costs.xls Chart 1_4 32 Regulatory Assets and Liabilities  7 06- Exhibit D 3 3" xfId="21182"/>
    <cellStyle name="_VC 6.15.06 update on 06GRC power costs.xls Chart 1_4 32 Regulatory Assets and Liabilities  7 06- Exhibit D 4" xfId="21183"/>
    <cellStyle name="_VC 6.15.06 update on 06GRC power costs.xls Chart 1_4 32 Regulatory Assets and Liabilities  7 06- Exhibit D 4 2" xfId="21184"/>
    <cellStyle name="_VC 6.15.06 update on 06GRC power costs.xls Chart 1_4 32 Regulatory Assets and Liabilities  7 06- Exhibit D 4 2 2" xfId="21185"/>
    <cellStyle name="_VC 6.15.06 update on 06GRC power costs.xls Chart 1_4 32 Regulatory Assets and Liabilities  7 06- Exhibit D 4 3" xfId="21186"/>
    <cellStyle name="_VC 6.15.06 update on 06GRC power costs.xls Chart 1_4 32 Regulatory Assets and Liabilities  7 06- Exhibit D 5" xfId="21187"/>
    <cellStyle name="_VC 6.15.06 update on 06GRC power costs.xls Chart 1_4 32 Regulatory Assets and Liabilities  7 06- Exhibit D 5 2" xfId="21188"/>
    <cellStyle name="_VC 6.15.06 update on 06GRC power costs.xls Chart 1_4 32 Regulatory Assets and Liabilities  7 06- Exhibit D 6" xfId="21189"/>
    <cellStyle name="_VC 6.15.06 update on 06GRC power costs.xls Chart 1_4 32 Regulatory Assets and Liabilities  7 06- Exhibit D 6 2" xfId="21190"/>
    <cellStyle name="_VC 6.15.06 update on 06GRC power costs.xls Chart 1_4 32 Regulatory Assets and Liabilities  7 06- Exhibit D_DEM-WP(C) ENERG10C--ctn Mid-C_042010 2010GRC" xfId="21191"/>
    <cellStyle name="_VC 6.15.06 update on 06GRC power costs.xls Chart 1_4 32 Regulatory Assets and Liabilities  7 06- Exhibit D_DEM-WP(C) ENERG10C--ctn Mid-C_042010 2010GRC 2" xfId="21192"/>
    <cellStyle name="_VC 6.15.06 update on 06GRC power costs.xls Chart 1_4 32 Regulatory Assets and Liabilities  7 06- Exhibit D_NIM Summary" xfId="21193"/>
    <cellStyle name="_VC 6.15.06 update on 06GRC power costs.xls Chart 1_4 32 Regulatory Assets and Liabilities  7 06- Exhibit D_NIM Summary 2" xfId="21194"/>
    <cellStyle name="_VC 6.15.06 update on 06GRC power costs.xls Chart 1_4 32 Regulatory Assets and Liabilities  7 06- Exhibit D_NIM Summary 2 2" xfId="21195"/>
    <cellStyle name="_VC 6.15.06 update on 06GRC power costs.xls Chart 1_4 32 Regulatory Assets and Liabilities  7 06- Exhibit D_NIM Summary 2 2 2" xfId="21196"/>
    <cellStyle name="_VC 6.15.06 update on 06GRC power costs.xls Chart 1_4 32 Regulatory Assets and Liabilities  7 06- Exhibit D_NIM Summary 2 2 2 2" xfId="21197"/>
    <cellStyle name="_VC 6.15.06 update on 06GRC power costs.xls Chart 1_4 32 Regulatory Assets and Liabilities  7 06- Exhibit D_NIM Summary 2 3" xfId="21198"/>
    <cellStyle name="_VC 6.15.06 update on 06GRC power costs.xls Chart 1_4 32 Regulatory Assets and Liabilities  7 06- Exhibit D_NIM Summary 2 3 2" xfId="21199"/>
    <cellStyle name="_VC 6.15.06 update on 06GRC power costs.xls Chart 1_4 32 Regulatory Assets and Liabilities  7 06- Exhibit D_NIM Summary 2 4" xfId="21200"/>
    <cellStyle name="_VC 6.15.06 update on 06GRC power costs.xls Chart 1_4 32 Regulatory Assets and Liabilities  7 06- Exhibit D_NIM Summary 2 4 2" xfId="21201"/>
    <cellStyle name="_VC 6.15.06 update on 06GRC power costs.xls Chart 1_4 32 Regulatory Assets and Liabilities  7 06- Exhibit D_NIM Summary 3" xfId="21202"/>
    <cellStyle name="_VC 6.15.06 update on 06GRC power costs.xls Chart 1_4 32 Regulatory Assets and Liabilities  7 06- Exhibit D_NIM Summary 3 2" xfId="21203"/>
    <cellStyle name="_VC 6.15.06 update on 06GRC power costs.xls Chart 1_4 32 Regulatory Assets and Liabilities  7 06- Exhibit D_NIM Summary 3 2 2" xfId="21204"/>
    <cellStyle name="_VC 6.15.06 update on 06GRC power costs.xls Chart 1_4 32 Regulatory Assets and Liabilities  7 06- Exhibit D_NIM Summary 3 3" xfId="21205"/>
    <cellStyle name="_VC 6.15.06 update on 06GRC power costs.xls Chart 1_4 32 Regulatory Assets and Liabilities  7 06- Exhibit D_NIM Summary 4" xfId="21206"/>
    <cellStyle name="_VC 6.15.06 update on 06GRC power costs.xls Chart 1_4 32 Regulatory Assets and Liabilities  7 06- Exhibit D_NIM Summary 4 2" xfId="21207"/>
    <cellStyle name="_VC 6.15.06 update on 06GRC power costs.xls Chart 1_4 32 Regulatory Assets and Liabilities  7 06- Exhibit D_NIM Summary 4 2 2" xfId="21208"/>
    <cellStyle name="_VC 6.15.06 update on 06GRC power costs.xls Chart 1_4 32 Regulatory Assets and Liabilities  7 06- Exhibit D_NIM Summary 4 3" xfId="21209"/>
    <cellStyle name="_VC 6.15.06 update on 06GRC power costs.xls Chart 1_4 32 Regulatory Assets and Liabilities  7 06- Exhibit D_NIM Summary 5" xfId="21210"/>
    <cellStyle name="_VC 6.15.06 update on 06GRC power costs.xls Chart 1_4 32 Regulatory Assets and Liabilities  7 06- Exhibit D_NIM Summary 5 2" xfId="21211"/>
    <cellStyle name="_VC 6.15.06 update on 06GRC power costs.xls Chart 1_4 32 Regulatory Assets and Liabilities  7 06- Exhibit D_NIM Summary 6" xfId="21212"/>
    <cellStyle name="_VC 6.15.06 update on 06GRC power costs.xls Chart 1_4 32 Regulatory Assets and Liabilities  7 06- Exhibit D_NIM Summary 6 2" xfId="21213"/>
    <cellStyle name="_VC 6.15.06 update on 06GRC power costs.xls Chart 1_4 32 Regulatory Assets and Liabilities  7 06- Exhibit D_NIM Summary_DEM-WP(C) ENERG10C--ctn Mid-C_042010 2010GRC" xfId="21214"/>
    <cellStyle name="_VC 6.15.06 update on 06GRC power costs.xls Chart 1_4 32 Regulatory Assets and Liabilities  7 06- Exhibit D_NIM Summary_DEM-WP(C) ENERG10C--ctn Mid-C_042010 2010GRC 2" xfId="21215"/>
    <cellStyle name="_VC 6.15.06 update on 06GRC power costs.xls Chart 1_ACCOUNTS" xfId="21216"/>
    <cellStyle name="_VC 6.15.06 update on 06GRC power costs.xls Chart 1_Att B to RECs proceeds proposal" xfId="21217"/>
    <cellStyle name="_VC 6.15.06 update on 06GRC power costs.xls Chart 1_AURORA Total New" xfId="21218"/>
    <cellStyle name="_VC 6.15.06 update on 06GRC power costs.xls Chart 1_AURORA Total New 2" xfId="21219"/>
    <cellStyle name="_VC 6.15.06 update on 06GRC power costs.xls Chart 1_AURORA Total New 2 2" xfId="21220"/>
    <cellStyle name="_VC 6.15.06 update on 06GRC power costs.xls Chart 1_AURORA Total New 2 2 2" xfId="21221"/>
    <cellStyle name="_VC 6.15.06 update on 06GRC power costs.xls Chart 1_AURORA Total New 2 2 2 2" xfId="21222"/>
    <cellStyle name="_VC 6.15.06 update on 06GRC power costs.xls Chart 1_AURORA Total New 2 3" xfId="21223"/>
    <cellStyle name="_VC 6.15.06 update on 06GRC power costs.xls Chart 1_AURORA Total New 2 3 2" xfId="21224"/>
    <cellStyle name="_VC 6.15.06 update on 06GRC power costs.xls Chart 1_AURORA Total New 2 4" xfId="21225"/>
    <cellStyle name="_VC 6.15.06 update on 06GRC power costs.xls Chart 1_AURORA Total New 2 4 2" xfId="21226"/>
    <cellStyle name="_VC 6.15.06 update on 06GRC power costs.xls Chart 1_AURORA Total New 3" xfId="21227"/>
    <cellStyle name="_VC 6.15.06 update on 06GRC power costs.xls Chart 1_AURORA Total New 3 2" xfId="21228"/>
    <cellStyle name="_VC 6.15.06 update on 06GRC power costs.xls Chart 1_AURORA Total New 3 2 2" xfId="21229"/>
    <cellStyle name="_VC 6.15.06 update on 06GRC power costs.xls Chart 1_AURORA Total New 4" xfId="21230"/>
    <cellStyle name="_VC 6.15.06 update on 06GRC power costs.xls Chart 1_AURORA Total New 4 2" xfId="21231"/>
    <cellStyle name="_VC 6.15.06 update on 06GRC power costs.xls Chart 1_AURORA Total New 5" xfId="21232"/>
    <cellStyle name="_VC 6.15.06 update on 06GRC power costs.xls Chart 1_AURORA Total New 5 2" xfId="21233"/>
    <cellStyle name="_VC 6.15.06 update on 06GRC power costs.xls Chart 1_Backup for Attachment B 2010-09-09" xfId="21234"/>
    <cellStyle name="_VC 6.15.06 update on 06GRC power costs.xls Chart 1_Bench Request - Attachment B" xfId="21235"/>
    <cellStyle name="_VC 6.15.06 update on 06GRC power costs.xls Chart 1_Book2" xfId="21236"/>
    <cellStyle name="_VC 6.15.06 update on 06GRC power costs.xls Chart 1_Book2 2" xfId="21237"/>
    <cellStyle name="_VC 6.15.06 update on 06GRC power costs.xls Chart 1_Book2 2 2" xfId="21238"/>
    <cellStyle name="_VC 6.15.06 update on 06GRC power costs.xls Chart 1_Book2 2 2 2" xfId="21239"/>
    <cellStyle name="_VC 6.15.06 update on 06GRC power costs.xls Chart 1_Book2 2 2 2 2" xfId="21240"/>
    <cellStyle name="_VC 6.15.06 update on 06GRC power costs.xls Chart 1_Book2 2 3" xfId="21241"/>
    <cellStyle name="_VC 6.15.06 update on 06GRC power costs.xls Chart 1_Book2 2 3 2" xfId="21242"/>
    <cellStyle name="_VC 6.15.06 update on 06GRC power costs.xls Chart 1_Book2 2 4" xfId="21243"/>
    <cellStyle name="_VC 6.15.06 update on 06GRC power costs.xls Chart 1_Book2 2 4 2" xfId="21244"/>
    <cellStyle name="_VC 6.15.06 update on 06GRC power costs.xls Chart 1_Book2 3" xfId="21245"/>
    <cellStyle name="_VC 6.15.06 update on 06GRC power costs.xls Chart 1_Book2 3 2" xfId="21246"/>
    <cellStyle name="_VC 6.15.06 update on 06GRC power costs.xls Chart 1_Book2 3 2 2" xfId="21247"/>
    <cellStyle name="_VC 6.15.06 update on 06GRC power costs.xls Chart 1_Book2 3 3" xfId="21248"/>
    <cellStyle name="_VC 6.15.06 update on 06GRC power costs.xls Chart 1_Book2 4" xfId="21249"/>
    <cellStyle name="_VC 6.15.06 update on 06GRC power costs.xls Chart 1_Book2 4 2" xfId="21250"/>
    <cellStyle name="_VC 6.15.06 update on 06GRC power costs.xls Chart 1_Book2 4 2 2" xfId="21251"/>
    <cellStyle name="_VC 6.15.06 update on 06GRC power costs.xls Chart 1_Book2 4 3" xfId="21252"/>
    <cellStyle name="_VC 6.15.06 update on 06GRC power costs.xls Chart 1_Book2 5" xfId="21253"/>
    <cellStyle name="_VC 6.15.06 update on 06GRC power costs.xls Chart 1_Book2 5 2" xfId="21254"/>
    <cellStyle name="_VC 6.15.06 update on 06GRC power costs.xls Chart 1_Book2 6" xfId="21255"/>
    <cellStyle name="_VC 6.15.06 update on 06GRC power costs.xls Chart 1_Book2 6 2" xfId="21256"/>
    <cellStyle name="_VC 6.15.06 update on 06GRC power costs.xls Chart 1_Book2_Adj Bench DR 3 for Initial Briefs (Electric)" xfId="21257"/>
    <cellStyle name="_VC 6.15.06 update on 06GRC power costs.xls Chart 1_Book2_Adj Bench DR 3 for Initial Briefs (Electric) 2" xfId="21258"/>
    <cellStyle name="_VC 6.15.06 update on 06GRC power costs.xls Chart 1_Book2_Adj Bench DR 3 for Initial Briefs (Electric) 2 2" xfId="21259"/>
    <cellStyle name="_VC 6.15.06 update on 06GRC power costs.xls Chart 1_Book2_Adj Bench DR 3 for Initial Briefs (Electric) 2 2 2" xfId="21260"/>
    <cellStyle name="_VC 6.15.06 update on 06GRC power costs.xls Chart 1_Book2_Adj Bench DR 3 for Initial Briefs (Electric) 2 2 2 2" xfId="21261"/>
    <cellStyle name="_VC 6.15.06 update on 06GRC power costs.xls Chart 1_Book2_Adj Bench DR 3 for Initial Briefs (Electric) 2 3" xfId="21262"/>
    <cellStyle name="_VC 6.15.06 update on 06GRC power costs.xls Chart 1_Book2_Adj Bench DR 3 for Initial Briefs (Electric) 2 3 2" xfId="21263"/>
    <cellStyle name="_VC 6.15.06 update on 06GRC power costs.xls Chart 1_Book2_Adj Bench DR 3 for Initial Briefs (Electric) 2 4" xfId="21264"/>
    <cellStyle name="_VC 6.15.06 update on 06GRC power costs.xls Chart 1_Book2_Adj Bench DR 3 for Initial Briefs (Electric) 2 4 2" xfId="21265"/>
    <cellStyle name="_VC 6.15.06 update on 06GRC power costs.xls Chart 1_Book2_Adj Bench DR 3 for Initial Briefs (Electric) 3" xfId="21266"/>
    <cellStyle name="_VC 6.15.06 update on 06GRC power costs.xls Chart 1_Book2_Adj Bench DR 3 for Initial Briefs (Electric) 3 2" xfId="21267"/>
    <cellStyle name="_VC 6.15.06 update on 06GRC power costs.xls Chart 1_Book2_Adj Bench DR 3 for Initial Briefs (Electric) 3 2 2" xfId="21268"/>
    <cellStyle name="_VC 6.15.06 update on 06GRC power costs.xls Chart 1_Book2_Adj Bench DR 3 for Initial Briefs (Electric) 3 3" xfId="21269"/>
    <cellStyle name="_VC 6.15.06 update on 06GRC power costs.xls Chart 1_Book2_Adj Bench DR 3 for Initial Briefs (Electric) 4" xfId="21270"/>
    <cellStyle name="_VC 6.15.06 update on 06GRC power costs.xls Chart 1_Book2_Adj Bench DR 3 for Initial Briefs (Electric) 4 2" xfId="21271"/>
    <cellStyle name="_VC 6.15.06 update on 06GRC power costs.xls Chart 1_Book2_Adj Bench DR 3 for Initial Briefs (Electric) 4 2 2" xfId="21272"/>
    <cellStyle name="_VC 6.15.06 update on 06GRC power costs.xls Chart 1_Book2_Adj Bench DR 3 for Initial Briefs (Electric) 4 3" xfId="21273"/>
    <cellStyle name="_VC 6.15.06 update on 06GRC power costs.xls Chart 1_Book2_Adj Bench DR 3 for Initial Briefs (Electric) 5" xfId="21274"/>
    <cellStyle name="_VC 6.15.06 update on 06GRC power costs.xls Chart 1_Book2_Adj Bench DR 3 for Initial Briefs (Electric) 5 2" xfId="21275"/>
    <cellStyle name="_VC 6.15.06 update on 06GRC power costs.xls Chart 1_Book2_Adj Bench DR 3 for Initial Briefs (Electric) 6" xfId="21276"/>
    <cellStyle name="_VC 6.15.06 update on 06GRC power costs.xls Chart 1_Book2_Adj Bench DR 3 for Initial Briefs (Electric) 6 2" xfId="21277"/>
    <cellStyle name="_VC 6.15.06 update on 06GRC power costs.xls Chart 1_Book2_Adj Bench DR 3 for Initial Briefs (Electric)_DEM-WP(C) ENERG10C--ctn Mid-C_042010 2010GRC" xfId="21278"/>
    <cellStyle name="_VC 6.15.06 update on 06GRC power costs.xls Chart 1_Book2_Adj Bench DR 3 for Initial Briefs (Electric)_DEM-WP(C) ENERG10C--ctn Mid-C_042010 2010GRC 2" xfId="21279"/>
    <cellStyle name="_VC 6.15.06 update on 06GRC power costs.xls Chart 1_Book2_DEM-WP(C) ENERG10C--ctn Mid-C_042010 2010GRC" xfId="21280"/>
    <cellStyle name="_VC 6.15.06 update on 06GRC power costs.xls Chart 1_Book2_DEM-WP(C) ENERG10C--ctn Mid-C_042010 2010GRC 2" xfId="21281"/>
    <cellStyle name="_VC 6.15.06 update on 06GRC power costs.xls Chart 1_Book2_Electric Rev Req Model (2009 GRC) Rebuttal" xfId="21282"/>
    <cellStyle name="_VC 6.15.06 update on 06GRC power costs.xls Chart 1_Book2_Electric Rev Req Model (2009 GRC) Rebuttal 2" xfId="21283"/>
    <cellStyle name="_VC 6.15.06 update on 06GRC power costs.xls Chart 1_Book2_Electric Rev Req Model (2009 GRC) Rebuttal 2 2" xfId="21284"/>
    <cellStyle name="_VC 6.15.06 update on 06GRC power costs.xls Chart 1_Book2_Electric Rev Req Model (2009 GRC) Rebuttal 2 2 2" xfId="21285"/>
    <cellStyle name="_VC 6.15.06 update on 06GRC power costs.xls Chart 1_Book2_Electric Rev Req Model (2009 GRC) Rebuttal 2 3" xfId="21286"/>
    <cellStyle name="_VC 6.15.06 update on 06GRC power costs.xls Chart 1_Book2_Electric Rev Req Model (2009 GRC) Rebuttal 3" xfId="21287"/>
    <cellStyle name="_VC 6.15.06 update on 06GRC power costs.xls Chart 1_Book2_Electric Rev Req Model (2009 GRC) Rebuttal 3 2" xfId="21288"/>
    <cellStyle name="_VC 6.15.06 update on 06GRC power costs.xls Chart 1_Book2_Electric Rev Req Model (2009 GRC) Rebuttal 4" xfId="21289"/>
    <cellStyle name="_VC 6.15.06 update on 06GRC power costs.xls Chart 1_Book2_Electric Rev Req Model (2009 GRC) Rebuttal REmoval of New  WH Solar AdjustMI" xfId="21290"/>
    <cellStyle name="_VC 6.15.06 update on 06GRC power costs.xls Chart 1_Book2_Electric Rev Req Model (2009 GRC) Rebuttal REmoval of New  WH Solar AdjustMI 2" xfId="21291"/>
    <cellStyle name="_VC 6.15.06 update on 06GRC power costs.xls Chart 1_Book2_Electric Rev Req Model (2009 GRC) Rebuttal REmoval of New  WH Solar AdjustMI 2 2" xfId="21292"/>
    <cellStyle name="_VC 6.15.06 update on 06GRC power costs.xls Chart 1_Book2_Electric Rev Req Model (2009 GRC) Rebuttal REmoval of New  WH Solar AdjustMI 2 2 2" xfId="21293"/>
    <cellStyle name="_VC 6.15.06 update on 06GRC power costs.xls Chart 1_Book2_Electric Rev Req Model (2009 GRC) Rebuttal REmoval of New  WH Solar AdjustMI 2 2 2 2" xfId="21294"/>
    <cellStyle name="_VC 6.15.06 update on 06GRC power costs.xls Chart 1_Book2_Electric Rev Req Model (2009 GRC) Rebuttal REmoval of New  WH Solar AdjustMI 2 3" xfId="21295"/>
    <cellStyle name="_VC 6.15.06 update on 06GRC power costs.xls Chart 1_Book2_Electric Rev Req Model (2009 GRC) Rebuttal REmoval of New  WH Solar AdjustMI 2 3 2" xfId="21296"/>
    <cellStyle name="_VC 6.15.06 update on 06GRC power costs.xls Chart 1_Book2_Electric Rev Req Model (2009 GRC) Rebuttal REmoval of New  WH Solar AdjustMI 2 4" xfId="21297"/>
    <cellStyle name="_VC 6.15.06 update on 06GRC power costs.xls Chart 1_Book2_Electric Rev Req Model (2009 GRC) Rebuttal REmoval of New  WH Solar AdjustMI 2 4 2" xfId="21298"/>
    <cellStyle name="_VC 6.15.06 update on 06GRC power costs.xls Chart 1_Book2_Electric Rev Req Model (2009 GRC) Rebuttal REmoval of New  WH Solar AdjustMI 3" xfId="21299"/>
    <cellStyle name="_VC 6.15.06 update on 06GRC power costs.xls Chart 1_Book2_Electric Rev Req Model (2009 GRC) Rebuttal REmoval of New  WH Solar AdjustMI 3 2" xfId="21300"/>
    <cellStyle name="_VC 6.15.06 update on 06GRC power costs.xls Chart 1_Book2_Electric Rev Req Model (2009 GRC) Rebuttal REmoval of New  WH Solar AdjustMI 3 2 2" xfId="21301"/>
    <cellStyle name="_VC 6.15.06 update on 06GRC power costs.xls Chart 1_Book2_Electric Rev Req Model (2009 GRC) Rebuttal REmoval of New  WH Solar AdjustMI 3 3" xfId="21302"/>
    <cellStyle name="_VC 6.15.06 update on 06GRC power costs.xls Chart 1_Book2_Electric Rev Req Model (2009 GRC) Rebuttal REmoval of New  WH Solar AdjustMI 4" xfId="21303"/>
    <cellStyle name="_VC 6.15.06 update on 06GRC power costs.xls Chart 1_Book2_Electric Rev Req Model (2009 GRC) Rebuttal REmoval of New  WH Solar AdjustMI 4 2" xfId="21304"/>
    <cellStyle name="_VC 6.15.06 update on 06GRC power costs.xls Chart 1_Book2_Electric Rev Req Model (2009 GRC) Rebuttal REmoval of New  WH Solar AdjustMI 4 2 2" xfId="21305"/>
    <cellStyle name="_VC 6.15.06 update on 06GRC power costs.xls Chart 1_Book2_Electric Rev Req Model (2009 GRC) Rebuttal REmoval of New  WH Solar AdjustMI 4 3" xfId="21306"/>
    <cellStyle name="_VC 6.15.06 update on 06GRC power costs.xls Chart 1_Book2_Electric Rev Req Model (2009 GRC) Rebuttal REmoval of New  WH Solar AdjustMI 5" xfId="21307"/>
    <cellStyle name="_VC 6.15.06 update on 06GRC power costs.xls Chart 1_Book2_Electric Rev Req Model (2009 GRC) Rebuttal REmoval of New  WH Solar AdjustMI 5 2" xfId="21308"/>
    <cellStyle name="_VC 6.15.06 update on 06GRC power costs.xls Chart 1_Book2_Electric Rev Req Model (2009 GRC) Rebuttal REmoval of New  WH Solar AdjustMI 6" xfId="21309"/>
    <cellStyle name="_VC 6.15.06 update on 06GRC power costs.xls Chart 1_Book2_Electric Rev Req Model (2009 GRC) Rebuttal REmoval of New  WH Solar AdjustMI 6 2" xfId="21310"/>
    <cellStyle name="_VC 6.15.06 update on 06GRC power costs.xls Chart 1_Book2_Electric Rev Req Model (2009 GRC) Rebuttal REmoval of New  WH Solar AdjustMI_DEM-WP(C) ENERG10C--ctn Mid-C_042010 2010GRC" xfId="21311"/>
    <cellStyle name="_VC 6.15.06 update on 06GRC power costs.xls Chart 1_Book2_Electric Rev Req Model (2009 GRC) Rebuttal REmoval of New  WH Solar AdjustMI_DEM-WP(C) ENERG10C--ctn Mid-C_042010 2010GRC 2" xfId="21312"/>
    <cellStyle name="_VC 6.15.06 update on 06GRC power costs.xls Chart 1_Book2_Electric Rev Req Model (2009 GRC) Revised 01-18-2010" xfId="21313"/>
    <cellStyle name="_VC 6.15.06 update on 06GRC power costs.xls Chart 1_Book2_Electric Rev Req Model (2009 GRC) Revised 01-18-2010 2" xfId="21314"/>
    <cellStyle name="_VC 6.15.06 update on 06GRC power costs.xls Chart 1_Book2_Electric Rev Req Model (2009 GRC) Revised 01-18-2010 2 2" xfId="21315"/>
    <cellStyle name="_VC 6.15.06 update on 06GRC power costs.xls Chart 1_Book2_Electric Rev Req Model (2009 GRC) Revised 01-18-2010 2 2 2" xfId="21316"/>
    <cellStyle name="_VC 6.15.06 update on 06GRC power costs.xls Chart 1_Book2_Electric Rev Req Model (2009 GRC) Revised 01-18-2010 2 2 2 2" xfId="21317"/>
    <cellStyle name="_VC 6.15.06 update on 06GRC power costs.xls Chart 1_Book2_Electric Rev Req Model (2009 GRC) Revised 01-18-2010 2 3" xfId="21318"/>
    <cellStyle name="_VC 6.15.06 update on 06GRC power costs.xls Chart 1_Book2_Electric Rev Req Model (2009 GRC) Revised 01-18-2010 2 3 2" xfId="21319"/>
    <cellStyle name="_VC 6.15.06 update on 06GRC power costs.xls Chart 1_Book2_Electric Rev Req Model (2009 GRC) Revised 01-18-2010 2 4" xfId="21320"/>
    <cellStyle name="_VC 6.15.06 update on 06GRC power costs.xls Chart 1_Book2_Electric Rev Req Model (2009 GRC) Revised 01-18-2010 2 4 2" xfId="21321"/>
    <cellStyle name="_VC 6.15.06 update on 06GRC power costs.xls Chart 1_Book2_Electric Rev Req Model (2009 GRC) Revised 01-18-2010 3" xfId="21322"/>
    <cellStyle name="_VC 6.15.06 update on 06GRC power costs.xls Chart 1_Book2_Electric Rev Req Model (2009 GRC) Revised 01-18-2010 3 2" xfId="21323"/>
    <cellStyle name="_VC 6.15.06 update on 06GRC power costs.xls Chart 1_Book2_Electric Rev Req Model (2009 GRC) Revised 01-18-2010 3 2 2" xfId="21324"/>
    <cellStyle name="_VC 6.15.06 update on 06GRC power costs.xls Chart 1_Book2_Electric Rev Req Model (2009 GRC) Revised 01-18-2010 3 3" xfId="21325"/>
    <cellStyle name="_VC 6.15.06 update on 06GRC power costs.xls Chart 1_Book2_Electric Rev Req Model (2009 GRC) Revised 01-18-2010 4" xfId="21326"/>
    <cellStyle name="_VC 6.15.06 update on 06GRC power costs.xls Chart 1_Book2_Electric Rev Req Model (2009 GRC) Revised 01-18-2010 4 2" xfId="21327"/>
    <cellStyle name="_VC 6.15.06 update on 06GRC power costs.xls Chart 1_Book2_Electric Rev Req Model (2009 GRC) Revised 01-18-2010 4 2 2" xfId="21328"/>
    <cellStyle name="_VC 6.15.06 update on 06GRC power costs.xls Chart 1_Book2_Electric Rev Req Model (2009 GRC) Revised 01-18-2010 4 3" xfId="21329"/>
    <cellStyle name="_VC 6.15.06 update on 06GRC power costs.xls Chart 1_Book2_Electric Rev Req Model (2009 GRC) Revised 01-18-2010 5" xfId="21330"/>
    <cellStyle name="_VC 6.15.06 update on 06GRC power costs.xls Chart 1_Book2_Electric Rev Req Model (2009 GRC) Revised 01-18-2010 5 2" xfId="21331"/>
    <cellStyle name="_VC 6.15.06 update on 06GRC power costs.xls Chart 1_Book2_Electric Rev Req Model (2009 GRC) Revised 01-18-2010 6" xfId="21332"/>
    <cellStyle name="_VC 6.15.06 update on 06GRC power costs.xls Chart 1_Book2_Electric Rev Req Model (2009 GRC) Revised 01-18-2010 6 2" xfId="21333"/>
    <cellStyle name="_VC 6.15.06 update on 06GRC power costs.xls Chart 1_Book2_Electric Rev Req Model (2009 GRC) Revised 01-18-2010_DEM-WP(C) ENERG10C--ctn Mid-C_042010 2010GRC" xfId="21334"/>
    <cellStyle name="_VC 6.15.06 update on 06GRC power costs.xls Chart 1_Book2_Electric Rev Req Model (2009 GRC) Revised 01-18-2010_DEM-WP(C) ENERG10C--ctn Mid-C_042010 2010GRC 2" xfId="21335"/>
    <cellStyle name="_VC 6.15.06 update on 06GRC power costs.xls Chart 1_Book2_Final Order Electric EXHIBIT A-1" xfId="21336"/>
    <cellStyle name="_VC 6.15.06 update on 06GRC power costs.xls Chart 1_Book2_Final Order Electric EXHIBIT A-1 2" xfId="21337"/>
    <cellStyle name="_VC 6.15.06 update on 06GRC power costs.xls Chart 1_Book2_Final Order Electric EXHIBIT A-1 2 2" xfId="21338"/>
    <cellStyle name="_VC 6.15.06 update on 06GRC power costs.xls Chart 1_Book2_Final Order Electric EXHIBIT A-1 2 2 2" xfId="21339"/>
    <cellStyle name="_VC 6.15.06 update on 06GRC power costs.xls Chart 1_Book2_Final Order Electric EXHIBIT A-1 2 3" xfId="21340"/>
    <cellStyle name="_VC 6.15.06 update on 06GRC power costs.xls Chart 1_Book2_Final Order Electric EXHIBIT A-1 3" xfId="21341"/>
    <cellStyle name="_VC 6.15.06 update on 06GRC power costs.xls Chart 1_Book2_Final Order Electric EXHIBIT A-1 3 2" xfId="21342"/>
    <cellStyle name="_VC 6.15.06 update on 06GRC power costs.xls Chart 1_Book2_Final Order Electric EXHIBIT A-1 3 2 2" xfId="21343"/>
    <cellStyle name="_VC 6.15.06 update on 06GRC power costs.xls Chart 1_Book2_Final Order Electric EXHIBIT A-1 3 3" xfId="21344"/>
    <cellStyle name="_VC 6.15.06 update on 06GRC power costs.xls Chart 1_Book2_Final Order Electric EXHIBIT A-1 4" xfId="21345"/>
    <cellStyle name="_VC 6.15.06 update on 06GRC power costs.xls Chart 1_Book2_Final Order Electric EXHIBIT A-1 4 2" xfId="21346"/>
    <cellStyle name="_VC 6.15.06 update on 06GRC power costs.xls Chart 1_Book2_Final Order Electric EXHIBIT A-1 5" xfId="21347"/>
    <cellStyle name="_VC 6.15.06 update on 06GRC power costs.xls Chart 1_Book2_Final Order Electric EXHIBIT A-1 6" xfId="21348"/>
    <cellStyle name="_VC 6.15.06 update on 06GRC power costs.xls Chart 1_Book4" xfId="21349"/>
    <cellStyle name="_VC 6.15.06 update on 06GRC power costs.xls Chart 1_Book4 2" xfId="21350"/>
    <cellStyle name="_VC 6.15.06 update on 06GRC power costs.xls Chart 1_Book4 2 2" xfId="21351"/>
    <cellStyle name="_VC 6.15.06 update on 06GRC power costs.xls Chart 1_Book4 2 2 2" xfId="21352"/>
    <cellStyle name="_VC 6.15.06 update on 06GRC power costs.xls Chart 1_Book4 2 2 2 2" xfId="21353"/>
    <cellStyle name="_VC 6.15.06 update on 06GRC power costs.xls Chart 1_Book4 2 3" xfId="21354"/>
    <cellStyle name="_VC 6.15.06 update on 06GRC power costs.xls Chart 1_Book4 2 3 2" xfId="21355"/>
    <cellStyle name="_VC 6.15.06 update on 06GRC power costs.xls Chart 1_Book4 2 4" xfId="21356"/>
    <cellStyle name="_VC 6.15.06 update on 06GRC power costs.xls Chart 1_Book4 2 4 2" xfId="21357"/>
    <cellStyle name="_VC 6.15.06 update on 06GRC power costs.xls Chart 1_Book4 3" xfId="21358"/>
    <cellStyle name="_VC 6.15.06 update on 06GRC power costs.xls Chart 1_Book4 3 2" xfId="21359"/>
    <cellStyle name="_VC 6.15.06 update on 06GRC power costs.xls Chart 1_Book4 3 2 2" xfId="21360"/>
    <cellStyle name="_VC 6.15.06 update on 06GRC power costs.xls Chart 1_Book4 3 3" xfId="21361"/>
    <cellStyle name="_VC 6.15.06 update on 06GRC power costs.xls Chart 1_Book4 4" xfId="21362"/>
    <cellStyle name="_VC 6.15.06 update on 06GRC power costs.xls Chart 1_Book4 4 2" xfId="21363"/>
    <cellStyle name="_VC 6.15.06 update on 06GRC power costs.xls Chart 1_Book4 4 2 2" xfId="21364"/>
    <cellStyle name="_VC 6.15.06 update on 06GRC power costs.xls Chart 1_Book4 4 3" xfId="21365"/>
    <cellStyle name="_VC 6.15.06 update on 06GRC power costs.xls Chart 1_Book4 5" xfId="21366"/>
    <cellStyle name="_VC 6.15.06 update on 06GRC power costs.xls Chart 1_Book4 5 2" xfId="21367"/>
    <cellStyle name="_VC 6.15.06 update on 06GRC power costs.xls Chart 1_Book4 6" xfId="21368"/>
    <cellStyle name="_VC 6.15.06 update on 06GRC power costs.xls Chart 1_Book4 6 2" xfId="21369"/>
    <cellStyle name="_VC 6.15.06 update on 06GRC power costs.xls Chart 1_Book4_DEM-WP(C) ENERG10C--ctn Mid-C_042010 2010GRC" xfId="21370"/>
    <cellStyle name="_VC 6.15.06 update on 06GRC power costs.xls Chart 1_Book4_DEM-WP(C) ENERG10C--ctn Mid-C_042010 2010GRC 2" xfId="21371"/>
    <cellStyle name="_VC 6.15.06 update on 06GRC power costs.xls Chart 1_Book9" xfId="21372"/>
    <cellStyle name="_VC 6.15.06 update on 06GRC power costs.xls Chart 1_Book9 2" xfId="21373"/>
    <cellStyle name="_VC 6.15.06 update on 06GRC power costs.xls Chart 1_Book9 2 2" xfId="21374"/>
    <cellStyle name="_VC 6.15.06 update on 06GRC power costs.xls Chart 1_Book9 2 2 2" xfId="21375"/>
    <cellStyle name="_VC 6.15.06 update on 06GRC power costs.xls Chart 1_Book9 2 2 2 2" xfId="21376"/>
    <cellStyle name="_VC 6.15.06 update on 06GRC power costs.xls Chart 1_Book9 2 3" xfId="21377"/>
    <cellStyle name="_VC 6.15.06 update on 06GRC power costs.xls Chart 1_Book9 2 3 2" xfId="21378"/>
    <cellStyle name="_VC 6.15.06 update on 06GRC power costs.xls Chart 1_Book9 2 4" xfId="21379"/>
    <cellStyle name="_VC 6.15.06 update on 06GRC power costs.xls Chart 1_Book9 2 4 2" xfId="21380"/>
    <cellStyle name="_VC 6.15.06 update on 06GRC power costs.xls Chart 1_Book9 3" xfId="21381"/>
    <cellStyle name="_VC 6.15.06 update on 06GRC power costs.xls Chart 1_Book9 3 2" xfId="21382"/>
    <cellStyle name="_VC 6.15.06 update on 06GRC power costs.xls Chart 1_Book9 3 2 2" xfId="21383"/>
    <cellStyle name="_VC 6.15.06 update on 06GRC power costs.xls Chart 1_Book9 3 3" xfId="21384"/>
    <cellStyle name="_VC 6.15.06 update on 06GRC power costs.xls Chart 1_Book9 4" xfId="21385"/>
    <cellStyle name="_VC 6.15.06 update on 06GRC power costs.xls Chart 1_Book9 4 2" xfId="21386"/>
    <cellStyle name="_VC 6.15.06 update on 06GRC power costs.xls Chart 1_Book9 4 2 2" xfId="21387"/>
    <cellStyle name="_VC 6.15.06 update on 06GRC power costs.xls Chart 1_Book9 4 3" xfId="21388"/>
    <cellStyle name="_VC 6.15.06 update on 06GRC power costs.xls Chart 1_Book9 5" xfId="21389"/>
    <cellStyle name="_VC 6.15.06 update on 06GRC power costs.xls Chart 1_Book9 5 2" xfId="21390"/>
    <cellStyle name="_VC 6.15.06 update on 06GRC power costs.xls Chart 1_Book9 6" xfId="21391"/>
    <cellStyle name="_VC 6.15.06 update on 06GRC power costs.xls Chart 1_Book9 6 2" xfId="21392"/>
    <cellStyle name="_VC 6.15.06 update on 06GRC power costs.xls Chart 1_Book9_DEM-WP(C) ENERG10C--ctn Mid-C_042010 2010GRC" xfId="21393"/>
    <cellStyle name="_VC 6.15.06 update on 06GRC power costs.xls Chart 1_Book9_DEM-WP(C) ENERG10C--ctn Mid-C_042010 2010GRC 2" xfId="21394"/>
    <cellStyle name="_VC 6.15.06 update on 06GRC power costs.xls Chart 1_Chelan PUD Power Costs (8-10)" xfId="21395"/>
    <cellStyle name="_VC 6.15.06 update on 06GRC power costs.xls Chart 1_Chelan PUD Power Costs (8-10) 2" xfId="21396"/>
    <cellStyle name="_VC 6.15.06 update on 06GRC power costs.xls Chart 1_DEM-WP(C) Chelan Power Costs" xfId="21397"/>
    <cellStyle name="_VC 6.15.06 update on 06GRC power costs.xls Chart 1_DEM-WP(C) Chelan Power Costs 2" xfId="21398"/>
    <cellStyle name="_VC 6.15.06 update on 06GRC power costs.xls Chart 1_DEM-WP(C) Chelan Power Costs 2 2" xfId="21399"/>
    <cellStyle name="_VC 6.15.06 update on 06GRC power costs.xls Chart 1_DEM-WP(C) Chelan Power Costs 2 2 2" xfId="21400"/>
    <cellStyle name="_VC 6.15.06 update on 06GRC power costs.xls Chart 1_DEM-WP(C) Chelan Power Costs 2 3" xfId="21401"/>
    <cellStyle name="_VC 6.15.06 update on 06GRC power costs.xls Chart 1_DEM-WP(C) Chelan Power Costs 3" xfId="21402"/>
    <cellStyle name="_VC 6.15.06 update on 06GRC power costs.xls Chart 1_DEM-WP(C) Chelan Power Costs 3 2" xfId="21403"/>
    <cellStyle name="_VC 6.15.06 update on 06GRC power costs.xls Chart 1_DEM-WP(C) Chelan Power Costs 3 2 2" xfId="21404"/>
    <cellStyle name="_VC 6.15.06 update on 06GRC power costs.xls Chart 1_DEM-WP(C) Chelan Power Costs 3 3" xfId="21405"/>
    <cellStyle name="_VC 6.15.06 update on 06GRC power costs.xls Chart 1_DEM-WP(C) Chelan Power Costs 4" xfId="21406"/>
    <cellStyle name="_VC 6.15.06 update on 06GRC power costs.xls Chart 1_DEM-WP(C) Chelan Power Costs 4 2" xfId="21407"/>
    <cellStyle name="_VC 6.15.06 update on 06GRC power costs.xls Chart 1_DEM-WP(C) Chelan Power Costs 5" xfId="21408"/>
    <cellStyle name="_VC 6.15.06 update on 06GRC power costs.xls Chart 1_DEM-WP(C) Chelan Power Costs 5 2" xfId="21409"/>
    <cellStyle name="_VC 6.15.06 update on 06GRC power costs.xls Chart 1_DEM-WP(C) ENERG10C--ctn Mid-C_042010 2010GRC" xfId="21410"/>
    <cellStyle name="_VC 6.15.06 update on 06GRC power costs.xls Chart 1_DEM-WP(C) ENERG10C--ctn Mid-C_042010 2010GRC 2" xfId="21411"/>
    <cellStyle name="_VC 6.15.06 update on 06GRC power costs.xls Chart 1_DEM-WP(C) Gas Transport 2010GRC" xfId="21412"/>
    <cellStyle name="_VC 6.15.06 update on 06GRC power costs.xls Chart 1_DEM-WP(C) Gas Transport 2010GRC 2" xfId="21413"/>
    <cellStyle name="_VC 6.15.06 update on 06GRC power costs.xls Chart 1_DEM-WP(C) Gas Transport 2010GRC 2 2" xfId="21414"/>
    <cellStyle name="_VC 6.15.06 update on 06GRC power costs.xls Chart 1_DEM-WP(C) Gas Transport 2010GRC 2 2 2" xfId="21415"/>
    <cellStyle name="_VC 6.15.06 update on 06GRC power costs.xls Chart 1_DEM-WP(C) Gas Transport 2010GRC 2 3" xfId="21416"/>
    <cellStyle name="_VC 6.15.06 update on 06GRC power costs.xls Chart 1_DEM-WP(C) Gas Transport 2010GRC 3" xfId="21417"/>
    <cellStyle name="_VC 6.15.06 update on 06GRC power costs.xls Chart 1_DEM-WP(C) Gas Transport 2010GRC 3 2" xfId="21418"/>
    <cellStyle name="_VC 6.15.06 update on 06GRC power costs.xls Chart 1_DEM-WP(C) Gas Transport 2010GRC 3 2 2" xfId="21419"/>
    <cellStyle name="_VC 6.15.06 update on 06GRC power costs.xls Chart 1_DEM-WP(C) Gas Transport 2010GRC 3 3" xfId="21420"/>
    <cellStyle name="_VC 6.15.06 update on 06GRC power costs.xls Chart 1_DEM-WP(C) Gas Transport 2010GRC 4" xfId="21421"/>
    <cellStyle name="_VC 6.15.06 update on 06GRC power costs.xls Chart 1_DEM-WP(C) Gas Transport 2010GRC 4 2" xfId="21422"/>
    <cellStyle name="_VC 6.15.06 update on 06GRC power costs.xls Chart 1_DEM-WP(C) Gas Transport 2010GRC 5" xfId="21423"/>
    <cellStyle name="_VC 6.15.06 update on 06GRC power costs.xls Chart 1_DEM-WP(C) Gas Transport 2010GRC 5 2" xfId="21424"/>
    <cellStyle name="_VC 6.15.06 update on 06GRC power costs.xls Chart 1_DWH-08 (Rate Spread &amp; Design Workpapers)" xfId="21425"/>
    <cellStyle name="_VC 6.15.06 update on 06GRC power costs.xls Chart 1_Exh A-1 resulting from UE-112050 effective Jan 1 2012" xfId="21426"/>
    <cellStyle name="_VC 6.15.06 update on 06GRC power costs.xls Chart 1_Exh A-1 resulting from UE-112050 effective Jan 1 2012 2" xfId="21427"/>
    <cellStyle name="_VC 6.15.06 update on 06GRC power costs.xls Chart 1_Exhibit A-1 effective 4-1-11 fr S Free 12-11" xfId="21428"/>
    <cellStyle name="_VC 6.15.06 update on 06GRC power costs.xls Chart 1_Exhibit A-1 effective 4-1-11 fr S Free 12-11 2" xfId="21429"/>
    <cellStyle name="_VC 6.15.06 update on 06GRC power costs.xls Chart 1_Final 2008 PTC Rate Design Workpapers 10.27.08" xfId="21430"/>
    <cellStyle name="_VC 6.15.06 update on 06GRC power costs.xls Chart 1_Gas Rev Req Model (2010 GRC)" xfId="21431"/>
    <cellStyle name="_VC 6.15.06 update on 06GRC power costs.xls Chart 1_INPUTS" xfId="153"/>
    <cellStyle name="_VC 6.15.06 update on 06GRC power costs.xls Chart 1_INPUTS 2" xfId="21432"/>
    <cellStyle name="_VC 6.15.06 update on 06GRC power costs.xls Chart 1_INPUTS 2 2" xfId="21433"/>
    <cellStyle name="_VC 6.15.06 update on 06GRC power costs.xls Chart 1_INPUTS 2 2 2" xfId="21434"/>
    <cellStyle name="_VC 6.15.06 update on 06GRC power costs.xls Chart 1_INPUTS 2 3" xfId="21435"/>
    <cellStyle name="_VC 6.15.06 update on 06GRC power costs.xls Chart 1_INPUTS 3" xfId="21436"/>
    <cellStyle name="_VC 6.15.06 update on 06GRC power costs.xls Chart 1_INPUTS 3 2" xfId="21437"/>
    <cellStyle name="_VC 6.15.06 update on 06GRC power costs.xls Chart 1_INPUTS 4" xfId="21438"/>
    <cellStyle name="_VC 6.15.06 update on 06GRC power costs.xls Chart 1_Mint Farm Generation BPA" xfId="21439"/>
    <cellStyle name="_VC 6.15.06 update on 06GRC power costs.xls Chart 1_NIM Summary" xfId="21440"/>
    <cellStyle name="_VC 6.15.06 update on 06GRC power costs.xls Chart 1_NIM Summary 09GRC" xfId="21441"/>
    <cellStyle name="_VC 6.15.06 update on 06GRC power costs.xls Chart 1_NIM Summary 09GRC 2" xfId="21442"/>
    <cellStyle name="_VC 6.15.06 update on 06GRC power costs.xls Chart 1_NIM Summary 09GRC 2 2" xfId="21443"/>
    <cellStyle name="_VC 6.15.06 update on 06GRC power costs.xls Chart 1_NIM Summary 09GRC 2 2 2" xfId="21444"/>
    <cellStyle name="_VC 6.15.06 update on 06GRC power costs.xls Chart 1_NIM Summary 09GRC 2 2 2 2" xfId="21445"/>
    <cellStyle name="_VC 6.15.06 update on 06GRC power costs.xls Chart 1_NIM Summary 09GRC 2 3" xfId="21446"/>
    <cellStyle name="_VC 6.15.06 update on 06GRC power costs.xls Chart 1_NIM Summary 09GRC 2 3 2" xfId="21447"/>
    <cellStyle name="_VC 6.15.06 update on 06GRC power costs.xls Chart 1_NIM Summary 09GRC 2 4" xfId="21448"/>
    <cellStyle name="_VC 6.15.06 update on 06GRC power costs.xls Chart 1_NIM Summary 09GRC 2 4 2" xfId="21449"/>
    <cellStyle name="_VC 6.15.06 update on 06GRC power costs.xls Chart 1_NIM Summary 09GRC 3" xfId="21450"/>
    <cellStyle name="_VC 6.15.06 update on 06GRC power costs.xls Chart 1_NIM Summary 09GRC 3 2" xfId="21451"/>
    <cellStyle name="_VC 6.15.06 update on 06GRC power costs.xls Chart 1_NIM Summary 09GRC 3 2 2" xfId="21452"/>
    <cellStyle name="_VC 6.15.06 update on 06GRC power costs.xls Chart 1_NIM Summary 09GRC 3 3" xfId="21453"/>
    <cellStyle name="_VC 6.15.06 update on 06GRC power costs.xls Chart 1_NIM Summary 09GRC 4" xfId="21454"/>
    <cellStyle name="_VC 6.15.06 update on 06GRC power costs.xls Chart 1_NIM Summary 09GRC 4 2" xfId="21455"/>
    <cellStyle name="_VC 6.15.06 update on 06GRC power costs.xls Chart 1_NIM Summary 09GRC 4 2 2" xfId="21456"/>
    <cellStyle name="_VC 6.15.06 update on 06GRC power costs.xls Chart 1_NIM Summary 09GRC 4 3" xfId="21457"/>
    <cellStyle name="_VC 6.15.06 update on 06GRC power costs.xls Chart 1_NIM Summary 09GRC 5" xfId="21458"/>
    <cellStyle name="_VC 6.15.06 update on 06GRC power costs.xls Chart 1_NIM Summary 09GRC 5 2" xfId="21459"/>
    <cellStyle name="_VC 6.15.06 update on 06GRC power costs.xls Chart 1_NIM Summary 09GRC 6" xfId="21460"/>
    <cellStyle name="_VC 6.15.06 update on 06GRC power costs.xls Chart 1_NIM Summary 09GRC 6 2" xfId="21461"/>
    <cellStyle name="_VC 6.15.06 update on 06GRC power costs.xls Chart 1_NIM Summary 09GRC_DEM-WP(C) ENERG10C--ctn Mid-C_042010 2010GRC" xfId="21462"/>
    <cellStyle name="_VC 6.15.06 update on 06GRC power costs.xls Chart 1_NIM Summary 09GRC_DEM-WP(C) ENERG10C--ctn Mid-C_042010 2010GRC 2" xfId="21463"/>
    <cellStyle name="_VC 6.15.06 update on 06GRC power costs.xls Chart 1_NIM Summary 10" xfId="21464"/>
    <cellStyle name="_VC 6.15.06 update on 06GRC power costs.xls Chart 1_NIM Summary 10 2" xfId="21465"/>
    <cellStyle name="_VC 6.15.06 update on 06GRC power costs.xls Chart 1_NIM Summary 10 2 2" xfId="21466"/>
    <cellStyle name="_VC 6.15.06 update on 06GRC power costs.xls Chart 1_NIM Summary 10 3" xfId="21467"/>
    <cellStyle name="_VC 6.15.06 update on 06GRC power costs.xls Chart 1_NIM Summary 10 4" xfId="21468"/>
    <cellStyle name="_VC 6.15.06 update on 06GRC power costs.xls Chart 1_NIM Summary 11" xfId="21469"/>
    <cellStyle name="_VC 6.15.06 update on 06GRC power costs.xls Chart 1_NIM Summary 11 2" xfId="21470"/>
    <cellStyle name="_VC 6.15.06 update on 06GRC power costs.xls Chart 1_NIM Summary 11 2 2" xfId="21471"/>
    <cellStyle name="_VC 6.15.06 update on 06GRC power costs.xls Chart 1_NIM Summary 11 3" xfId="21472"/>
    <cellStyle name="_VC 6.15.06 update on 06GRC power costs.xls Chart 1_NIM Summary 11 4" xfId="21473"/>
    <cellStyle name="_VC 6.15.06 update on 06GRC power costs.xls Chart 1_NIM Summary 12" xfId="21474"/>
    <cellStyle name="_VC 6.15.06 update on 06GRC power costs.xls Chart 1_NIM Summary 12 2" xfId="21475"/>
    <cellStyle name="_VC 6.15.06 update on 06GRC power costs.xls Chart 1_NIM Summary 12 2 2" xfId="21476"/>
    <cellStyle name="_VC 6.15.06 update on 06GRC power costs.xls Chart 1_NIM Summary 12 3" xfId="21477"/>
    <cellStyle name="_VC 6.15.06 update on 06GRC power costs.xls Chart 1_NIM Summary 12 4" xfId="21478"/>
    <cellStyle name="_VC 6.15.06 update on 06GRC power costs.xls Chart 1_NIM Summary 13" xfId="21479"/>
    <cellStyle name="_VC 6.15.06 update on 06GRC power costs.xls Chart 1_NIM Summary 13 2" xfId="21480"/>
    <cellStyle name="_VC 6.15.06 update on 06GRC power costs.xls Chart 1_NIM Summary 13 2 2" xfId="21481"/>
    <cellStyle name="_VC 6.15.06 update on 06GRC power costs.xls Chart 1_NIM Summary 13 3" xfId="21482"/>
    <cellStyle name="_VC 6.15.06 update on 06GRC power costs.xls Chart 1_NIM Summary 13 4" xfId="21483"/>
    <cellStyle name="_VC 6.15.06 update on 06GRC power costs.xls Chart 1_NIM Summary 14" xfId="21484"/>
    <cellStyle name="_VC 6.15.06 update on 06GRC power costs.xls Chart 1_NIM Summary 14 2" xfId="21485"/>
    <cellStyle name="_VC 6.15.06 update on 06GRC power costs.xls Chart 1_NIM Summary 14 2 2" xfId="21486"/>
    <cellStyle name="_VC 6.15.06 update on 06GRC power costs.xls Chart 1_NIM Summary 14 3" xfId="21487"/>
    <cellStyle name="_VC 6.15.06 update on 06GRC power costs.xls Chart 1_NIM Summary 14 4" xfId="21488"/>
    <cellStyle name="_VC 6.15.06 update on 06GRC power costs.xls Chart 1_NIM Summary 15" xfId="21489"/>
    <cellStyle name="_VC 6.15.06 update on 06GRC power costs.xls Chart 1_NIM Summary 15 2" xfId="21490"/>
    <cellStyle name="_VC 6.15.06 update on 06GRC power costs.xls Chart 1_NIM Summary 15 2 2" xfId="21491"/>
    <cellStyle name="_VC 6.15.06 update on 06GRC power costs.xls Chart 1_NIM Summary 15 3" xfId="21492"/>
    <cellStyle name="_VC 6.15.06 update on 06GRC power costs.xls Chart 1_NIM Summary 15 4" xfId="21493"/>
    <cellStyle name="_VC 6.15.06 update on 06GRC power costs.xls Chart 1_NIM Summary 16" xfId="21494"/>
    <cellStyle name="_VC 6.15.06 update on 06GRC power costs.xls Chart 1_NIM Summary 16 2" xfId="21495"/>
    <cellStyle name="_VC 6.15.06 update on 06GRC power costs.xls Chart 1_NIM Summary 16 2 2" xfId="21496"/>
    <cellStyle name="_VC 6.15.06 update on 06GRC power costs.xls Chart 1_NIM Summary 16 3" xfId="21497"/>
    <cellStyle name="_VC 6.15.06 update on 06GRC power costs.xls Chart 1_NIM Summary 16 4" xfId="21498"/>
    <cellStyle name="_VC 6.15.06 update on 06GRC power costs.xls Chart 1_NIM Summary 17" xfId="21499"/>
    <cellStyle name="_VC 6.15.06 update on 06GRC power costs.xls Chart 1_NIM Summary 17 2" xfId="21500"/>
    <cellStyle name="_VC 6.15.06 update on 06GRC power costs.xls Chart 1_NIM Summary 17 2 2" xfId="21501"/>
    <cellStyle name="_VC 6.15.06 update on 06GRC power costs.xls Chart 1_NIM Summary 17 3" xfId="21502"/>
    <cellStyle name="_VC 6.15.06 update on 06GRC power costs.xls Chart 1_NIM Summary 17 4" xfId="21503"/>
    <cellStyle name="_VC 6.15.06 update on 06GRC power costs.xls Chart 1_NIM Summary 18" xfId="21504"/>
    <cellStyle name="_VC 6.15.06 update on 06GRC power costs.xls Chart 1_NIM Summary 18 2" xfId="21505"/>
    <cellStyle name="_VC 6.15.06 update on 06GRC power costs.xls Chart 1_NIM Summary 18 3" xfId="21506"/>
    <cellStyle name="_VC 6.15.06 update on 06GRC power costs.xls Chart 1_NIM Summary 19" xfId="21507"/>
    <cellStyle name="_VC 6.15.06 update on 06GRC power costs.xls Chart 1_NIM Summary 19 2" xfId="21508"/>
    <cellStyle name="_VC 6.15.06 update on 06GRC power costs.xls Chart 1_NIM Summary 19 3" xfId="21509"/>
    <cellStyle name="_VC 6.15.06 update on 06GRC power costs.xls Chart 1_NIM Summary 2" xfId="21510"/>
    <cellStyle name="_VC 6.15.06 update on 06GRC power costs.xls Chart 1_NIM Summary 2 2" xfId="21511"/>
    <cellStyle name="_VC 6.15.06 update on 06GRC power costs.xls Chart 1_NIM Summary 2 2 2" xfId="21512"/>
    <cellStyle name="_VC 6.15.06 update on 06GRC power costs.xls Chart 1_NIM Summary 2 2 2 2" xfId="21513"/>
    <cellStyle name="_VC 6.15.06 update on 06GRC power costs.xls Chart 1_NIM Summary 2 3" xfId="21514"/>
    <cellStyle name="_VC 6.15.06 update on 06GRC power costs.xls Chart 1_NIM Summary 2 3 2" xfId="21515"/>
    <cellStyle name="_VC 6.15.06 update on 06GRC power costs.xls Chart 1_NIM Summary 2 4" xfId="21516"/>
    <cellStyle name="_VC 6.15.06 update on 06GRC power costs.xls Chart 1_NIM Summary 2 4 2" xfId="21517"/>
    <cellStyle name="_VC 6.15.06 update on 06GRC power costs.xls Chart 1_NIM Summary 20" xfId="21518"/>
    <cellStyle name="_VC 6.15.06 update on 06GRC power costs.xls Chart 1_NIM Summary 20 2" xfId="21519"/>
    <cellStyle name="_VC 6.15.06 update on 06GRC power costs.xls Chart 1_NIM Summary 20 3" xfId="21520"/>
    <cellStyle name="_VC 6.15.06 update on 06GRC power costs.xls Chart 1_NIM Summary 21" xfId="21521"/>
    <cellStyle name="_VC 6.15.06 update on 06GRC power costs.xls Chart 1_NIM Summary 21 2" xfId="21522"/>
    <cellStyle name="_VC 6.15.06 update on 06GRC power costs.xls Chart 1_NIM Summary 21 3" xfId="21523"/>
    <cellStyle name="_VC 6.15.06 update on 06GRC power costs.xls Chart 1_NIM Summary 22" xfId="21524"/>
    <cellStyle name="_VC 6.15.06 update on 06GRC power costs.xls Chart 1_NIM Summary 22 2" xfId="21525"/>
    <cellStyle name="_VC 6.15.06 update on 06GRC power costs.xls Chart 1_NIM Summary 22 3" xfId="21526"/>
    <cellStyle name="_VC 6.15.06 update on 06GRC power costs.xls Chart 1_NIM Summary 23" xfId="21527"/>
    <cellStyle name="_VC 6.15.06 update on 06GRC power costs.xls Chart 1_NIM Summary 23 2" xfId="21528"/>
    <cellStyle name="_VC 6.15.06 update on 06GRC power costs.xls Chart 1_NIM Summary 23 3" xfId="21529"/>
    <cellStyle name="_VC 6.15.06 update on 06GRC power costs.xls Chart 1_NIM Summary 24" xfId="21530"/>
    <cellStyle name="_VC 6.15.06 update on 06GRC power costs.xls Chart 1_NIM Summary 24 2" xfId="21531"/>
    <cellStyle name="_VC 6.15.06 update on 06GRC power costs.xls Chart 1_NIM Summary 24 3" xfId="21532"/>
    <cellStyle name="_VC 6.15.06 update on 06GRC power costs.xls Chart 1_NIM Summary 25" xfId="21533"/>
    <cellStyle name="_VC 6.15.06 update on 06GRC power costs.xls Chart 1_NIM Summary 25 2" xfId="21534"/>
    <cellStyle name="_VC 6.15.06 update on 06GRC power costs.xls Chart 1_NIM Summary 25 3" xfId="21535"/>
    <cellStyle name="_VC 6.15.06 update on 06GRC power costs.xls Chart 1_NIM Summary 26" xfId="21536"/>
    <cellStyle name="_VC 6.15.06 update on 06GRC power costs.xls Chart 1_NIM Summary 26 2" xfId="21537"/>
    <cellStyle name="_VC 6.15.06 update on 06GRC power costs.xls Chart 1_NIM Summary 26 3" xfId="21538"/>
    <cellStyle name="_VC 6.15.06 update on 06GRC power costs.xls Chart 1_NIM Summary 27" xfId="21539"/>
    <cellStyle name="_VC 6.15.06 update on 06GRC power costs.xls Chart 1_NIM Summary 27 2" xfId="21540"/>
    <cellStyle name="_VC 6.15.06 update on 06GRC power costs.xls Chart 1_NIM Summary 27 3" xfId="21541"/>
    <cellStyle name="_VC 6.15.06 update on 06GRC power costs.xls Chart 1_NIM Summary 28" xfId="21542"/>
    <cellStyle name="_VC 6.15.06 update on 06GRC power costs.xls Chart 1_NIM Summary 28 2" xfId="21543"/>
    <cellStyle name="_VC 6.15.06 update on 06GRC power costs.xls Chart 1_NIM Summary 28 3" xfId="21544"/>
    <cellStyle name="_VC 6.15.06 update on 06GRC power costs.xls Chart 1_NIM Summary 29" xfId="21545"/>
    <cellStyle name="_VC 6.15.06 update on 06GRC power costs.xls Chart 1_NIM Summary 29 2" xfId="21546"/>
    <cellStyle name="_VC 6.15.06 update on 06GRC power costs.xls Chart 1_NIM Summary 29 3" xfId="21547"/>
    <cellStyle name="_VC 6.15.06 update on 06GRC power costs.xls Chart 1_NIM Summary 3" xfId="21548"/>
    <cellStyle name="_VC 6.15.06 update on 06GRC power costs.xls Chart 1_NIM Summary 3 2" xfId="21549"/>
    <cellStyle name="_VC 6.15.06 update on 06GRC power costs.xls Chart 1_NIM Summary 3 2 2" xfId="21550"/>
    <cellStyle name="_VC 6.15.06 update on 06GRC power costs.xls Chart 1_NIM Summary 3 3" xfId="21551"/>
    <cellStyle name="_VC 6.15.06 update on 06GRC power costs.xls Chart 1_NIM Summary 30" xfId="21552"/>
    <cellStyle name="_VC 6.15.06 update on 06GRC power costs.xls Chart 1_NIM Summary 30 2" xfId="21553"/>
    <cellStyle name="_VC 6.15.06 update on 06GRC power costs.xls Chart 1_NIM Summary 30 3" xfId="21554"/>
    <cellStyle name="_VC 6.15.06 update on 06GRC power costs.xls Chart 1_NIM Summary 31" xfId="21555"/>
    <cellStyle name="_VC 6.15.06 update on 06GRC power costs.xls Chart 1_NIM Summary 31 2" xfId="21556"/>
    <cellStyle name="_VC 6.15.06 update on 06GRC power costs.xls Chart 1_NIM Summary 31 3" xfId="21557"/>
    <cellStyle name="_VC 6.15.06 update on 06GRC power costs.xls Chart 1_NIM Summary 32" xfId="21558"/>
    <cellStyle name="_VC 6.15.06 update on 06GRC power costs.xls Chart 1_NIM Summary 32 2" xfId="21559"/>
    <cellStyle name="_VC 6.15.06 update on 06GRC power costs.xls Chart 1_NIM Summary 33" xfId="21560"/>
    <cellStyle name="_VC 6.15.06 update on 06GRC power costs.xls Chart 1_NIM Summary 33 2" xfId="21561"/>
    <cellStyle name="_VC 6.15.06 update on 06GRC power costs.xls Chart 1_NIM Summary 34" xfId="21562"/>
    <cellStyle name="_VC 6.15.06 update on 06GRC power costs.xls Chart 1_NIM Summary 34 2" xfId="21563"/>
    <cellStyle name="_VC 6.15.06 update on 06GRC power costs.xls Chart 1_NIM Summary 35" xfId="21564"/>
    <cellStyle name="_VC 6.15.06 update on 06GRC power costs.xls Chart 1_NIM Summary 35 2" xfId="21565"/>
    <cellStyle name="_VC 6.15.06 update on 06GRC power costs.xls Chart 1_NIM Summary 36" xfId="21566"/>
    <cellStyle name="_VC 6.15.06 update on 06GRC power costs.xls Chart 1_NIM Summary 36 2" xfId="21567"/>
    <cellStyle name="_VC 6.15.06 update on 06GRC power costs.xls Chart 1_NIM Summary 37" xfId="21568"/>
    <cellStyle name="_VC 6.15.06 update on 06GRC power costs.xls Chart 1_NIM Summary 37 2" xfId="21569"/>
    <cellStyle name="_VC 6.15.06 update on 06GRC power costs.xls Chart 1_NIM Summary 38" xfId="21570"/>
    <cellStyle name="_VC 6.15.06 update on 06GRC power costs.xls Chart 1_NIM Summary 38 2" xfId="21571"/>
    <cellStyle name="_VC 6.15.06 update on 06GRC power costs.xls Chart 1_NIM Summary 39" xfId="21572"/>
    <cellStyle name="_VC 6.15.06 update on 06GRC power costs.xls Chart 1_NIM Summary 39 2" xfId="21573"/>
    <cellStyle name="_VC 6.15.06 update on 06GRC power costs.xls Chart 1_NIM Summary 4" xfId="21574"/>
    <cellStyle name="_VC 6.15.06 update on 06GRC power costs.xls Chart 1_NIM Summary 4 2" xfId="21575"/>
    <cellStyle name="_VC 6.15.06 update on 06GRC power costs.xls Chart 1_NIM Summary 4 2 2" xfId="21576"/>
    <cellStyle name="_VC 6.15.06 update on 06GRC power costs.xls Chart 1_NIM Summary 4 3" xfId="21577"/>
    <cellStyle name="_VC 6.15.06 update on 06GRC power costs.xls Chart 1_NIM Summary 40" xfId="21578"/>
    <cellStyle name="_VC 6.15.06 update on 06GRC power costs.xls Chart 1_NIM Summary 40 2" xfId="21579"/>
    <cellStyle name="_VC 6.15.06 update on 06GRC power costs.xls Chart 1_NIM Summary 41" xfId="21580"/>
    <cellStyle name="_VC 6.15.06 update on 06GRC power costs.xls Chart 1_NIM Summary 41 2" xfId="21581"/>
    <cellStyle name="_VC 6.15.06 update on 06GRC power costs.xls Chart 1_NIM Summary 42" xfId="21582"/>
    <cellStyle name="_VC 6.15.06 update on 06GRC power costs.xls Chart 1_NIM Summary 42 2" xfId="21583"/>
    <cellStyle name="_VC 6.15.06 update on 06GRC power costs.xls Chart 1_NIM Summary 43" xfId="21584"/>
    <cellStyle name="_VC 6.15.06 update on 06GRC power costs.xls Chart 1_NIM Summary 43 2" xfId="21585"/>
    <cellStyle name="_VC 6.15.06 update on 06GRC power costs.xls Chart 1_NIM Summary 44" xfId="21586"/>
    <cellStyle name="_VC 6.15.06 update on 06GRC power costs.xls Chart 1_NIM Summary 44 2" xfId="21587"/>
    <cellStyle name="_VC 6.15.06 update on 06GRC power costs.xls Chart 1_NIM Summary 45" xfId="21588"/>
    <cellStyle name="_VC 6.15.06 update on 06GRC power costs.xls Chart 1_NIM Summary 45 2" xfId="21589"/>
    <cellStyle name="_VC 6.15.06 update on 06GRC power costs.xls Chart 1_NIM Summary 46" xfId="21590"/>
    <cellStyle name="_VC 6.15.06 update on 06GRC power costs.xls Chart 1_NIM Summary 46 2" xfId="21591"/>
    <cellStyle name="_VC 6.15.06 update on 06GRC power costs.xls Chart 1_NIM Summary 47" xfId="21592"/>
    <cellStyle name="_VC 6.15.06 update on 06GRC power costs.xls Chart 1_NIM Summary 47 2" xfId="21593"/>
    <cellStyle name="_VC 6.15.06 update on 06GRC power costs.xls Chart 1_NIM Summary 48" xfId="21594"/>
    <cellStyle name="_VC 6.15.06 update on 06GRC power costs.xls Chart 1_NIM Summary 49" xfId="21595"/>
    <cellStyle name="_VC 6.15.06 update on 06GRC power costs.xls Chart 1_NIM Summary 5" xfId="21596"/>
    <cellStyle name="_VC 6.15.06 update on 06GRC power costs.xls Chart 1_NIM Summary 5 2" xfId="21597"/>
    <cellStyle name="_VC 6.15.06 update on 06GRC power costs.xls Chart 1_NIM Summary 5 2 2" xfId="21598"/>
    <cellStyle name="_VC 6.15.06 update on 06GRC power costs.xls Chart 1_NIM Summary 5 3" xfId="21599"/>
    <cellStyle name="_VC 6.15.06 update on 06GRC power costs.xls Chart 1_NIM Summary 50" xfId="21600"/>
    <cellStyle name="_VC 6.15.06 update on 06GRC power costs.xls Chart 1_NIM Summary 51" xfId="21601"/>
    <cellStyle name="_VC 6.15.06 update on 06GRC power costs.xls Chart 1_NIM Summary 6" xfId="21602"/>
    <cellStyle name="_VC 6.15.06 update on 06GRC power costs.xls Chart 1_NIM Summary 6 2" xfId="21603"/>
    <cellStyle name="_VC 6.15.06 update on 06GRC power costs.xls Chart 1_NIM Summary 6 2 2" xfId="21604"/>
    <cellStyle name="_VC 6.15.06 update on 06GRC power costs.xls Chart 1_NIM Summary 6 3" xfId="21605"/>
    <cellStyle name="_VC 6.15.06 update on 06GRC power costs.xls Chart 1_NIM Summary 7" xfId="21606"/>
    <cellStyle name="_VC 6.15.06 update on 06GRC power costs.xls Chart 1_NIM Summary 7 2" xfId="21607"/>
    <cellStyle name="_VC 6.15.06 update on 06GRC power costs.xls Chart 1_NIM Summary 7 2 2" xfId="21608"/>
    <cellStyle name="_VC 6.15.06 update on 06GRC power costs.xls Chart 1_NIM Summary 7 3" xfId="21609"/>
    <cellStyle name="_VC 6.15.06 update on 06GRC power costs.xls Chart 1_NIM Summary 7 4" xfId="21610"/>
    <cellStyle name="_VC 6.15.06 update on 06GRC power costs.xls Chart 1_NIM Summary 8" xfId="21611"/>
    <cellStyle name="_VC 6.15.06 update on 06GRC power costs.xls Chart 1_NIM Summary 8 2" xfId="21612"/>
    <cellStyle name="_VC 6.15.06 update on 06GRC power costs.xls Chart 1_NIM Summary 8 2 2" xfId="21613"/>
    <cellStyle name="_VC 6.15.06 update on 06GRC power costs.xls Chart 1_NIM Summary 8 3" xfId="21614"/>
    <cellStyle name="_VC 6.15.06 update on 06GRC power costs.xls Chart 1_NIM Summary 8 4" xfId="21615"/>
    <cellStyle name="_VC 6.15.06 update on 06GRC power costs.xls Chart 1_NIM Summary 9" xfId="21616"/>
    <cellStyle name="_VC 6.15.06 update on 06GRC power costs.xls Chart 1_NIM Summary 9 2" xfId="21617"/>
    <cellStyle name="_VC 6.15.06 update on 06GRC power costs.xls Chart 1_NIM Summary 9 2 2" xfId="21618"/>
    <cellStyle name="_VC 6.15.06 update on 06GRC power costs.xls Chart 1_NIM Summary 9 3" xfId="21619"/>
    <cellStyle name="_VC 6.15.06 update on 06GRC power costs.xls Chart 1_NIM Summary 9 4" xfId="21620"/>
    <cellStyle name="_VC 6.15.06 update on 06GRC power costs.xls Chart 1_NIM Summary_DEM-WP(C) ENERG10C--ctn Mid-C_042010 2010GRC" xfId="21621"/>
    <cellStyle name="_VC 6.15.06 update on 06GRC power costs.xls Chart 1_NIM Summary_DEM-WP(C) ENERG10C--ctn Mid-C_042010 2010GRC 2" xfId="21622"/>
    <cellStyle name="_VC 6.15.06 update on 06GRC power costs.xls Chart 1_PCA 10 -  Exhibit D Dec 2011" xfId="21623"/>
    <cellStyle name="_VC 6.15.06 update on 06GRC power costs.xls Chart 1_PCA 10 -  Exhibit D Dec 2011 2" xfId="21624"/>
    <cellStyle name="_VC 6.15.06 update on 06GRC power costs.xls Chart 1_PCA 10 -  Exhibit D from A Kellogg Jan 2011" xfId="21625"/>
    <cellStyle name="_VC 6.15.06 update on 06GRC power costs.xls Chart 1_PCA 10 -  Exhibit D from A Kellogg Jan 2011 2" xfId="21626"/>
    <cellStyle name="_VC 6.15.06 update on 06GRC power costs.xls Chart 1_PCA 10 -  Exhibit D from A Kellogg July 2011" xfId="21627"/>
    <cellStyle name="_VC 6.15.06 update on 06GRC power costs.xls Chart 1_PCA 10 -  Exhibit D from A Kellogg July 2011 2" xfId="21628"/>
    <cellStyle name="_VC 6.15.06 update on 06GRC power costs.xls Chart 1_PCA 10 -  Exhibit D from S Free Rcv'd 12-11" xfId="21629"/>
    <cellStyle name="_VC 6.15.06 update on 06GRC power costs.xls Chart 1_PCA 10 -  Exhibit D from S Free Rcv'd 12-11 2" xfId="21630"/>
    <cellStyle name="_VC 6.15.06 update on 06GRC power costs.xls Chart 1_PCA 11 -  Exhibit D Jan 2012 fr A Kellogg" xfId="21631"/>
    <cellStyle name="_VC 6.15.06 update on 06GRC power costs.xls Chart 1_PCA 11 -  Exhibit D Jan 2012 fr A Kellogg 2" xfId="21632"/>
    <cellStyle name="_VC 6.15.06 update on 06GRC power costs.xls Chart 1_PCA 11 -  Exhibit D Jan 2012 WF" xfId="21633"/>
    <cellStyle name="_VC 6.15.06 update on 06GRC power costs.xls Chart 1_PCA 11 -  Exhibit D Jan 2012 WF 2" xfId="21634"/>
    <cellStyle name="_VC 6.15.06 update on 06GRC power costs.xls Chart 1_PCA 9 -  Exhibit D April 2010" xfId="21635"/>
    <cellStyle name="_VC 6.15.06 update on 06GRC power costs.xls Chart 1_PCA 9 -  Exhibit D April 2010 (3)" xfId="21636"/>
    <cellStyle name="_VC 6.15.06 update on 06GRC power costs.xls Chart 1_PCA 9 -  Exhibit D April 2010 (3) 2" xfId="21637"/>
    <cellStyle name="_VC 6.15.06 update on 06GRC power costs.xls Chart 1_PCA 9 -  Exhibit D April 2010 (3) 2 2" xfId="21638"/>
    <cellStyle name="_VC 6.15.06 update on 06GRC power costs.xls Chart 1_PCA 9 -  Exhibit D April 2010 (3) 2 2 2" xfId="21639"/>
    <cellStyle name="_VC 6.15.06 update on 06GRC power costs.xls Chart 1_PCA 9 -  Exhibit D April 2010 (3) 2 2 2 2" xfId="21640"/>
    <cellStyle name="_VC 6.15.06 update on 06GRC power costs.xls Chart 1_PCA 9 -  Exhibit D April 2010 (3) 2 3" xfId="21641"/>
    <cellStyle name="_VC 6.15.06 update on 06GRC power costs.xls Chart 1_PCA 9 -  Exhibit D April 2010 (3) 2 3 2" xfId="21642"/>
    <cellStyle name="_VC 6.15.06 update on 06GRC power costs.xls Chart 1_PCA 9 -  Exhibit D April 2010 (3) 2 4" xfId="21643"/>
    <cellStyle name="_VC 6.15.06 update on 06GRC power costs.xls Chart 1_PCA 9 -  Exhibit D April 2010 (3) 2 4 2" xfId="21644"/>
    <cellStyle name="_VC 6.15.06 update on 06GRC power costs.xls Chart 1_PCA 9 -  Exhibit D April 2010 (3) 3" xfId="21645"/>
    <cellStyle name="_VC 6.15.06 update on 06GRC power costs.xls Chart 1_PCA 9 -  Exhibit D April 2010 (3) 3 2" xfId="21646"/>
    <cellStyle name="_VC 6.15.06 update on 06GRC power costs.xls Chart 1_PCA 9 -  Exhibit D April 2010 (3) 3 2 2" xfId="21647"/>
    <cellStyle name="_VC 6.15.06 update on 06GRC power costs.xls Chart 1_PCA 9 -  Exhibit D April 2010 (3) 3 3" xfId="21648"/>
    <cellStyle name="_VC 6.15.06 update on 06GRC power costs.xls Chart 1_PCA 9 -  Exhibit D April 2010 (3) 4" xfId="21649"/>
    <cellStyle name="_VC 6.15.06 update on 06GRC power costs.xls Chart 1_PCA 9 -  Exhibit D April 2010 (3) 4 2" xfId="21650"/>
    <cellStyle name="_VC 6.15.06 update on 06GRC power costs.xls Chart 1_PCA 9 -  Exhibit D April 2010 (3) 4 2 2" xfId="21651"/>
    <cellStyle name="_VC 6.15.06 update on 06GRC power costs.xls Chart 1_PCA 9 -  Exhibit D April 2010 (3) 4 3" xfId="21652"/>
    <cellStyle name="_VC 6.15.06 update on 06GRC power costs.xls Chart 1_PCA 9 -  Exhibit D April 2010 (3) 5" xfId="21653"/>
    <cellStyle name="_VC 6.15.06 update on 06GRC power costs.xls Chart 1_PCA 9 -  Exhibit D April 2010 (3) 5 2" xfId="21654"/>
    <cellStyle name="_VC 6.15.06 update on 06GRC power costs.xls Chart 1_PCA 9 -  Exhibit D April 2010 (3) 6" xfId="21655"/>
    <cellStyle name="_VC 6.15.06 update on 06GRC power costs.xls Chart 1_PCA 9 -  Exhibit D April 2010 (3) 6 2" xfId="21656"/>
    <cellStyle name="_VC 6.15.06 update on 06GRC power costs.xls Chart 1_PCA 9 -  Exhibit D April 2010 (3)_DEM-WP(C) ENERG10C--ctn Mid-C_042010 2010GRC" xfId="21657"/>
    <cellStyle name="_VC 6.15.06 update on 06GRC power costs.xls Chart 1_PCA 9 -  Exhibit D April 2010 (3)_DEM-WP(C) ENERG10C--ctn Mid-C_042010 2010GRC 2" xfId="21658"/>
    <cellStyle name="_VC 6.15.06 update on 06GRC power costs.xls Chart 1_PCA 9 -  Exhibit D April 2010 2" xfId="21659"/>
    <cellStyle name="_VC 6.15.06 update on 06GRC power costs.xls Chart 1_PCA 9 -  Exhibit D April 2010 2 2" xfId="21660"/>
    <cellStyle name="_VC 6.15.06 update on 06GRC power costs.xls Chart 1_PCA 9 -  Exhibit D April 2010 3" xfId="21661"/>
    <cellStyle name="_VC 6.15.06 update on 06GRC power costs.xls Chart 1_PCA 9 -  Exhibit D April 2010 3 2" xfId="21662"/>
    <cellStyle name="_VC 6.15.06 update on 06GRC power costs.xls Chart 1_PCA 9 -  Exhibit D April 2010 4" xfId="21663"/>
    <cellStyle name="_VC 6.15.06 update on 06GRC power costs.xls Chart 1_PCA 9 -  Exhibit D April 2010 4 2" xfId="21664"/>
    <cellStyle name="_VC 6.15.06 update on 06GRC power costs.xls Chart 1_PCA 9 -  Exhibit D April 2010 5" xfId="21665"/>
    <cellStyle name="_VC 6.15.06 update on 06GRC power costs.xls Chart 1_PCA 9 -  Exhibit D April 2010 5 2" xfId="21666"/>
    <cellStyle name="_VC 6.15.06 update on 06GRC power costs.xls Chart 1_PCA 9 -  Exhibit D April 2010 6" xfId="21667"/>
    <cellStyle name="_VC 6.15.06 update on 06GRC power costs.xls Chart 1_PCA 9 -  Exhibit D April 2010 6 2" xfId="21668"/>
    <cellStyle name="_VC 6.15.06 update on 06GRC power costs.xls Chart 1_PCA 9 -  Exhibit D April 2010 7" xfId="21669"/>
    <cellStyle name="_VC 6.15.06 update on 06GRC power costs.xls Chart 1_PCA 9 -  Exhibit D Nov 2010" xfId="21670"/>
    <cellStyle name="_VC 6.15.06 update on 06GRC power costs.xls Chart 1_PCA 9 -  Exhibit D Nov 2010 2" xfId="21671"/>
    <cellStyle name="_VC 6.15.06 update on 06GRC power costs.xls Chart 1_PCA 9 -  Exhibit D Nov 2010 2 2" xfId="21672"/>
    <cellStyle name="_VC 6.15.06 update on 06GRC power costs.xls Chart 1_PCA 9 -  Exhibit D Nov 2010 3" xfId="21673"/>
    <cellStyle name="_VC 6.15.06 update on 06GRC power costs.xls Chart 1_PCA 9 - Exhibit D at August 2010" xfId="21674"/>
    <cellStyle name="_VC 6.15.06 update on 06GRC power costs.xls Chart 1_PCA 9 - Exhibit D at August 2010 2" xfId="21675"/>
    <cellStyle name="_VC 6.15.06 update on 06GRC power costs.xls Chart 1_PCA 9 - Exhibit D at August 2010 2 2" xfId="21676"/>
    <cellStyle name="_VC 6.15.06 update on 06GRC power costs.xls Chart 1_PCA 9 - Exhibit D at August 2010 3" xfId="21677"/>
    <cellStyle name="_VC 6.15.06 update on 06GRC power costs.xls Chart 1_PCA 9 - Exhibit D June 2010 GRC" xfId="21678"/>
    <cellStyle name="_VC 6.15.06 update on 06GRC power costs.xls Chart 1_PCA 9 - Exhibit D June 2010 GRC 2" xfId="21679"/>
    <cellStyle name="_VC 6.15.06 update on 06GRC power costs.xls Chart 1_PCA 9 - Exhibit D June 2010 GRC 2 2" xfId="21680"/>
    <cellStyle name="_VC 6.15.06 update on 06GRC power costs.xls Chart 1_PCA 9 - Exhibit D June 2010 GRC 3" xfId="21681"/>
    <cellStyle name="_VC 6.15.06 update on 06GRC power costs.xls Chart 1_Power Costs - Comparison bx Rbtl-Staff-Jt-PC" xfId="21682"/>
    <cellStyle name="_VC 6.15.06 update on 06GRC power costs.xls Chart 1_Power Costs - Comparison bx Rbtl-Staff-Jt-PC 2" xfId="21683"/>
    <cellStyle name="_VC 6.15.06 update on 06GRC power costs.xls Chart 1_Power Costs - Comparison bx Rbtl-Staff-Jt-PC 2 2" xfId="21684"/>
    <cellStyle name="_VC 6.15.06 update on 06GRC power costs.xls Chart 1_Power Costs - Comparison bx Rbtl-Staff-Jt-PC 2 2 2" xfId="21685"/>
    <cellStyle name="_VC 6.15.06 update on 06GRC power costs.xls Chart 1_Power Costs - Comparison bx Rbtl-Staff-Jt-PC 2 2 2 2" xfId="21686"/>
    <cellStyle name="_VC 6.15.06 update on 06GRC power costs.xls Chart 1_Power Costs - Comparison bx Rbtl-Staff-Jt-PC 2 3" xfId="21687"/>
    <cellStyle name="_VC 6.15.06 update on 06GRC power costs.xls Chart 1_Power Costs - Comparison bx Rbtl-Staff-Jt-PC 2 3 2" xfId="21688"/>
    <cellStyle name="_VC 6.15.06 update on 06GRC power costs.xls Chart 1_Power Costs - Comparison bx Rbtl-Staff-Jt-PC 2 4" xfId="21689"/>
    <cellStyle name="_VC 6.15.06 update on 06GRC power costs.xls Chart 1_Power Costs - Comparison bx Rbtl-Staff-Jt-PC 2 4 2" xfId="21690"/>
    <cellStyle name="_VC 6.15.06 update on 06GRC power costs.xls Chart 1_Power Costs - Comparison bx Rbtl-Staff-Jt-PC 3" xfId="21691"/>
    <cellStyle name="_VC 6.15.06 update on 06GRC power costs.xls Chart 1_Power Costs - Comparison bx Rbtl-Staff-Jt-PC 3 2" xfId="21692"/>
    <cellStyle name="_VC 6.15.06 update on 06GRC power costs.xls Chart 1_Power Costs - Comparison bx Rbtl-Staff-Jt-PC 3 2 2" xfId="21693"/>
    <cellStyle name="_VC 6.15.06 update on 06GRC power costs.xls Chart 1_Power Costs - Comparison bx Rbtl-Staff-Jt-PC 3 3" xfId="21694"/>
    <cellStyle name="_VC 6.15.06 update on 06GRC power costs.xls Chart 1_Power Costs - Comparison bx Rbtl-Staff-Jt-PC 4" xfId="21695"/>
    <cellStyle name="_VC 6.15.06 update on 06GRC power costs.xls Chart 1_Power Costs - Comparison bx Rbtl-Staff-Jt-PC 4 2" xfId="21696"/>
    <cellStyle name="_VC 6.15.06 update on 06GRC power costs.xls Chart 1_Power Costs - Comparison bx Rbtl-Staff-Jt-PC 4 2 2" xfId="21697"/>
    <cellStyle name="_VC 6.15.06 update on 06GRC power costs.xls Chart 1_Power Costs - Comparison bx Rbtl-Staff-Jt-PC 4 3" xfId="21698"/>
    <cellStyle name="_VC 6.15.06 update on 06GRC power costs.xls Chart 1_Power Costs - Comparison bx Rbtl-Staff-Jt-PC 5" xfId="21699"/>
    <cellStyle name="_VC 6.15.06 update on 06GRC power costs.xls Chart 1_Power Costs - Comparison bx Rbtl-Staff-Jt-PC 5 2" xfId="21700"/>
    <cellStyle name="_VC 6.15.06 update on 06GRC power costs.xls Chart 1_Power Costs - Comparison bx Rbtl-Staff-Jt-PC 6" xfId="21701"/>
    <cellStyle name="_VC 6.15.06 update on 06GRC power costs.xls Chart 1_Power Costs - Comparison bx Rbtl-Staff-Jt-PC 6 2" xfId="21702"/>
    <cellStyle name="_VC 6.15.06 update on 06GRC power costs.xls Chart 1_Power Costs - Comparison bx Rbtl-Staff-Jt-PC_Adj Bench DR 3 for Initial Briefs (Electric)" xfId="21703"/>
    <cellStyle name="_VC 6.15.06 update on 06GRC power costs.xls Chart 1_Power Costs - Comparison bx Rbtl-Staff-Jt-PC_Adj Bench DR 3 for Initial Briefs (Electric) 2" xfId="21704"/>
    <cellStyle name="_VC 6.15.06 update on 06GRC power costs.xls Chart 1_Power Costs - Comparison bx Rbtl-Staff-Jt-PC_Adj Bench DR 3 for Initial Briefs (Electric) 2 2" xfId="21705"/>
    <cellStyle name="_VC 6.15.06 update on 06GRC power costs.xls Chart 1_Power Costs - Comparison bx Rbtl-Staff-Jt-PC_Adj Bench DR 3 for Initial Briefs (Electric) 2 2 2" xfId="21706"/>
    <cellStyle name="_VC 6.15.06 update on 06GRC power costs.xls Chart 1_Power Costs - Comparison bx Rbtl-Staff-Jt-PC_Adj Bench DR 3 for Initial Briefs (Electric) 2 2 2 2" xfId="21707"/>
    <cellStyle name="_VC 6.15.06 update on 06GRC power costs.xls Chart 1_Power Costs - Comparison bx Rbtl-Staff-Jt-PC_Adj Bench DR 3 for Initial Briefs (Electric) 2 3" xfId="21708"/>
    <cellStyle name="_VC 6.15.06 update on 06GRC power costs.xls Chart 1_Power Costs - Comparison bx Rbtl-Staff-Jt-PC_Adj Bench DR 3 for Initial Briefs (Electric) 2 3 2" xfId="21709"/>
    <cellStyle name="_VC 6.15.06 update on 06GRC power costs.xls Chart 1_Power Costs - Comparison bx Rbtl-Staff-Jt-PC_Adj Bench DR 3 for Initial Briefs (Electric) 2 4" xfId="21710"/>
    <cellStyle name="_VC 6.15.06 update on 06GRC power costs.xls Chart 1_Power Costs - Comparison bx Rbtl-Staff-Jt-PC_Adj Bench DR 3 for Initial Briefs (Electric) 2 4 2" xfId="21711"/>
    <cellStyle name="_VC 6.15.06 update on 06GRC power costs.xls Chart 1_Power Costs - Comparison bx Rbtl-Staff-Jt-PC_Adj Bench DR 3 for Initial Briefs (Electric) 3" xfId="21712"/>
    <cellStyle name="_VC 6.15.06 update on 06GRC power costs.xls Chart 1_Power Costs - Comparison bx Rbtl-Staff-Jt-PC_Adj Bench DR 3 for Initial Briefs (Electric) 3 2" xfId="21713"/>
    <cellStyle name="_VC 6.15.06 update on 06GRC power costs.xls Chart 1_Power Costs - Comparison bx Rbtl-Staff-Jt-PC_Adj Bench DR 3 for Initial Briefs (Electric) 3 2 2" xfId="21714"/>
    <cellStyle name="_VC 6.15.06 update on 06GRC power costs.xls Chart 1_Power Costs - Comparison bx Rbtl-Staff-Jt-PC_Adj Bench DR 3 for Initial Briefs (Electric) 3 3" xfId="21715"/>
    <cellStyle name="_VC 6.15.06 update on 06GRC power costs.xls Chart 1_Power Costs - Comparison bx Rbtl-Staff-Jt-PC_Adj Bench DR 3 for Initial Briefs (Electric) 4" xfId="21716"/>
    <cellStyle name="_VC 6.15.06 update on 06GRC power costs.xls Chart 1_Power Costs - Comparison bx Rbtl-Staff-Jt-PC_Adj Bench DR 3 for Initial Briefs (Electric) 4 2" xfId="21717"/>
    <cellStyle name="_VC 6.15.06 update on 06GRC power costs.xls Chart 1_Power Costs - Comparison bx Rbtl-Staff-Jt-PC_Adj Bench DR 3 for Initial Briefs (Electric) 4 2 2" xfId="21718"/>
    <cellStyle name="_VC 6.15.06 update on 06GRC power costs.xls Chart 1_Power Costs - Comparison bx Rbtl-Staff-Jt-PC_Adj Bench DR 3 for Initial Briefs (Electric) 4 3" xfId="21719"/>
    <cellStyle name="_VC 6.15.06 update on 06GRC power costs.xls Chart 1_Power Costs - Comparison bx Rbtl-Staff-Jt-PC_Adj Bench DR 3 for Initial Briefs (Electric) 5" xfId="21720"/>
    <cellStyle name="_VC 6.15.06 update on 06GRC power costs.xls Chart 1_Power Costs - Comparison bx Rbtl-Staff-Jt-PC_Adj Bench DR 3 for Initial Briefs (Electric) 5 2" xfId="21721"/>
    <cellStyle name="_VC 6.15.06 update on 06GRC power costs.xls Chart 1_Power Costs - Comparison bx Rbtl-Staff-Jt-PC_Adj Bench DR 3 for Initial Briefs (Electric) 6" xfId="21722"/>
    <cellStyle name="_VC 6.15.06 update on 06GRC power costs.xls Chart 1_Power Costs - Comparison bx Rbtl-Staff-Jt-PC_Adj Bench DR 3 for Initial Briefs (Electric) 6 2" xfId="21723"/>
    <cellStyle name="_VC 6.15.06 update on 06GRC power costs.xls Chart 1_Power Costs - Comparison bx Rbtl-Staff-Jt-PC_Adj Bench DR 3 for Initial Briefs (Electric)_DEM-WP(C) ENERG10C--ctn Mid-C_042010 2010GRC" xfId="21724"/>
    <cellStyle name="_VC 6.15.06 update on 06GRC power costs.xls Chart 1_Power Costs - Comparison bx Rbtl-Staff-Jt-PC_Adj Bench DR 3 for Initial Briefs (Electric)_DEM-WP(C) ENERG10C--ctn Mid-C_042010 2010GRC 2" xfId="21725"/>
    <cellStyle name="_VC 6.15.06 update on 06GRC power costs.xls Chart 1_Power Costs - Comparison bx Rbtl-Staff-Jt-PC_DEM-WP(C) ENERG10C--ctn Mid-C_042010 2010GRC" xfId="21726"/>
    <cellStyle name="_VC 6.15.06 update on 06GRC power costs.xls Chart 1_Power Costs - Comparison bx Rbtl-Staff-Jt-PC_DEM-WP(C) ENERG10C--ctn Mid-C_042010 2010GRC 2" xfId="21727"/>
    <cellStyle name="_VC 6.15.06 update on 06GRC power costs.xls Chart 1_Power Costs - Comparison bx Rbtl-Staff-Jt-PC_Electric Rev Req Model (2009 GRC) Rebuttal" xfId="21728"/>
    <cellStyle name="_VC 6.15.06 update on 06GRC power costs.xls Chart 1_Power Costs - Comparison bx Rbtl-Staff-Jt-PC_Electric Rev Req Model (2009 GRC) Rebuttal 2" xfId="21729"/>
    <cellStyle name="_VC 6.15.06 update on 06GRC power costs.xls Chart 1_Power Costs - Comparison bx Rbtl-Staff-Jt-PC_Electric Rev Req Model (2009 GRC) Rebuttal 2 2" xfId="21730"/>
    <cellStyle name="_VC 6.15.06 update on 06GRC power costs.xls Chart 1_Power Costs - Comparison bx Rbtl-Staff-Jt-PC_Electric Rev Req Model (2009 GRC) Rebuttal 2 2 2" xfId="21731"/>
    <cellStyle name="_VC 6.15.06 update on 06GRC power costs.xls Chart 1_Power Costs - Comparison bx Rbtl-Staff-Jt-PC_Electric Rev Req Model (2009 GRC) Rebuttal 2 3" xfId="21732"/>
    <cellStyle name="_VC 6.15.06 update on 06GRC power costs.xls Chart 1_Power Costs - Comparison bx Rbtl-Staff-Jt-PC_Electric Rev Req Model (2009 GRC) Rebuttal 3" xfId="21733"/>
    <cellStyle name="_VC 6.15.06 update on 06GRC power costs.xls Chart 1_Power Costs - Comparison bx Rbtl-Staff-Jt-PC_Electric Rev Req Model (2009 GRC) Rebuttal 3 2" xfId="21734"/>
    <cellStyle name="_VC 6.15.06 update on 06GRC power costs.xls Chart 1_Power Costs - Comparison bx Rbtl-Staff-Jt-PC_Electric Rev Req Model (2009 GRC) Rebuttal 4" xfId="21735"/>
    <cellStyle name="_VC 6.15.06 update on 06GRC power costs.xls Chart 1_Power Costs - Comparison bx Rbtl-Staff-Jt-PC_Electric Rev Req Model (2009 GRC) Rebuttal REmoval of New  WH Solar AdjustMI" xfId="21736"/>
    <cellStyle name="_VC 6.15.06 update on 06GRC power costs.xls Chart 1_Power Costs - Comparison bx Rbtl-Staff-Jt-PC_Electric Rev Req Model (2009 GRC) Rebuttal REmoval of New  WH Solar AdjustMI 2" xfId="21737"/>
    <cellStyle name="_VC 6.15.06 update on 06GRC power costs.xls Chart 1_Power Costs - Comparison bx Rbtl-Staff-Jt-PC_Electric Rev Req Model (2009 GRC) Rebuttal REmoval of New  WH Solar AdjustMI 2 2" xfId="21738"/>
    <cellStyle name="_VC 6.15.06 update on 06GRC power costs.xls Chart 1_Power Costs - Comparison bx Rbtl-Staff-Jt-PC_Electric Rev Req Model (2009 GRC) Rebuttal REmoval of New  WH Solar AdjustMI 2 2 2" xfId="21739"/>
    <cellStyle name="_VC 6.15.06 update on 06GRC power costs.xls Chart 1_Power Costs - Comparison bx Rbtl-Staff-Jt-PC_Electric Rev Req Model (2009 GRC) Rebuttal REmoval of New  WH Solar AdjustMI 2 2 2 2" xfId="21740"/>
    <cellStyle name="_VC 6.15.06 update on 06GRC power costs.xls Chart 1_Power Costs - Comparison bx Rbtl-Staff-Jt-PC_Electric Rev Req Model (2009 GRC) Rebuttal REmoval of New  WH Solar AdjustMI 2 3" xfId="21741"/>
    <cellStyle name="_VC 6.15.06 update on 06GRC power costs.xls Chart 1_Power Costs - Comparison bx Rbtl-Staff-Jt-PC_Electric Rev Req Model (2009 GRC) Rebuttal REmoval of New  WH Solar AdjustMI 2 3 2" xfId="21742"/>
    <cellStyle name="_VC 6.15.06 update on 06GRC power costs.xls Chart 1_Power Costs - Comparison bx Rbtl-Staff-Jt-PC_Electric Rev Req Model (2009 GRC) Rebuttal REmoval of New  WH Solar AdjustMI 2 4" xfId="21743"/>
    <cellStyle name="_VC 6.15.06 update on 06GRC power costs.xls Chart 1_Power Costs - Comparison bx Rbtl-Staff-Jt-PC_Electric Rev Req Model (2009 GRC) Rebuttal REmoval of New  WH Solar AdjustMI 2 4 2" xfId="21744"/>
    <cellStyle name="_VC 6.15.06 update on 06GRC power costs.xls Chart 1_Power Costs - Comparison bx Rbtl-Staff-Jt-PC_Electric Rev Req Model (2009 GRC) Rebuttal REmoval of New  WH Solar AdjustMI 3" xfId="21745"/>
    <cellStyle name="_VC 6.15.06 update on 06GRC power costs.xls Chart 1_Power Costs - Comparison bx Rbtl-Staff-Jt-PC_Electric Rev Req Model (2009 GRC) Rebuttal REmoval of New  WH Solar AdjustMI 3 2" xfId="21746"/>
    <cellStyle name="_VC 6.15.06 update on 06GRC power costs.xls Chart 1_Power Costs - Comparison bx Rbtl-Staff-Jt-PC_Electric Rev Req Model (2009 GRC) Rebuttal REmoval of New  WH Solar AdjustMI 3 2 2" xfId="21747"/>
    <cellStyle name="_VC 6.15.06 update on 06GRC power costs.xls Chart 1_Power Costs - Comparison bx Rbtl-Staff-Jt-PC_Electric Rev Req Model (2009 GRC) Rebuttal REmoval of New  WH Solar AdjustMI 3 3" xfId="21748"/>
    <cellStyle name="_VC 6.15.06 update on 06GRC power costs.xls Chart 1_Power Costs - Comparison bx Rbtl-Staff-Jt-PC_Electric Rev Req Model (2009 GRC) Rebuttal REmoval of New  WH Solar AdjustMI 4" xfId="21749"/>
    <cellStyle name="_VC 6.15.06 update on 06GRC power costs.xls Chart 1_Power Costs - Comparison bx Rbtl-Staff-Jt-PC_Electric Rev Req Model (2009 GRC) Rebuttal REmoval of New  WH Solar AdjustMI 4 2" xfId="21750"/>
    <cellStyle name="_VC 6.15.06 update on 06GRC power costs.xls Chart 1_Power Costs - Comparison bx Rbtl-Staff-Jt-PC_Electric Rev Req Model (2009 GRC) Rebuttal REmoval of New  WH Solar AdjustMI 4 2 2" xfId="21751"/>
    <cellStyle name="_VC 6.15.06 update on 06GRC power costs.xls Chart 1_Power Costs - Comparison bx Rbtl-Staff-Jt-PC_Electric Rev Req Model (2009 GRC) Rebuttal REmoval of New  WH Solar AdjustMI 4 3" xfId="21752"/>
    <cellStyle name="_VC 6.15.06 update on 06GRC power costs.xls Chart 1_Power Costs - Comparison bx Rbtl-Staff-Jt-PC_Electric Rev Req Model (2009 GRC) Rebuttal REmoval of New  WH Solar AdjustMI 5" xfId="21753"/>
    <cellStyle name="_VC 6.15.06 update on 06GRC power costs.xls Chart 1_Power Costs - Comparison bx Rbtl-Staff-Jt-PC_Electric Rev Req Model (2009 GRC) Rebuttal REmoval of New  WH Solar AdjustMI 5 2" xfId="21754"/>
    <cellStyle name="_VC 6.15.06 update on 06GRC power costs.xls Chart 1_Power Costs - Comparison bx Rbtl-Staff-Jt-PC_Electric Rev Req Model (2009 GRC) Rebuttal REmoval of New  WH Solar AdjustMI 6" xfId="21755"/>
    <cellStyle name="_VC 6.15.06 update on 06GRC power costs.xls Chart 1_Power Costs - Comparison bx Rbtl-Staff-Jt-PC_Electric Rev Req Model (2009 GRC) Rebuttal REmoval of New  WH Solar AdjustMI 6 2" xfId="21756"/>
    <cellStyle name="_VC 6.15.06 update on 06GRC power costs.xls Chart 1_Power Costs - Comparison bx Rbtl-Staff-Jt-PC_Electric Rev Req Model (2009 GRC) Rebuttal REmoval of New  WH Solar AdjustMI_DEM-WP(C) ENERG10C--ctn Mid-C_042010 2010GRC" xfId="21757"/>
    <cellStyle name="_VC 6.15.06 update on 06GRC power costs.xls Chart 1_Power Costs - Comparison bx Rbtl-Staff-Jt-PC_Electric Rev Req Model (2009 GRC) Rebuttal REmoval of New  WH Solar AdjustMI_DEM-WP(C) ENERG10C--ctn Mid-C_042010 2010GRC 2" xfId="21758"/>
    <cellStyle name="_VC 6.15.06 update on 06GRC power costs.xls Chart 1_Power Costs - Comparison bx Rbtl-Staff-Jt-PC_Electric Rev Req Model (2009 GRC) Revised 01-18-2010" xfId="21759"/>
    <cellStyle name="_VC 6.15.06 update on 06GRC power costs.xls Chart 1_Power Costs - Comparison bx Rbtl-Staff-Jt-PC_Electric Rev Req Model (2009 GRC) Revised 01-18-2010 2" xfId="21760"/>
    <cellStyle name="_VC 6.15.06 update on 06GRC power costs.xls Chart 1_Power Costs - Comparison bx Rbtl-Staff-Jt-PC_Electric Rev Req Model (2009 GRC) Revised 01-18-2010 2 2" xfId="21761"/>
    <cellStyle name="_VC 6.15.06 update on 06GRC power costs.xls Chart 1_Power Costs - Comparison bx Rbtl-Staff-Jt-PC_Electric Rev Req Model (2009 GRC) Revised 01-18-2010 2 2 2" xfId="21762"/>
    <cellStyle name="_VC 6.15.06 update on 06GRC power costs.xls Chart 1_Power Costs - Comparison bx Rbtl-Staff-Jt-PC_Electric Rev Req Model (2009 GRC) Revised 01-18-2010 2 2 2 2" xfId="21763"/>
    <cellStyle name="_VC 6.15.06 update on 06GRC power costs.xls Chart 1_Power Costs - Comparison bx Rbtl-Staff-Jt-PC_Electric Rev Req Model (2009 GRC) Revised 01-18-2010 2 3" xfId="21764"/>
    <cellStyle name="_VC 6.15.06 update on 06GRC power costs.xls Chart 1_Power Costs - Comparison bx Rbtl-Staff-Jt-PC_Electric Rev Req Model (2009 GRC) Revised 01-18-2010 2 3 2" xfId="21765"/>
    <cellStyle name="_VC 6.15.06 update on 06GRC power costs.xls Chart 1_Power Costs - Comparison bx Rbtl-Staff-Jt-PC_Electric Rev Req Model (2009 GRC) Revised 01-18-2010 2 4" xfId="21766"/>
    <cellStyle name="_VC 6.15.06 update on 06GRC power costs.xls Chart 1_Power Costs - Comparison bx Rbtl-Staff-Jt-PC_Electric Rev Req Model (2009 GRC) Revised 01-18-2010 2 4 2" xfId="21767"/>
    <cellStyle name="_VC 6.15.06 update on 06GRC power costs.xls Chart 1_Power Costs - Comparison bx Rbtl-Staff-Jt-PC_Electric Rev Req Model (2009 GRC) Revised 01-18-2010 3" xfId="21768"/>
    <cellStyle name="_VC 6.15.06 update on 06GRC power costs.xls Chart 1_Power Costs - Comparison bx Rbtl-Staff-Jt-PC_Electric Rev Req Model (2009 GRC) Revised 01-18-2010 3 2" xfId="21769"/>
    <cellStyle name="_VC 6.15.06 update on 06GRC power costs.xls Chart 1_Power Costs - Comparison bx Rbtl-Staff-Jt-PC_Electric Rev Req Model (2009 GRC) Revised 01-18-2010 3 2 2" xfId="21770"/>
    <cellStyle name="_VC 6.15.06 update on 06GRC power costs.xls Chart 1_Power Costs - Comparison bx Rbtl-Staff-Jt-PC_Electric Rev Req Model (2009 GRC) Revised 01-18-2010 3 3" xfId="21771"/>
    <cellStyle name="_VC 6.15.06 update on 06GRC power costs.xls Chart 1_Power Costs - Comparison bx Rbtl-Staff-Jt-PC_Electric Rev Req Model (2009 GRC) Revised 01-18-2010 4" xfId="21772"/>
    <cellStyle name="_VC 6.15.06 update on 06GRC power costs.xls Chart 1_Power Costs - Comparison bx Rbtl-Staff-Jt-PC_Electric Rev Req Model (2009 GRC) Revised 01-18-2010 4 2" xfId="21773"/>
    <cellStyle name="_VC 6.15.06 update on 06GRC power costs.xls Chart 1_Power Costs - Comparison bx Rbtl-Staff-Jt-PC_Electric Rev Req Model (2009 GRC) Revised 01-18-2010 4 2 2" xfId="21774"/>
    <cellStyle name="_VC 6.15.06 update on 06GRC power costs.xls Chart 1_Power Costs - Comparison bx Rbtl-Staff-Jt-PC_Electric Rev Req Model (2009 GRC) Revised 01-18-2010 4 3" xfId="21775"/>
    <cellStyle name="_VC 6.15.06 update on 06GRC power costs.xls Chart 1_Power Costs - Comparison bx Rbtl-Staff-Jt-PC_Electric Rev Req Model (2009 GRC) Revised 01-18-2010 5" xfId="21776"/>
    <cellStyle name="_VC 6.15.06 update on 06GRC power costs.xls Chart 1_Power Costs - Comparison bx Rbtl-Staff-Jt-PC_Electric Rev Req Model (2009 GRC) Revised 01-18-2010 5 2" xfId="21777"/>
    <cellStyle name="_VC 6.15.06 update on 06GRC power costs.xls Chart 1_Power Costs - Comparison bx Rbtl-Staff-Jt-PC_Electric Rev Req Model (2009 GRC) Revised 01-18-2010 6" xfId="21778"/>
    <cellStyle name="_VC 6.15.06 update on 06GRC power costs.xls Chart 1_Power Costs - Comparison bx Rbtl-Staff-Jt-PC_Electric Rev Req Model (2009 GRC) Revised 01-18-2010 6 2" xfId="21779"/>
    <cellStyle name="_VC 6.15.06 update on 06GRC power costs.xls Chart 1_Power Costs - Comparison bx Rbtl-Staff-Jt-PC_Electric Rev Req Model (2009 GRC) Revised 01-18-2010_DEM-WP(C) ENERG10C--ctn Mid-C_042010 2010GRC" xfId="21780"/>
    <cellStyle name="_VC 6.15.06 update on 06GRC power costs.xls Chart 1_Power Costs - Comparison bx Rbtl-Staff-Jt-PC_Electric Rev Req Model (2009 GRC) Revised 01-18-2010_DEM-WP(C) ENERG10C--ctn Mid-C_042010 2010GRC 2" xfId="21781"/>
    <cellStyle name="_VC 6.15.06 update on 06GRC power costs.xls Chart 1_Power Costs - Comparison bx Rbtl-Staff-Jt-PC_Final Order Electric EXHIBIT A-1" xfId="21782"/>
    <cellStyle name="_VC 6.15.06 update on 06GRC power costs.xls Chart 1_Power Costs - Comparison bx Rbtl-Staff-Jt-PC_Final Order Electric EXHIBIT A-1 2" xfId="21783"/>
    <cellStyle name="_VC 6.15.06 update on 06GRC power costs.xls Chart 1_Power Costs - Comparison bx Rbtl-Staff-Jt-PC_Final Order Electric EXHIBIT A-1 2 2" xfId="21784"/>
    <cellStyle name="_VC 6.15.06 update on 06GRC power costs.xls Chart 1_Power Costs - Comparison bx Rbtl-Staff-Jt-PC_Final Order Electric EXHIBIT A-1 2 2 2" xfId="21785"/>
    <cellStyle name="_VC 6.15.06 update on 06GRC power costs.xls Chart 1_Power Costs - Comparison bx Rbtl-Staff-Jt-PC_Final Order Electric EXHIBIT A-1 2 3" xfId="21786"/>
    <cellStyle name="_VC 6.15.06 update on 06GRC power costs.xls Chart 1_Power Costs - Comparison bx Rbtl-Staff-Jt-PC_Final Order Electric EXHIBIT A-1 3" xfId="21787"/>
    <cellStyle name="_VC 6.15.06 update on 06GRC power costs.xls Chart 1_Power Costs - Comparison bx Rbtl-Staff-Jt-PC_Final Order Electric EXHIBIT A-1 3 2" xfId="21788"/>
    <cellStyle name="_VC 6.15.06 update on 06GRC power costs.xls Chart 1_Power Costs - Comparison bx Rbtl-Staff-Jt-PC_Final Order Electric EXHIBIT A-1 3 2 2" xfId="21789"/>
    <cellStyle name="_VC 6.15.06 update on 06GRC power costs.xls Chart 1_Power Costs - Comparison bx Rbtl-Staff-Jt-PC_Final Order Electric EXHIBIT A-1 3 3" xfId="21790"/>
    <cellStyle name="_VC 6.15.06 update on 06GRC power costs.xls Chart 1_Power Costs - Comparison bx Rbtl-Staff-Jt-PC_Final Order Electric EXHIBIT A-1 4" xfId="21791"/>
    <cellStyle name="_VC 6.15.06 update on 06GRC power costs.xls Chart 1_Power Costs - Comparison bx Rbtl-Staff-Jt-PC_Final Order Electric EXHIBIT A-1 4 2" xfId="21792"/>
    <cellStyle name="_VC 6.15.06 update on 06GRC power costs.xls Chart 1_Power Costs - Comparison bx Rbtl-Staff-Jt-PC_Final Order Electric EXHIBIT A-1 5" xfId="21793"/>
    <cellStyle name="_VC 6.15.06 update on 06GRC power costs.xls Chart 1_Power Costs - Comparison bx Rbtl-Staff-Jt-PC_Final Order Electric EXHIBIT A-1 6" xfId="21794"/>
    <cellStyle name="_VC 6.15.06 update on 06GRC power costs.xls Chart 1_Production Adj 4.37" xfId="154"/>
    <cellStyle name="_VC 6.15.06 update on 06GRC power costs.xls Chart 1_Production Adj 4.37 2" xfId="21795"/>
    <cellStyle name="_VC 6.15.06 update on 06GRC power costs.xls Chart 1_Production Adj 4.37 2 2" xfId="21796"/>
    <cellStyle name="_VC 6.15.06 update on 06GRC power costs.xls Chart 1_Production Adj 4.37 2 2 2" xfId="21797"/>
    <cellStyle name="_VC 6.15.06 update on 06GRC power costs.xls Chart 1_Production Adj 4.37 2 3" xfId="21798"/>
    <cellStyle name="_VC 6.15.06 update on 06GRC power costs.xls Chart 1_Production Adj 4.37 3" xfId="21799"/>
    <cellStyle name="_VC 6.15.06 update on 06GRC power costs.xls Chart 1_Production Adj 4.37 3 2" xfId="21800"/>
    <cellStyle name="_VC 6.15.06 update on 06GRC power costs.xls Chart 1_Production Adj 4.37 4" xfId="21801"/>
    <cellStyle name="_VC 6.15.06 update on 06GRC power costs.xls Chart 1_Purchased Power Adj 4.03" xfId="155"/>
    <cellStyle name="_VC 6.15.06 update on 06GRC power costs.xls Chart 1_Purchased Power Adj 4.03 2" xfId="21802"/>
    <cellStyle name="_VC 6.15.06 update on 06GRC power costs.xls Chart 1_Purchased Power Adj 4.03 2 2" xfId="21803"/>
    <cellStyle name="_VC 6.15.06 update on 06GRC power costs.xls Chart 1_Purchased Power Adj 4.03 2 2 2" xfId="21804"/>
    <cellStyle name="_VC 6.15.06 update on 06GRC power costs.xls Chart 1_Purchased Power Adj 4.03 2 3" xfId="21805"/>
    <cellStyle name="_VC 6.15.06 update on 06GRC power costs.xls Chart 1_Purchased Power Adj 4.03 3" xfId="21806"/>
    <cellStyle name="_VC 6.15.06 update on 06GRC power costs.xls Chart 1_Purchased Power Adj 4.03 3 2" xfId="21807"/>
    <cellStyle name="_VC 6.15.06 update on 06GRC power costs.xls Chart 1_Purchased Power Adj 4.03 4" xfId="21808"/>
    <cellStyle name="_VC 6.15.06 update on 06GRC power costs.xls Chart 1_Rebuttal Power Costs" xfId="21809"/>
    <cellStyle name="_VC 6.15.06 update on 06GRC power costs.xls Chart 1_Rebuttal Power Costs 2" xfId="21810"/>
    <cellStyle name="_VC 6.15.06 update on 06GRC power costs.xls Chart 1_Rebuttal Power Costs 2 2" xfId="21811"/>
    <cellStyle name="_VC 6.15.06 update on 06GRC power costs.xls Chart 1_Rebuttal Power Costs 2 2 2" xfId="21812"/>
    <cellStyle name="_VC 6.15.06 update on 06GRC power costs.xls Chart 1_Rebuttal Power Costs 2 2 2 2" xfId="21813"/>
    <cellStyle name="_VC 6.15.06 update on 06GRC power costs.xls Chart 1_Rebuttal Power Costs 2 3" xfId="21814"/>
    <cellStyle name="_VC 6.15.06 update on 06GRC power costs.xls Chart 1_Rebuttal Power Costs 2 3 2" xfId="21815"/>
    <cellStyle name="_VC 6.15.06 update on 06GRC power costs.xls Chart 1_Rebuttal Power Costs 2 4" xfId="21816"/>
    <cellStyle name="_VC 6.15.06 update on 06GRC power costs.xls Chart 1_Rebuttal Power Costs 2 4 2" xfId="21817"/>
    <cellStyle name="_VC 6.15.06 update on 06GRC power costs.xls Chart 1_Rebuttal Power Costs 3" xfId="21818"/>
    <cellStyle name="_VC 6.15.06 update on 06GRC power costs.xls Chart 1_Rebuttal Power Costs 3 2" xfId="21819"/>
    <cellStyle name="_VC 6.15.06 update on 06GRC power costs.xls Chart 1_Rebuttal Power Costs 3 2 2" xfId="21820"/>
    <cellStyle name="_VC 6.15.06 update on 06GRC power costs.xls Chart 1_Rebuttal Power Costs 3 3" xfId="21821"/>
    <cellStyle name="_VC 6.15.06 update on 06GRC power costs.xls Chart 1_Rebuttal Power Costs 4" xfId="21822"/>
    <cellStyle name="_VC 6.15.06 update on 06GRC power costs.xls Chart 1_Rebuttal Power Costs 4 2" xfId="21823"/>
    <cellStyle name="_VC 6.15.06 update on 06GRC power costs.xls Chart 1_Rebuttal Power Costs 4 2 2" xfId="21824"/>
    <cellStyle name="_VC 6.15.06 update on 06GRC power costs.xls Chart 1_Rebuttal Power Costs 4 3" xfId="21825"/>
    <cellStyle name="_VC 6.15.06 update on 06GRC power costs.xls Chart 1_Rebuttal Power Costs 5" xfId="21826"/>
    <cellStyle name="_VC 6.15.06 update on 06GRC power costs.xls Chart 1_Rebuttal Power Costs 5 2" xfId="21827"/>
    <cellStyle name="_VC 6.15.06 update on 06GRC power costs.xls Chart 1_Rebuttal Power Costs 6" xfId="21828"/>
    <cellStyle name="_VC 6.15.06 update on 06GRC power costs.xls Chart 1_Rebuttal Power Costs 6 2" xfId="21829"/>
    <cellStyle name="_VC 6.15.06 update on 06GRC power costs.xls Chart 1_Rebuttal Power Costs_Adj Bench DR 3 for Initial Briefs (Electric)" xfId="21830"/>
    <cellStyle name="_VC 6.15.06 update on 06GRC power costs.xls Chart 1_Rebuttal Power Costs_Adj Bench DR 3 for Initial Briefs (Electric) 2" xfId="21831"/>
    <cellStyle name="_VC 6.15.06 update on 06GRC power costs.xls Chart 1_Rebuttal Power Costs_Adj Bench DR 3 for Initial Briefs (Electric) 2 2" xfId="21832"/>
    <cellStyle name="_VC 6.15.06 update on 06GRC power costs.xls Chart 1_Rebuttal Power Costs_Adj Bench DR 3 for Initial Briefs (Electric) 2 2 2" xfId="21833"/>
    <cellStyle name="_VC 6.15.06 update on 06GRC power costs.xls Chart 1_Rebuttal Power Costs_Adj Bench DR 3 for Initial Briefs (Electric) 2 2 2 2" xfId="21834"/>
    <cellStyle name="_VC 6.15.06 update on 06GRC power costs.xls Chart 1_Rebuttal Power Costs_Adj Bench DR 3 for Initial Briefs (Electric) 2 3" xfId="21835"/>
    <cellStyle name="_VC 6.15.06 update on 06GRC power costs.xls Chart 1_Rebuttal Power Costs_Adj Bench DR 3 for Initial Briefs (Electric) 2 3 2" xfId="21836"/>
    <cellStyle name="_VC 6.15.06 update on 06GRC power costs.xls Chart 1_Rebuttal Power Costs_Adj Bench DR 3 for Initial Briefs (Electric) 2 4" xfId="21837"/>
    <cellStyle name="_VC 6.15.06 update on 06GRC power costs.xls Chart 1_Rebuttal Power Costs_Adj Bench DR 3 for Initial Briefs (Electric) 2 4 2" xfId="21838"/>
    <cellStyle name="_VC 6.15.06 update on 06GRC power costs.xls Chart 1_Rebuttal Power Costs_Adj Bench DR 3 for Initial Briefs (Electric) 3" xfId="21839"/>
    <cellStyle name="_VC 6.15.06 update on 06GRC power costs.xls Chart 1_Rebuttal Power Costs_Adj Bench DR 3 for Initial Briefs (Electric) 3 2" xfId="21840"/>
    <cellStyle name="_VC 6.15.06 update on 06GRC power costs.xls Chart 1_Rebuttal Power Costs_Adj Bench DR 3 for Initial Briefs (Electric) 3 2 2" xfId="21841"/>
    <cellStyle name="_VC 6.15.06 update on 06GRC power costs.xls Chart 1_Rebuttal Power Costs_Adj Bench DR 3 for Initial Briefs (Electric) 3 3" xfId="21842"/>
    <cellStyle name="_VC 6.15.06 update on 06GRC power costs.xls Chart 1_Rebuttal Power Costs_Adj Bench DR 3 for Initial Briefs (Electric) 4" xfId="21843"/>
    <cellStyle name="_VC 6.15.06 update on 06GRC power costs.xls Chart 1_Rebuttal Power Costs_Adj Bench DR 3 for Initial Briefs (Electric) 4 2" xfId="21844"/>
    <cellStyle name="_VC 6.15.06 update on 06GRC power costs.xls Chart 1_Rebuttal Power Costs_Adj Bench DR 3 for Initial Briefs (Electric) 4 2 2" xfId="21845"/>
    <cellStyle name="_VC 6.15.06 update on 06GRC power costs.xls Chart 1_Rebuttal Power Costs_Adj Bench DR 3 for Initial Briefs (Electric) 4 3" xfId="21846"/>
    <cellStyle name="_VC 6.15.06 update on 06GRC power costs.xls Chart 1_Rebuttal Power Costs_Adj Bench DR 3 for Initial Briefs (Electric) 5" xfId="21847"/>
    <cellStyle name="_VC 6.15.06 update on 06GRC power costs.xls Chart 1_Rebuttal Power Costs_Adj Bench DR 3 for Initial Briefs (Electric) 5 2" xfId="21848"/>
    <cellStyle name="_VC 6.15.06 update on 06GRC power costs.xls Chart 1_Rebuttal Power Costs_Adj Bench DR 3 for Initial Briefs (Electric) 6" xfId="21849"/>
    <cellStyle name="_VC 6.15.06 update on 06GRC power costs.xls Chart 1_Rebuttal Power Costs_Adj Bench DR 3 for Initial Briefs (Electric) 6 2" xfId="21850"/>
    <cellStyle name="_VC 6.15.06 update on 06GRC power costs.xls Chart 1_Rebuttal Power Costs_Adj Bench DR 3 for Initial Briefs (Electric)_DEM-WP(C) ENERG10C--ctn Mid-C_042010 2010GRC" xfId="21851"/>
    <cellStyle name="_VC 6.15.06 update on 06GRC power costs.xls Chart 1_Rebuttal Power Costs_Adj Bench DR 3 for Initial Briefs (Electric)_DEM-WP(C) ENERG10C--ctn Mid-C_042010 2010GRC 2" xfId="21852"/>
    <cellStyle name="_VC 6.15.06 update on 06GRC power costs.xls Chart 1_Rebuttal Power Costs_DEM-WP(C) ENERG10C--ctn Mid-C_042010 2010GRC" xfId="21853"/>
    <cellStyle name="_VC 6.15.06 update on 06GRC power costs.xls Chart 1_Rebuttal Power Costs_DEM-WP(C) ENERG10C--ctn Mid-C_042010 2010GRC 2" xfId="21854"/>
    <cellStyle name="_VC 6.15.06 update on 06GRC power costs.xls Chart 1_Rebuttal Power Costs_Electric Rev Req Model (2009 GRC) Rebuttal" xfId="21855"/>
    <cellStyle name="_VC 6.15.06 update on 06GRC power costs.xls Chart 1_Rebuttal Power Costs_Electric Rev Req Model (2009 GRC) Rebuttal 2" xfId="21856"/>
    <cellStyle name="_VC 6.15.06 update on 06GRC power costs.xls Chart 1_Rebuttal Power Costs_Electric Rev Req Model (2009 GRC) Rebuttal 2 2" xfId="21857"/>
    <cellStyle name="_VC 6.15.06 update on 06GRC power costs.xls Chart 1_Rebuttal Power Costs_Electric Rev Req Model (2009 GRC) Rebuttal 2 2 2" xfId="21858"/>
    <cellStyle name="_VC 6.15.06 update on 06GRC power costs.xls Chart 1_Rebuttal Power Costs_Electric Rev Req Model (2009 GRC) Rebuttal 2 3" xfId="21859"/>
    <cellStyle name="_VC 6.15.06 update on 06GRC power costs.xls Chart 1_Rebuttal Power Costs_Electric Rev Req Model (2009 GRC) Rebuttal 3" xfId="21860"/>
    <cellStyle name="_VC 6.15.06 update on 06GRC power costs.xls Chart 1_Rebuttal Power Costs_Electric Rev Req Model (2009 GRC) Rebuttal 3 2" xfId="21861"/>
    <cellStyle name="_VC 6.15.06 update on 06GRC power costs.xls Chart 1_Rebuttal Power Costs_Electric Rev Req Model (2009 GRC) Rebuttal 4" xfId="21862"/>
    <cellStyle name="_VC 6.15.06 update on 06GRC power costs.xls Chart 1_Rebuttal Power Costs_Electric Rev Req Model (2009 GRC) Rebuttal REmoval of New  WH Solar AdjustMI" xfId="21863"/>
    <cellStyle name="_VC 6.15.06 update on 06GRC power costs.xls Chart 1_Rebuttal Power Costs_Electric Rev Req Model (2009 GRC) Rebuttal REmoval of New  WH Solar AdjustMI 2" xfId="21864"/>
    <cellStyle name="_VC 6.15.06 update on 06GRC power costs.xls Chart 1_Rebuttal Power Costs_Electric Rev Req Model (2009 GRC) Rebuttal REmoval of New  WH Solar AdjustMI 2 2" xfId="21865"/>
    <cellStyle name="_VC 6.15.06 update on 06GRC power costs.xls Chart 1_Rebuttal Power Costs_Electric Rev Req Model (2009 GRC) Rebuttal REmoval of New  WH Solar AdjustMI 2 2 2" xfId="21866"/>
    <cellStyle name="_VC 6.15.06 update on 06GRC power costs.xls Chart 1_Rebuttal Power Costs_Electric Rev Req Model (2009 GRC) Rebuttal REmoval of New  WH Solar AdjustMI 2 2 2 2" xfId="21867"/>
    <cellStyle name="_VC 6.15.06 update on 06GRC power costs.xls Chart 1_Rebuttal Power Costs_Electric Rev Req Model (2009 GRC) Rebuttal REmoval of New  WH Solar AdjustMI 2 3" xfId="21868"/>
    <cellStyle name="_VC 6.15.06 update on 06GRC power costs.xls Chart 1_Rebuttal Power Costs_Electric Rev Req Model (2009 GRC) Rebuttal REmoval of New  WH Solar AdjustMI 2 3 2" xfId="21869"/>
    <cellStyle name="_VC 6.15.06 update on 06GRC power costs.xls Chart 1_Rebuttal Power Costs_Electric Rev Req Model (2009 GRC) Rebuttal REmoval of New  WH Solar AdjustMI 2 4" xfId="21870"/>
    <cellStyle name="_VC 6.15.06 update on 06GRC power costs.xls Chart 1_Rebuttal Power Costs_Electric Rev Req Model (2009 GRC) Rebuttal REmoval of New  WH Solar AdjustMI 2 4 2" xfId="21871"/>
    <cellStyle name="_VC 6.15.06 update on 06GRC power costs.xls Chart 1_Rebuttal Power Costs_Electric Rev Req Model (2009 GRC) Rebuttal REmoval of New  WH Solar AdjustMI 3" xfId="21872"/>
    <cellStyle name="_VC 6.15.06 update on 06GRC power costs.xls Chart 1_Rebuttal Power Costs_Electric Rev Req Model (2009 GRC) Rebuttal REmoval of New  WH Solar AdjustMI 3 2" xfId="21873"/>
    <cellStyle name="_VC 6.15.06 update on 06GRC power costs.xls Chart 1_Rebuttal Power Costs_Electric Rev Req Model (2009 GRC) Rebuttal REmoval of New  WH Solar AdjustMI 3 2 2" xfId="21874"/>
    <cellStyle name="_VC 6.15.06 update on 06GRC power costs.xls Chart 1_Rebuttal Power Costs_Electric Rev Req Model (2009 GRC) Rebuttal REmoval of New  WH Solar AdjustMI 3 3" xfId="21875"/>
    <cellStyle name="_VC 6.15.06 update on 06GRC power costs.xls Chart 1_Rebuttal Power Costs_Electric Rev Req Model (2009 GRC) Rebuttal REmoval of New  WH Solar AdjustMI 4" xfId="21876"/>
    <cellStyle name="_VC 6.15.06 update on 06GRC power costs.xls Chart 1_Rebuttal Power Costs_Electric Rev Req Model (2009 GRC) Rebuttal REmoval of New  WH Solar AdjustMI 4 2" xfId="21877"/>
    <cellStyle name="_VC 6.15.06 update on 06GRC power costs.xls Chart 1_Rebuttal Power Costs_Electric Rev Req Model (2009 GRC) Rebuttal REmoval of New  WH Solar AdjustMI 4 2 2" xfId="21878"/>
    <cellStyle name="_VC 6.15.06 update on 06GRC power costs.xls Chart 1_Rebuttal Power Costs_Electric Rev Req Model (2009 GRC) Rebuttal REmoval of New  WH Solar AdjustMI 4 3" xfId="21879"/>
    <cellStyle name="_VC 6.15.06 update on 06GRC power costs.xls Chart 1_Rebuttal Power Costs_Electric Rev Req Model (2009 GRC) Rebuttal REmoval of New  WH Solar AdjustMI 5" xfId="21880"/>
    <cellStyle name="_VC 6.15.06 update on 06GRC power costs.xls Chart 1_Rebuttal Power Costs_Electric Rev Req Model (2009 GRC) Rebuttal REmoval of New  WH Solar AdjustMI 5 2" xfId="21881"/>
    <cellStyle name="_VC 6.15.06 update on 06GRC power costs.xls Chart 1_Rebuttal Power Costs_Electric Rev Req Model (2009 GRC) Rebuttal REmoval of New  WH Solar AdjustMI 6" xfId="21882"/>
    <cellStyle name="_VC 6.15.06 update on 06GRC power costs.xls Chart 1_Rebuttal Power Costs_Electric Rev Req Model (2009 GRC) Rebuttal REmoval of New  WH Solar AdjustMI 6 2" xfId="21883"/>
    <cellStyle name="_VC 6.15.06 update on 06GRC power costs.xls Chart 1_Rebuttal Power Costs_Electric Rev Req Model (2009 GRC) Rebuttal REmoval of New  WH Solar AdjustMI_DEM-WP(C) ENERG10C--ctn Mid-C_042010 2010GRC" xfId="21884"/>
    <cellStyle name="_VC 6.15.06 update on 06GRC power costs.xls Chart 1_Rebuttal Power Costs_Electric Rev Req Model (2009 GRC) Rebuttal REmoval of New  WH Solar AdjustMI_DEM-WP(C) ENERG10C--ctn Mid-C_042010 2010GRC 2" xfId="21885"/>
    <cellStyle name="_VC 6.15.06 update on 06GRC power costs.xls Chart 1_Rebuttal Power Costs_Electric Rev Req Model (2009 GRC) Revised 01-18-2010" xfId="21886"/>
    <cellStyle name="_VC 6.15.06 update on 06GRC power costs.xls Chart 1_Rebuttal Power Costs_Electric Rev Req Model (2009 GRC) Revised 01-18-2010 2" xfId="21887"/>
    <cellStyle name="_VC 6.15.06 update on 06GRC power costs.xls Chart 1_Rebuttal Power Costs_Electric Rev Req Model (2009 GRC) Revised 01-18-2010 2 2" xfId="21888"/>
    <cellStyle name="_VC 6.15.06 update on 06GRC power costs.xls Chart 1_Rebuttal Power Costs_Electric Rev Req Model (2009 GRC) Revised 01-18-2010 2 2 2" xfId="21889"/>
    <cellStyle name="_VC 6.15.06 update on 06GRC power costs.xls Chart 1_Rebuttal Power Costs_Electric Rev Req Model (2009 GRC) Revised 01-18-2010 2 2 2 2" xfId="21890"/>
    <cellStyle name="_VC 6.15.06 update on 06GRC power costs.xls Chart 1_Rebuttal Power Costs_Electric Rev Req Model (2009 GRC) Revised 01-18-2010 2 3" xfId="21891"/>
    <cellStyle name="_VC 6.15.06 update on 06GRC power costs.xls Chart 1_Rebuttal Power Costs_Electric Rev Req Model (2009 GRC) Revised 01-18-2010 2 3 2" xfId="21892"/>
    <cellStyle name="_VC 6.15.06 update on 06GRC power costs.xls Chart 1_Rebuttal Power Costs_Electric Rev Req Model (2009 GRC) Revised 01-18-2010 2 4" xfId="21893"/>
    <cellStyle name="_VC 6.15.06 update on 06GRC power costs.xls Chart 1_Rebuttal Power Costs_Electric Rev Req Model (2009 GRC) Revised 01-18-2010 2 4 2" xfId="21894"/>
    <cellStyle name="_VC 6.15.06 update on 06GRC power costs.xls Chart 1_Rebuttal Power Costs_Electric Rev Req Model (2009 GRC) Revised 01-18-2010 3" xfId="21895"/>
    <cellStyle name="_VC 6.15.06 update on 06GRC power costs.xls Chart 1_Rebuttal Power Costs_Electric Rev Req Model (2009 GRC) Revised 01-18-2010 3 2" xfId="21896"/>
    <cellStyle name="_VC 6.15.06 update on 06GRC power costs.xls Chart 1_Rebuttal Power Costs_Electric Rev Req Model (2009 GRC) Revised 01-18-2010 3 2 2" xfId="21897"/>
    <cellStyle name="_VC 6.15.06 update on 06GRC power costs.xls Chart 1_Rebuttal Power Costs_Electric Rev Req Model (2009 GRC) Revised 01-18-2010 3 3" xfId="21898"/>
    <cellStyle name="_VC 6.15.06 update on 06GRC power costs.xls Chart 1_Rebuttal Power Costs_Electric Rev Req Model (2009 GRC) Revised 01-18-2010 4" xfId="21899"/>
    <cellStyle name="_VC 6.15.06 update on 06GRC power costs.xls Chart 1_Rebuttal Power Costs_Electric Rev Req Model (2009 GRC) Revised 01-18-2010 4 2" xfId="21900"/>
    <cellStyle name="_VC 6.15.06 update on 06GRC power costs.xls Chart 1_Rebuttal Power Costs_Electric Rev Req Model (2009 GRC) Revised 01-18-2010 4 2 2" xfId="21901"/>
    <cellStyle name="_VC 6.15.06 update on 06GRC power costs.xls Chart 1_Rebuttal Power Costs_Electric Rev Req Model (2009 GRC) Revised 01-18-2010 4 3" xfId="21902"/>
    <cellStyle name="_VC 6.15.06 update on 06GRC power costs.xls Chart 1_Rebuttal Power Costs_Electric Rev Req Model (2009 GRC) Revised 01-18-2010 5" xfId="21903"/>
    <cellStyle name="_VC 6.15.06 update on 06GRC power costs.xls Chart 1_Rebuttal Power Costs_Electric Rev Req Model (2009 GRC) Revised 01-18-2010 5 2" xfId="21904"/>
    <cellStyle name="_VC 6.15.06 update on 06GRC power costs.xls Chart 1_Rebuttal Power Costs_Electric Rev Req Model (2009 GRC) Revised 01-18-2010 6" xfId="21905"/>
    <cellStyle name="_VC 6.15.06 update on 06GRC power costs.xls Chart 1_Rebuttal Power Costs_Electric Rev Req Model (2009 GRC) Revised 01-18-2010 6 2" xfId="21906"/>
    <cellStyle name="_VC 6.15.06 update on 06GRC power costs.xls Chart 1_Rebuttal Power Costs_Electric Rev Req Model (2009 GRC) Revised 01-18-2010_DEM-WP(C) ENERG10C--ctn Mid-C_042010 2010GRC" xfId="21907"/>
    <cellStyle name="_VC 6.15.06 update on 06GRC power costs.xls Chart 1_Rebuttal Power Costs_Electric Rev Req Model (2009 GRC) Revised 01-18-2010_DEM-WP(C) ENERG10C--ctn Mid-C_042010 2010GRC 2" xfId="21908"/>
    <cellStyle name="_VC 6.15.06 update on 06GRC power costs.xls Chart 1_Rebuttal Power Costs_Final Order Electric EXHIBIT A-1" xfId="21909"/>
    <cellStyle name="_VC 6.15.06 update on 06GRC power costs.xls Chart 1_Rebuttal Power Costs_Final Order Electric EXHIBIT A-1 2" xfId="21910"/>
    <cellStyle name="_VC 6.15.06 update on 06GRC power costs.xls Chart 1_Rebuttal Power Costs_Final Order Electric EXHIBIT A-1 2 2" xfId="21911"/>
    <cellStyle name="_VC 6.15.06 update on 06GRC power costs.xls Chart 1_Rebuttal Power Costs_Final Order Electric EXHIBIT A-1 2 2 2" xfId="21912"/>
    <cellStyle name="_VC 6.15.06 update on 06GRC power costs.xls Chart 1_Rebuttal Power Costs_Final Order Electric EXHIBIT A-1 2 3" xfId="21913"/>
    <cellStyle name="_VC 6.15.06 update on 06GRC power costs.xls Chart 1_Rebuttal Power Costs_Final Order Electric EXHIBIT A-1 3" xfId="21914"/>
    <cellStyle name="_VC 6.15.06 update on 06GRC power costs.xls Chart 1_Rebuttal Power Costs_Final Order Electric EXHIBIT A-1 3 2" xfId="21915"/>
    <cellStyle name="_VC 6.15.06 update on 06GRC power costs.xls Chart 1_Rebuttal Power Costs_Final Order Electric EXHIBIT A-1 3 2 2" xfId="21916"/>
    <cellStyle name="_VC 6.15.06 update on 06GRC power costs.xls Chart 1_Rebuttal Power Costs_Final Order Electric EXHIBIT A-1 3 3" xfId="21917"/>
    <cellStyle name="_VC 6.15.06 update on 06GRC power costs.xls Chart 1_Rebuttal Power Costs_Final Order Electric EXHIBIT A-1 4" xfId="21918"/>
    <cellStyle name="_VC 6.15.06 update on 06GRC power costs.xls Chart 1_Rebuttal Power Costs_Final Order Electric EXHIBIT A-1 4 2" xfId="21919"/>
    <cellStyle name="_VC 6.15.06 update on 06GRC power costs.xls Chart 1_Rebuttal Power Costs_Final Order Electric EXHIBIT A-1 5" xfId="21920"/>
    <cellStyle name="_VC 6.15.06 update on 06GRC power costs.xls Chart 1_Rebuttal Power Costs_Final Order Electric EXHIBIT A-1 6" xfId="21921"/>
    <cellStyle name="_VC 6.15.06 update on 06GRC power costs.xls Chart 1_RECS vs PTC's w Interest 6-28-10" xfId="21922"/>
    <cellStyle name="_VC 6.15.06 update on 06GRC power costs.xls Chart 1_ROR &amp; CONV FACTOR" xfId="156"/>
    <cellStyle name="_VC 6.15.06 update on 06GRC power costs.xls Chart 1_ROR &amp; CONV FACTOR 2" xfId="21923"/>
    <cellStyle name="_VC 6.15.06 update on 06GRC power costs.xls Chart 1_ROR &amp; CONV FACTOR 2 2" xfId="21924"/>
    <cellStyle name="_VC 6.15.06 update on 06GRC power costs.xls Chart 1_ROR &amp; CONV FACTOR 2 2 2" xfId="21925"/>
    <cellStyle name="_VC 6.15.06 update on 06GRC power costs.xls Chart 1_ROR &amp; CONV FACTOR 2 3" xfId="21926"/>
    <cellStyle name="_VC 6.15.06 update on 06GRC power costs.xls Chart 1_ROR &amp; CONV FACTOR 3" xfId="21927"/>
    <cellStyle name="_VC 6.15.06 update on 06GRC power costs.xls Chart 1_ROR &amp; CONV FACTOR 3 2" xfId="21928"/>
    <cellStyle name="_VC 6.15.06 update on 06GRC power costs.xls Chart 1_ROR &amp; CONV FACTOR 4" xfId="21929"/>
    <cellStyle name="_VC 6.15.06 update on 06GRC power costs.xls Chart 1_ROR 5.02" xfId="157"/>
    <cellStyle name="_VC 6.15.06 update on 06GRC power costs.xls Chart 1_ROR 5.02 2" xfId="21930"/>
    <cellStyle name="_VC 6.15.06 update on 06GRC power costs.xls Chart 1_ROR 5.02 2 2" xfId="21931"/>
    <cellStyle name="_VC 6.15.06 update on 06GRC power costs.xls Chart 1_ROR 5.02 2 2 2" xfId="21932"/>
    <cellStyle name="_VC 6.15.06 update on 06GRC power costs.xls Chart 1_ROR 5.02 2 3" xfId="21933"/>
    <cellStyle name="_VC 6.15.06 update on 06GRC power costs.xls Chart 1_ROR 5.02 3" xfId="21934"/>
    <cellStyle name="_VC 6.15.06 update on 06GRC power costs.xls Chart 1_ROR 5.02 3 2" xfId="21935"/>
    <cellStyle name="_VC 6.15.06 update on 06GRC power costs.xls Chart 1_ROR 5.02 4" xfId="21936"/>
    <cellStyle name="_VC 6.15.06 update on 06GRC power costs.xls Chart 1_Wind Integration 10GRC" xfId="21937"/>
    <cellStyle name="_VC 6.15.06 update on 06GRC power costs.xls Chart 1_Wind Integration 10GRC 2" xfId="21938"/>
    <cellStyle name="_VC 6.15.06 update on 06GRC power costs.xls Chart 1_Wind Integration 10GRC 2 2" xfId="21939"/>
    <cellStyle name="_VC 6.15.06 update on 06GRC power costs.xls Chart 1_Wind Integration 10GRC 2 2 2" xfId="21940"/>
    <cellStyle name="_VC 6.15.06 update on 06GRC power costs.xls Chart 1_Wind Integration 10GRC 2 2 2 2" xfId="21941"/>
    <cellStyle name="_VC 6.15.06 update on 06GRC power costs.xls Chart 1_Wind Integration 10GRC 2 3" xfId="21942"/>
    <cellStyle name="_VC 6.15.06 update on 06GRC power costs.xls Chart 1_Wind Integration 10GRC 2 3 2" xfId="21943"/>
    <cellStyle name="_VC 6.15.06 update on 06GRC power costs.xls Chart 1_Wind Integration 10GRC 2 4" xfId="21944"/>
    <cellStyle name="_VC 6.15.06 update on 06GRC power costs.xls Chart 1_Wind Integration 10GRC 2 4 2" xfId="21945"/>
    <cellStyle name="_VC 6.15.06 update on 06GRC power costs.xls Chart 1_Wind Integration 10GRC 3" xfId="21946"/>
    <cellStyle name="_VC 6.15.06 update on 06GRC power costs.xls Chart 1_Wind Integration 10GRC 3 2" xfId="21947"/>
    <cellStyle name="_VC 6.15.06 update on 06GRC power costs.xls Chart 1_Wind Integration 10GRC 3 2 2" xfId="21948"/>
    <cellStyle name="_VC 6.15.06 update on 06GRC power costs.xls Chart 1_Wind Integration 10GRC 3 3" xfId="21949"/>
    <cellStyle name="_VC 6.15.06 update on 06GRC power costs.xls Chart 1_Wind Integration 10GRC 4" xfId="21950"/>
    <cellStyle name="_VC 6.15.06 update on 06GRC power costs.xls Chart 1_Wind Integration 10GRC 4 2" xfId="21951"/>
    <cellStyle name="_VC 6.15.06 update on 06GRC power costs.xls Chart 1_Wind Integration 10GRC 4 2 2" xfId="21952"/>
    <cellStyle name="_VC 6.15.06 update on 06GRC power costs.xls Chart 1_Wind Integration 10GRC 4 3" xfId="21953"/>
    <cellStyle name="_VC 6.15.06 update on 06GRC power costs.xls Chart 1_Wind Integration 10GRC 5" xfId="21954"/>
    <cellStyle name="_VC 6.15.06 update on 06GRC power costs.xls Chart 1_Wind Integration 10GRC 5 2" xfId="21955"/>
    <cellStyle name="_VC 6.15.06 update on 06GRC power costs.xls Chart 1_Wind Integration 10GRC 6" xfId="21956"/>
    <cellStyle name="_VC 6.15.06 update on 06GRC power costs.xls Chart 1_Wind Integration 10GRC 6 2" xfId="21957"/>
    <cellStyle name="_VC 6.15.06 update on 06GRC power costs.xls Chart 1_Wind Integration 10GRC_DEM-WP(C) ENERG10C--ctn Mid-C_042010 2010GRC" xfId="21958"/>
    <cellStyle name="_VC 6.15.06 update on 06GRC power costs.xls Chart 1_Wind Integration 10GRC_DEM-WP(C) ENERG10C--ctn Mid-C_042010 2010GRC 2" xfId="21959"/>
    <cellStyle name="_VC 6.15.06 update on 06GRC power costs.xls Chart 2" xfId="158"/>
    <cellStyle name="_VC 6.15.06 update on 06GRC power costs.xls Chart 2 10" xfId="21960"/>
    <cellStyle name="_VC 6.15.06 update on 06GRC power costs.xls Chart 2 10 2" xfId="21961"/>
    <cellStyle name="_VC 6.15.06 update on 06GRC power costs.xls Chart 2 11" xfId="21962"/>
    <cellStyle name="_VC 6.15.06 update on 06GRC power costs.xls Chart 2 11 2" xfId="21963"/>
    <cellStyle name="_VC 6.15.06 update on 06GRC power costs.xls Chart 2 11 3" xfId="21964"/>
    <cellStyle name="_VC 6.15.06 update on 06GRC power costs.xls Chart 2 2" xfId="21965"/>
    <cellStyle name="_VC 6.15.06 update on 06GRC power costs.xls Chart 2 2 2" xfId="21966"/>
    <cellStyle name="_VC 6.15.06 update on 06GRC power costs.xls Chart 2 2 2 2" xfId="21967"/>
    <cellStyle name="_VC 6.15.06 update on 06GRC power costs.xls Chart 2 2 2 2 2" xfId="21968"/>
    <cellStyle name="_VC 6.15.06 update on 06GRC power costs.xls Chart 2 2 2 2 2 2" xfId="21969"/>
    <cellStyle name="_VC 6.15.06 update on 06GRC power costs.xls Chart 2 2 2 3" xfId="21970"/>
    <cellStyle name="_VC 6.15.06 update on 06GRC power costs.xls Chart 2 2 2 3 2" xfId="21971"/>
    <cellStyle name="_VC 6.15.06 update on 06GRC power costs.xls Chart 2 2 2 4" xfId="21972"/>
    <cellStyle name="_VC 6.15.06 update on 06GRC power costs.xls Chart 2 2 2 4 2" xfId="21973"/>
    <cellStyle name="_VC 6.15.06 update on 06GRC power costs.xls Chart 2 2 3" xfId="21974"/>
    <cellStyle name="_VC 6.15.06 update on 06GRC power costs.xls Chart 2 2 3 2" xfId="21975"/>
    <cellStyle name="_VC 6.15.06 update on 06GRC power costs.xls Chart 2 2 3 2 2" xfId="21976"/>
    <cellStyle name="_VC 6.15.06 update on 06GRC power costs.xls Chart 2 2 3 3" xfId="21977"/>
    <cellStyle name="_VC 6.15.06 update on 06GRC power costs.xls Chart 2 2 4" xfId="21978"/>
    <cellStyle name="_VC 6.15.06 update on 06GRC power costs.xls Chart 2 2 4 2" xfId="21979"/>
    <cellStyle name="_VC 6.15.06 update on 06GRC power costs.xls Chart 2 2 4 2 2" xfId="21980"/>
    <cellStyle name="_VC 6.15.06 update on 06GRC power costs.xls Chart 2 2 4 3" xfId="21981"/>
    <cellStyle name="_VC 6.15.06 update on 06GRC power costs.xls Chart 2 2 5" xfId="21982"/>
    <cellStyle name="_VC 6.15.06 update on 06GRC power costs.xls Chart 2 2 5 2" xfId="21983"/>
    <cellStyle name="_VC 6.15.06 update on 06GRC power costs.xls Chart 2 2 6" xfId="21984"/>
    <cellStyle name="_VC 6.15.06 update on 06GRC power costs.xls Chart 2 2 6 2" xfId="21985"/>
    <cellStyle name="_VC 6.15.06 update on 06GRC power costs.xls Chart 2 3" xfId="21986"/>
    <cellStyle name="_VC 6.15.06 update on 06GRC power costs.xls Chart 2 3 2" xfId="21987"/>
    <cellStyle name="_VC 6.15.06 update on 06GRC power costs.xls Chart 2 3 2 2" xfId="21988"/>
    <cellStyle name="_VC 6.15.06 update on 06GRC power costs.xls Chart 2 3 2 2 2" xfId="21989"/>
    <cellStyle name="_VC 6.15.06 update on 06GRC power costs.xls Chart 2 3 2 3" xfId="21990"/>
    <cellStyle name="_VC 6.15.06 update on 06GRC power costs.xls Chart 2 3 3" xfId="21991"/>
    <cellStyle name="_VC 6.15.06 update on 06GRC power costs.xls Chart 2 3 3 2" xfId="21992"/>
    <cellStyle name="_VC 6.15.06 update on 06GRC power costs.xls Chart 2 3 3 2 2" xfId="21993"/>
    <cellStyle name="_VC 6.15.06 update on 06GRC power costs.xls Chart 2 3 3 3" xfId="21994"/>
    <cellStyle name="_VC 6.15.06 update on 06GRC power costs.xls Chart 2 3 4" xfId="21995"/>
    <cellStyle name="_VC 6.15.06 update on 06GRC power costs.xls Chart 2 3 4 2" xfId="21996"/>
    <cellStyle name="_VC 6.15.06 update on 06GRC power costs.xls Chart 2 3 4 2 2" xfId="21997"/>
    <cellStyle name="_VC 6.15.06 update on 06GRC power costs.xls Chart 2 3 4 3" xfId="21998"/>
    <cellStyle name="_VC 6.15.06 update on 06GRC power costs.xls Chart 2 3 5" xfId="21999"/>
    <cellStyle name="_VC 6.15.06 update on 06GRC power costs.xls Chart 2 3 5 2" xfId="22000"/>
    <cellStyle name="_VC 6.15.06 update on 06GRC power costs.xls Chart 2 4" xfId="22001"/>
    <cellStyle name="_VC 6.15.06 update on 06GRC power costs.xls Chart 2 4 2" xfId="22002"/>
    <cellStyle name="_VC 6.15.06 update on 06GRC power costs.xls Chart 2 4 2 2" xfId="22003"/>
    <cellStyle name="_VC 6.15.06 update on 06GRC power costs.xls Chart 2 4 2 2 2" xfId="22004"/>
    <cellStyle name="_VC 6.15.06 update on 06GRC power costs.xls Chart 2 4 2 2 2 2" xfId="22005"/>
    <cellStyle name="_VC 6.15.06 update on 06GRC power costs.xls Chart 2 4 2 3" xfId="22006"/>
    <cellStyle name="_VC 6.15.06 update on 06GRC power costs.xls Chart 2 4 2 3 2" xfId="22007"/>
    <cellStyle name="_VC 6.15.06 update on 06GRC power costs.xls Chart 2 4 2 4" xfId="22008"/>
    <cellStyle name="_VC 6.15.06 update on 06GRC power costs.xls Chart 2 4 2 4 2" xfId="22009"/>
    <cellStyle name="_VC 6.15.06 update on 06GRC power costs.xls Chart 2 4 3" xfId="22010"/>
    <cellStyle name="_VC 6.15.06 update on 06GRC power costs.xls Chart 2 4 3 2" xfId="22011"/>
    <cellStyle name="_VC 6.15.06 update on 06GRC power costs.xls Chart 2 4 3 2 2" xfId="22012"/>
    <cellStyle name="_VC 6.15.06 update on 06GRC power costs.xls Chart 2 4 3 3" xfId="22013"/>
    <cellStyle name="_VC 6.15.06 update on 06GRC power costs.xls Chart 2 4 4" xfId="22014"/>
    <cellStyle name="_VC 6.15.06 update on 06GRC power costs.xls Chart 2 4 4 2" xfId="22015"/>
    <cellStyle name="_VC 6.15.06 update on 06GRC power costs.xls Chart 2 4 4 2 2" xfId="22016"/>
    <cellStyle name="_VC 6.15.06 update on 06GRC power costs.xls Chart 2 4 4 3" xfId="22017"/>
    <cellStyle name="_VC 6.15.06 update on 06GRC power costs.xls Chart 2 4 5" xfId="22018"/>
    <cellStyle name="_VC 6.15.06 update on 06GRC power costs.xls Chart 2 4 5 2" xfId="22019"/>
    <cellStyle name="_VC 6.15.06 update on 06GRC power costs.xls Chart 2 4 6" xfId="22020"/>
    <cellStyle name="_VC 6.15.06 update on 06GRC power costs.xls Chart 2 4 6 2" xfId="22021"/>
    <cellStyle name="_VC 6.15.06 update on 06GRC power costs.xls Chart 2 5" xfId="22022"/>
    <cellStyle name="_VC 6.15.06 update on 06GRC power costs.xls Chart 2 5 2" xfId="22023"/>
    <cellStyle name="_VC 6.15.06 update on 06GRC power costs.xls Chart 2 5 2 2" xfId="22024"/>
    <cellStyle name="_VC 6.15.06 update on 06GRC power costs.xls Chart 2 5 2 2 2" xfId="22025"/>
    <cellStyle name="_VC 6.15.06 update on 06GRC power costs.xls Chart 2 5 2 2 2 2" xfId="22026"/>
    <cellStyle name="_VC 6.15.06 update on 06GRC power costs.xls Chart 2 5 2 3" xfId="22027"/>
    <cellStyle name="_VC 6.15.06 update on 06GRC power costs.xls Chart 2 5 2 3 2" xfId="22028"/>
    <cellStyle name="_VC 6.15.06 update on 06GRC power costs.xls Chart 2 5 2 4" xfId="22029"/>
    <cellStyle name="_VC 6.15.06 update on 06GRC power costs.xls Chart 2 5 2 4 2" xfId="22030"/>
    <cellStyle name="_VC 6.15.06 update on 06GRC power costs.xls Chart 2 5 2 5" xfId="22031"/>
    <cellStyle name="_VC 6.15.06 update on 06GRC power costs.xls Chart 2 5 3" xfId="22032"/>
    <cellStyle name="_VC 6.15.06 update on 06GRC power costs.xls Chart 2 5 3 2" xfId="22033"/>
    <cellStyle name="_VC 6.15.06 update on 06GRC power costs.xls Chart 2 5 3 2 2" xfId="22034"/>
    <cellStyle name="_VC 6.15.06 update on 06GRC power costs.xls Chart 2 5 4" xfId="22035"/>
    <cellStyle name="_VC 6.15.06 update on 06GRC power costs.xls Chart 2 5 4 2" xfId="22036"/>
    <cellStyle name="_VC 6.15.06 update on 06GRC power costs.xls Chart 2 5 5" xfId="22037"/>
    <cellStyle name="_VC 6.15.06 update on 06GRC power costs.xls Chart 2 5 5 2" xfId="22038"/>
    <cellStyle name="_VC 6.15.06 update on 06GRC power costs.xls Chart 2 6" xfId="22039"/>
    <cellStyle name="_VC 6.15.06 update on 06GRC power costs.xls Chart 2 6 2" xfId="22040"/>
    <cellStyle name="_VC 6.15.06 update on 06GRC power costs.xls Chart 2 6 2 2" xfId="22041"/>
    <cellStyle name="_VC 6.15.06 update on 06GRC power costs.xls Chart 2 6 2 2 2" xfId="22042"/>
    <cellStyle name="_VC 6.15.06 update on 06GRC power costs.xls Chart 2 6 3" xfId="22043"/>
    <cellStyle name="_VC 6.15.06 update on 06GRC power costs.xls Chart 2 6 3 2" xfId="22044"/>
    <cellStyle name="_VC 6.15.06 update on 06GRC power costs.xls Chart 2 6 4" xfId="22045"/>
    <cellStyle name="_VC 6.15.06 update on 06GRC power costs.xls Chart 2 6 4 2" xfId="22046"/>
    <cellStyle name="_VC 6.15.06 update on 06GRC power costs.xls Chart 2 7" xfId="22047"/>
    <cellStyle name="_VC 6.15.06 update on 06GRC power costs.xls Chart 2 7 2" xfId="22048"/>
    <cellStyle name="_VC 6.15.06 update on 06GRC power costs.xls Chart 2 7 2 2" xfId="22049"/>
    <cellStyle name="_VC 6.15.06 update on 06GRC power costs.xls Chart 2 7 3" xfId="22050"/>
    <cellStyle name="_VC 6.15.06 update on 06GRC power costs.xls Chart 2 8" xfId="22051"/>
    <cellStyle name="_VC 6.15.06 update on 06GRC power costs.xls Chart 2 8 2" xfId="22052"/>
    <cellStyle name="_VC 6.15.06 update on 06GRC power costs.xls Chart 2 8 2 2" xfId="22053"/>
    <cellStyle name="_VC 6.15.06 update on 06GRC power costs.xls Chart 2 8 3" xfId="22054"/>
    <cellStyle name="_VC 6.15.06 update on 06GRC power costs.xls Chart 2 9" xfId="22055"/>
    <cellStyle name="_VC 6.15.06 update on 06GRC power costs.xls Chart 2 9 2" xfId="22056"/>
    <cellStyle name="_VC 6.15.06 update on 06GRC power costs.xls Chart 2 9 2 2" xfId="22057"/>
    <cellStyle name="_VC 6.15.06 update on 06GRC power costs.xls Chart 2 9 2 2 2" xfId="22058"/>
    <cellStyle name="_VC 6.15.06 update on 06GRC power costs.xls Chart 2 9 2 3" xfId="22059"/>
    <cellStyle name="_VC 6.15.06 update on 06GRC power costs.xls Chart 2 9 3" xfId="22060"/>
    <cellStyle name="_VC 6.15.06 update on 06GRC power costs.xls Chart 2 9 3 2" xfId="22061"/>
    <cellStyle name="_VC 6.15.06 update on 06GRC power costs.xls Chart 2 9 4" xfId="22062"/>
    <cellStyle name="_VC 6.15.06 update on 06GRC power costs.xls Chart 2_04 07E Wild Horse Wind Expansion (C) (2)" xfId="159"/>
    <cellStyle name="_VC 6.15.06 update on 06GRC power costs.xls Chart 2_04 07E Wild Horse Wind Expansion (C) (2) 2" xfId="22063"/>
    <cellStyle name="_VC 6.15.06 update on 06GRC power costs.xls Chart 2_04 07E Wild Horse Wind Expansion (C) (2) 2 2" xfId="22064"/>
    <cellStyle name="_VC 6.15.06 update on 06GRC power costs.xls Chart 2_04 07E Wild Horse Wind Expansion (C) (2) 2 2 2" xfId="22065"/>
    <cellStyle name="_VC 6.15.06 update on 06GRC power costs.xls Chart 2_04 07E Wild Horse Wind Expansion (C) (2) 2 2 2 2" xfId="22066"/>
    <cellStyle name="_VC 6.15.06 update on 06GRC power costs.xls Chart 2_04 07E Wild Horse Wind Expansion (C) (2) 2 3" xfId="22067"/>
    <cellStyle name="_VC 6.15.06 update on 06GRC power costs.xls Chart 2_04 07E Wild Horse Wind Expansion (C) (2) 2 3 2" xfId="22068"/>
    <cellStyle name="_VC 6.15.06 update on 06GRC power costs.xls Chart 2_04 07E Wild Horse Wind Expansion (C) (2) 2 4" xfId="22069"/>
    <cellStyle name="_VC 6.15.06 update on 06GRC power costs.xls Chart 2_04 07E Wild Horse Wind Expansion (C) (2) 2 4 2" xfId="22070"/>
    <cellStyle name="_VC 6.15.06 update on 06GRC power costs.xls Chart 2_04 07E Wild Horse Wind Expansion (C) (2) 3" xfId="22071"/>
    <cellStyle name="_VC 6.15.06 update on 06GRC power costs.xls Chart 2_04 07E Wild Horse Wind Expansion (C) (2) 3 2" xfId="22072"/>
    <cellStyle name="_VC 6.15.06 update on 06GRC power costs.xls Chart 2_04 07E Wild Horse Wind Expansion (C) (2) 3 2 2" xfId="22073"/>
    <cellStyle name="_VC 6.15.06 update on 06GRC power costs.xls Chart 2_04 07E Wild Horse Wind Expansion (C) (2) 3 3" xfId="22074"/>
    <cellStyle name="_VC 6.15.06 update on 06GRC power costs.xls Chart 2_04 07E Wild Horse Wind Expansion (C) (2) 4" xfId="22075"/>
    <cellStyle name="_VC 6.15.06 update on 06GRC power costs.xls Chart 2_04 07E Wild Horse Wind Expansion (C) (2) 4 2" xfId="22076"/>
    <cellStyle name="_VC 6.15.06 update on 06GRC power costs.xls Chart 2_04 07E Wild Horse Wind Expansion (C) (2) 4 2 2" xfId="22077"/>
    <cellStyle name="_VC 6.15.06 update on 06GRC power costs.xls Chart 2_04 07E Wild Horse Wind Expansion (C) (2) 4 3" xfId="22078"/>
    <cellStyle name="_VC 6.15.06 update on 06GRC power costs.xls Chart 2_04 07E Wild Horse Wind Expansion (C) (2) 5" xfId="22079"/>
    <cellStyle name="_VC 6.15.06 update on 06GRC power costs.xls Chart 2_04 07E Wild Horse Wind Expansion (C) (2) 5 2" xfId="22080"/>
    <cellStyle name="_VC 6.15.06 update on 06GRC power costs.xls Chart 2_04 07E Wild Horse Wind Expansion (C) (2) 6" xfId="22081"/>
    <cellStyle name="_VC 6.15.06 update on 06GRC power costs.xls Chart 2_04 07E Wild Horse Wind Expansion (C) (2) 6 2" xfId="22082"/>
    <cellStyle name="_VC 6.15.06 update on 06GRC power costs.xls Chart 2_04 07E Wild Horse Wind Expansion (C) (2)_Adj Bench DR 3 for Initial Briefs (Electric)" xfId="22083"/>
    <cellStyle name="_VC 6.15.06 update on 06GRC power costs.xls Chart 2_04 07E Wild Horse Wind Expansion (C) (2)_Adj Bench DR 3 for Initial Briefs (Electric) 2" xfId="22084"/>
    <cellStyle name="_VC 6.15.06 update on 06GRC power costs.xls Chart 2_04 07E Wild Horse Wind Expansion (C) (2)_Adj Bench DR 3 for Initial Briefs (Electric) 2 2" xfId="22085"/>
    <cellStyle name="_VC 6.15.06 update on 06GRC power costs.xls Chart 2_04 07E Wild Horse Wind Expansion (C) (2)_Adj Bench DR 3 for Initial Briefs (Electric) 2 2 2" xfId="22086"/>
    <cellStyle name="_VC 6.15.06 update on 06GRC power costs.xls Chart 2_04 07E Wild Horse Wind Expansion (C) (2)_Adj Bench DR 3 for Initial Briefs (Electric) 2 2 2 2" xfId="22087"/>
    <cellStyle name="_VC 6.15.06 update on 06GRC power costs.xls Chart 2_04 07E Wild Horse Wind Expansion (C) (2)_Adj Bench DR 3 for Initial Briefs (Electric) 2 3" xfId="22088"/>
    <cellStyle name="_VC 6.15.06 update on 06GRC power costs.xls Chart 2_04 07E Wild Horse Wind Expansion (C) (2)_Adj Bench DR 3 for Initial Briefs (Electric) 2 3 2" xfId="22089"/>
    <cellStyle name="_VC 6.15.06 update on 06GRC power costs.xls Chart 2_04 07E Wild Horse Wind Expansion (C) (2)_Adj Bench DR 3 for Initial Briefs (Electric) 2 4" xfId="22090"/>
    <cellStyle name="_VC 6.15.06 update on 06GRC power costs.xls Chart 2_04 07E Wild Horse Wind Expansion (C) (2)_Adj Bench DR 3 for Initial Briefs (Electric) 2 4 2" xfId="22091"/>
    <cellStyle name="_VC 6.15.06 update on 06GRC power costs.xls Chart 2_04 07E Wild Horse Wind Expansion (C) (2)_Adj Bench DR 3 for Initial Briefs (Electric) 3" xfId="22092"/>
    <cellStyle name="_VC 6.15.06 update on 06GRC power costs.xls Chart 2_04 07E Wild Horse Wind Expansion (C) (2)_Adj Bench DR 3 for Initial Briefs (Electric) 3 2" xfId="22093"/>
    <cellStyle name="_VC 6.15.06 update on 06GRC power costs.xls Chart 2_04 07E Wild Horse Wind Expansion (C) (2)_Adj Bench DR 3 for Initial Briefs (Electric) 3 2 2" xfId="22094"/>
    <cellStyle name="_VC 6.15.06 update on 06GRC power costs.xls Chart 2_04 07E Wild Horse Wind Expansion (C) (2)_Adj Bench DR 3 for Initial Briefs (Electric) 3 3" xfId="22095"/>
    <cellStyle name="_VC 6.15.06 update on 06GRC power costs.xls Chart 2_04 07E Wild Horse Wind Expansion (C) (2)_Adj Bench DR 3 for Initial Briefs (Electric) 4" xfId="22096"/>
    <cellStyle name="_VC 6.15.06 update on 06GRC power costs.xls Chart 2_04 07E Wild Horse Wind Expansion (C) (2)_Adj Bench DR 3 for Initial Briefs (Electric) 4 2" xfId="22097"/>
    <cellStyle name="_VC 6.15.06 update on 06GRC power costs.xls Chart 2_04 07E Wild Horse Wind Expansion (C) (2)_Adj Bench DR 3 for Initial Briefs (Electric) 4 2 2" xfId="22098"/>
    <cellStyle name="_VC 6.15.06 update on 06GRC power costs.xls Chart 2_04 07E Wild Horse Wind Expansion (C) (2)_Adj Bench DR 3 for Initial Briefs (Electric) 4 3" xfId="22099"/>
    <cellStyle name="_VC 6.15.06 update on 06GRC power costs.xls Chart 2_04 07E Wild Horse Wind Expansion (C) (2)_Adj Bench DR 3 for Initial Briefs (Electric) 5" xfId="22100"/>
    <cellStyle name="_VC 6.15.06 update on 06GRC power costs.xls Chart 2_04 07E Wild Horse Wind Expansion (C) (2)_Adj Bench DR 3 for Initial Briefs (Electric) 5 2" xfId="22101"/>
    <cellStyle name="_VC 6.15.06 update on 06GRC power costs.xls Chart 2_04 07E Wild Horse Wind Expansion (C) (2)_Adj Bench DR 3 for Initial Briefs (Electric) 6" xfId="22102"/>
    <cellStyle name="_VC 6.15.06 update on 06GRC power costs.xls Chart 2_04 07E Wild Horse Wind Expansion (C) (2)_Adj Bench DR 3 for Initial Briefs (Electric) 6 2" xfId="22103"/>
    <cellStyle name="_VC 6.15.06 update on 06GRC power costs.xls Chart 2_04 07E Wild Horse Wind Expansion (C) (2)_Adj Bench DR 3 for Initial Briefs (Electric)_DEM-WP(C) ENERG10C--ctn Mid-C_042010 2010GRC" xfId="22104"/>
    <cellStyle name="_VC 6.15.06 update on 06GRC power costs.xls Chart 2_04 07E Wild Horse Wind Expansion (C) (2)_Adj Bench DR 3 for Initial Briefs (Electric)_DEM-WP(C) ENERG10C--ctn Mid-C_042010 2010GRC 2" xfId="22105"/>
    <cellStyle name="_VC 6.15.06 update on 06GRC power costs.xls Chart 2_04 07E Wild Horse Wind Expansion (C) (2)_Book1" xfId="22106"/>
    <cellStyle name="_VC 6.15.06 update on 06GRC power costs.xls Chart 2_04 07E Wild Horse Wind Expansion (C) (2)_Book1 2" xfId="22107"/>
    <cellStyle name="_VC 6.15.06 update on 06GRC power costs.xls Chart 2_04 07E Wild Horse Wind Expansion (C) (2)_DEM-WP(C) ENERG10C--ctn Mid-C_042010 2010GRC" xfId="22108"/>
    <cellStyle name="_VC 6.15.06 update on 06GRC power costs.xls Chart 2_04 07E Wild Horse Wind Expansion (C) (2)_DEM-WP(C) ENERG10C--ctn Mid-C_042010 2010GRC 2" xfId="22109"/>
    <cellStyle name="_VC 6.15.06 update on 06GRC power costs.xls Chart 2_04 07E Wild Horse Wind Expansion (C) (2)_Electric Rev Req Model (2009 GRC) " xfId="420"/>
    <cellStyle name="_VC 6.15.06 update on 06GRC power costs.xls Chart 2_04 07E Wild Horse Wind Expansion (C) (2)_Electric Rev Req Model (2009 GRC)  2" xfId="22110"/>
    <cellStyle name="_VC 6.15.06 update on 06GRC power costs.xls Chart 2_04 07E Wild Horse Wind Expansion (C) (2)_Electric Rev Req Model (2009 GRC)  2 2" xfId="22111"/>
    <cellStyle name="_VC 6.15.06 update on 06GRC power costs.xls Chart 2_04 07E Wild Horse Wind Expansion (C) (2)_Electric Rev Req Model (2009 GRC)  2 2 2" xfId="22112"/>
    <cellStyle name="_VC 6.15.06 update on 06GRC power costs.xls Chart 2_04 07E Wild Horse Wind Expansion (C) (2)_Electric Rev Req Model (2009 GRC)  2 2 2 2" xfId="22113"/>
    <cellStyle name="_VC 6.15.06 update on 06GRC power costs.xls Chart 2_04 07E Wild Horse Wind Expansion (C) (2)_Electric Rev Req Model (2009 GRC)  2 3" xfId="22114"/>
    <cellStyle name="_VC 6.15.06 update on 06GRC power costs.xls Chart 2_04 07E Wild Horse Wind Expansion (C) (2)_Electric Rev Req Model (2009 GRC)  2 3 2" xfId="22115"/>
    <cellStyle name="_VC 6.15.06 update on 06GRC power costs.xls Chart 2_04 07E Wild Horse Wind Expansion (C) (2)_Electric Rev Req Model (2009 GRC)  2 4" xfId="22116"/>
    <cellStyle name="_VC 6.15.06 update on 06GRC power costs.xls Chart 2_04 07E Wild Horse Wind Expansion (C) (2)_Electric Rev Req Model (2009 GRC)  2 4 2" xfId="22117"/>
    <cellStyle name="_VC 6.15.06 update on 06GRC power costs.xls Chart 2_04 07E Wild Horse Wind Expansion (C) (2)_Electric Rev Req Model (2009 GRC)  3" xfId="22118"/>
    <cellStyle name="_VC 6.15.06 update on 06GRC power costs.xls Chart 2_04 07E Wild Horse Wind Expansion (C) (2)_Electric Rev Req Model (2009 GRC)  3 2" xfId="22119"/>
    <cellStyle name="_VC 6.15.06 update on 06GRC power costs.xls Chart 2_04 07E Wild Horse Wind Expansion (C) (2)_Electric Rev Req Model (2009 GRC)  3 2 2" xfId="22120"/>
    <cellStyle name="_VC 6.15.06 update on 06GRC power costs.xls Chart 2_04 07E Wild Horse Wind Expansion (C) (2)_Electric Rev Req Model (2009 GRC)  3 3" xfId="22121"/>
    <cellStyle name="_VC 6.15.06 update on 06GRC power costs.xls Chart 2_04 07E Wild Horse Wind Expansion (C) (2)_Electric Rev Req Model (2009 GRC)  4" xfId="22122"/>
    <cellStyle name="_VC 6.15.06 update on 06GRC power costs.xls Chart 2_04 07E Wild Horse Wind Expansion (C) (2)_Electric Rev Req Model (2009 GRC)  4 2" xfId="22123"/>
    <cellStyle name="_VC 6.15.06 update on 06GRC power costs.xls Chart 2_04 07E Wild Horse Wind Expansion (C) (2)_Electric Rev Req Model (2009 GRC)  4 2 2" xfId="22124"/>
    <cellStyle name="_VC 6.15.06 update on 06GRC power costs.xls Chart 2_04 07E Wild Horse Wind Expansion (C) (2)_Electric Rev Req Model (2009 GRC)  4 3" xfId="22125"/>
    <cellStyle name="_VC 6.15.06 update on 06GRC power costs.xls Chart 2_04 07E Wild Horse Wind Expansion (C) (2)_Electric Rev Req Model (2009 GRC)  5" xfId="22126"/>
    <cellStyle name="_VC 6.15.06 update on 06GRC power costs.xls Chart 2_04 07E Wild Horse Wind Expansion (C) (2)_Electric Rev Req Model (2009 GRC)  5 2" xfId="22127"/>
    <cellStyle name="_VC 6.15.06 update on 06GRC power costs.xls Chart 2_04 07E Wild Horse Wind Expansion (C) (2)_Electric Rev Req Model (2009 GRC)  6" xfId="22128"/>
    <cellStyle name="_VC 6.15.06 update on 06GRC power costs.xls Chart 2_04 07E Wild Horse Wind Expansion (C) (2)_Electric Rev Req Model (2009 GRC)  6 2" xfId="22129"/>
    <cellStyle name="_VC 6.15.06 update on 06GRC power costs.xls Chart 2_04 07E Wild Horse Wind Expansion (C) (2)_Electric Rev Req Model (2009 GRC) _DEM-WP(C) ENERG10C--ctn Mid-C_042010 2010GRC" xfId="22130"/>
    <cellStyle name="_VC 6.15.06 update on 06GRC power costs.xls Chart 2_04 07E Wild Horse Wind Expansion (C) (2)_Electric Rev Req Model (2009 GRC) _DEM-WP(C) ENERG10C--ctn Mid-C_042010 2010GRC 2" xfId="22131"/>
    <cellStyle name="_VC 6.15.06 update on 06GRC power costs.xls Chart 2_04 07E Wild Horse Wind Expansion (C) (2)_Electric Rev Req Model (2009 GRC) Rebuttal" xfId="22132"/>
    <cellStyle name="_VC 6.15.06 update on 06GRC power costs.xls Chart 2_04 07E Wild Horse Wind Expansion (C) (2)_Electric Rev Req Model (2009 GRC) Rebuttal 2" xfId="22133"/>
    <cellStyle name="_VC 6.15.06 update on 06GRC power costs.xls Chart 2_04 07E Wild Horse Wind Expansion (C) (2)_Electric Rev Req Model (2009 GRC) Rebuttal 2 2" xfId="22134"/>
    <cellStyle name="_VC 6.15.06 update on 06GRC power costs.xls Chart 2_04 07E Wild Horse Wind Expansion (C) (2)_Electric Rev Req Model (2009 GRC) Rebuttal 2 2 2" xfId="22135"/>
    <cellStyle name="_VC 6.15.06 update on 06GRC power costs.xls Chart 2_04 07E Wild Horse Wind Expansion (C) (2)_Electric Rev Req Model (2009 GRC) Rebuttal 2 3" xfId="22136"/>
    <cellStyle name="_VC 6.15.06 update on 06GRC power costs.xls Chart 2_04 07E Wild Horse Wind Expansion (C) (2)_Electric Rev Req Model (2009 GRC) Rebuttal 3" xfId="22137"/>
    <cellStyle name="_VC 6.15.06 update on 06GRC power costs.xls Chart 2_04 07E Wild Horse Wind Expansion (C) (2)_Electric Rev Req Model (2009 GRC) Rebuttal 3 2" xfId="22138"/>
    <cellStyle name="_VC 6.15.06 update on 06GRC power costs.xls Chart 2_04 07E Wild Horse Wind Expansion (C) (2)_Electric Rev Req Model (2009 GRC) Rebuttal 4" xfId="22139"/>
    <cellStyle name="_VC 6.15.06 update on 06GRC power costs.xls Chart 2_04 07E Wild Horse Wind Expansion (C) (2)_Electric Rev Req Model (2009 GRC) Rebuttal REmoval of New  WH Solar AdjustMI" xfId="22140"/>
    <cellStyle name="_VC 6.15.06 update on 06GRC power costs.xls Chart 2_04 07E Wild Horse Wind Expansion (C) (2)_Electric Rev Req Model (2009 GRC) Rebuttal REmoval of New  WH Solar AdjustMI 2" xfId="22141"/>
    <cellStyle name="_VC 6.15.06 update on 06GRC power costs.xls Chart 2_04 07E Wild Horse Wind Expansion (C) (2)_Electric Rev Req Model (2009 GRC) Rebuttal REmoval of New  WH Solar AdjustMI 2 2" xfId="22142"/>
    <cellStyle name="_VC 6.15.06 update on 06GRC power costs.xls Chart 2_04 07E Wild Horse Wind Expansion (C) (2)_Electric Rev Req Model (2009 GRC) Rebuttal REmoval of New  WH Solar AdjustMI 2 2 2" xfId="22143"/>
    <cellStyle name="_VC 6.15.06 update on 06GRC power costs.xls Chart 2_04 07E Wild Horse Wind Expansion (C) (2)_Electric Rev Req Model (2009 GRC) Rebuttal REmoval of New  WH Solar AdjustMI 2 2 2 2" xfId="22144"/>
    <cellStyle name="_VC 6.15.06 update on 06GRC power costs.xls Chart 2_04 07E Wild Horse Wind Expansion (C) (2)_Electric Rev Req Model (2009 GRC) Rebuttal REmoval of New  WH Solar AdjustMI 2 3" xfId="22145"/>
    <cellStyle name="_VC 6.15.06 update on 06GRC power costs.xls Chart 2_04 07E Wild Horse Wind Expansion (C) (2)_Electric Rev Req Model (2009 GRC) Rebuttal REmoval of New  WH Solar AdjustMI 2 3 2" xfId="22146"/>
    <cellStyle name="_VC 6.15.06 update on 06GRC power costs.xls Chart 2_04 07E Wild Horse Wind Expansion (C) (2)_Electric Rev Req Model (2009 GRC) Rebuttal REmoval of New  WH Solar AdjustMI 2 4" xfId="22147"/>
    <cellStyle name="_VC 6.15.06 update on 06GRC power costs.xls Chart 2_04 07E Wild Horse Wind Expansion (C) (2)_Electric Rev Req Model (2009 GRC) Rebuttal REmoval of New  WH Solar AdjustMI 2 4 2" xfId="22148"/>
    <cellStyle name="_VC 6.15.06 update on 06GRC power costs.xls Chart 2_04 07E Wild Horse Wind Expansion (C) (2)_Electric Rev Req Model (2009 GRC) Rebuttal REmoval of New  WH Solar AdjustMI 3" xfId="22149"/>
    <cellStyle name="_VC 6.15.06 update on 06GRC power costs.xls Chart 2_04 07E Wild Horse Wind Expansion (C) (2)_Electric Rev Req Model (2009 GRC) Rebuttal REmoval of New  WH Solar AdjustMI 3 2" xfId="22150"/>
    <cellStyle name="_VC 6.15.06 update on 06GRC power costs.xls Chart 2_04 07E Wild Horse Wind Expansion (C) (2)_Electric Rev Req Model (2009 GRC) Rebuttal REmoval of New  WH Solar AdjustMI 3 2 2" xfId="22151"/>
    <cellStyle name="_VC 6.15.06 update on 06GRC power costs.xls Chart 2_04 07E Wild Horse Wind Expansion (C) (2)_Electric Rev Req Model (2009 GRC) Rebuttal REmoval of New  WH Solar AdjustMI 3 3" xfId="22152"/>
    <cellStyle name="_VC 6.15.06 update on 06GRC power costs.xls Chart 2_04 07E Wild Horse Wind Expansion (C) (2)_Electric Rev Req Model (2009 GRC) Rebuttal REmoval of New  WH Solar AdjustMI 4" xfId="22153"/>
    <cellStyle name="_VC 6.15.06 update on 06GRC power costs.xls Chart 2_04 07E Wild Horse Wind Expansion (C) (2)_Electric Rev Req Model (2009 GRC) Rebuttal REmoval of New  WH Solar AdjustMI 4 2" xfId="22154"/>
    <cellStyle name="_VC 6.15.06 update on 06GRC power costs.xls Chart 2_04 07E Wild Horse Wind Expansion (C) (2)_Electric Rev Req Model (2009 GRC) Rebuttal REmoval of New  WH Solar AdjustMI 4 2 2" xfId="22155"/>
    <cellStyle name="_VC 6.15.06 update on 06GRC power costs.xls Chart 2_04 07E Wild Horse Wind Expansion (C) (2)_Electric Rev Req Model (2009 GRC) Rebuttal REmoval of New  WH Solar AdjustMI 4 3" xfId="22156"/>
    <cellStyle name="_VC 6.15.06 update on 06GRC power costs.xls Chart 2_04 07E Wild Horse Wind Expansion (C) (2)_Electric Rev Req Model (2009 GRC) Rebuttal REmoval of New  WH Solar AdjustMI 5" xfId="22157"/>
    <cellStyle name="_VC 6.15.06 update on 06GRC power costs.xls Chart 2_04 07E Wild Horse Wind Expansion (C) (2)_Electric Rev Req Model (2009 GRC) Rebuttal REmoval of New  WH Solar AdjustMI 5 2" xfId="22158"/>
    <cellStyle name="_VC 6.15.06 update on 06GRC power costs.xls Chart 2_04 07E Wild Horse Wind Expansion (C) (2)_Electric Rev Req Model (2009 GRC) Rebuttal REmoval of New  WH Solar AdjustMI 6" xfId="22159"/>
    <cellStyle name="_VC 6.15.06 update on 06GRC power costs.xls Chart 2_04 07E Wild Horse Wind Expansion (C) (2)_Electric Rev Req Model (2009 GRC) Rebuttal REmoval of New  WH Solar AdjustMI 6 2" xfId="22160"/>
    <cellStyle name="_VC 6.15.06 update on 06GRC power costs.xls Chart 2_04 07E Wild Horse Wind Expansion (C) (2)_Electric Rev Req Model (2009 GRC) Rebuttal REmoval of New  WH Solar AdjustMI_DEM-WP(C) ENERG10C--ctn Mid-C_042010 2010GRC" xfId="22161"/>
    <cellStyle name="_VC 6.15.06 update on 06GRC power costs.xls Chart 2_04 07E Wild Horse Wind Expansion (C) (2)_Electric Rev Req Model (2009 GRC) Rebuttal REmoval of New  WH Solar AdjustMI_DEM-WP(C) ENERG10C--ctn Mid-C_042010 2010GRC 2" xfId="22162"/>
    <cellStyle name="_VC 6.15.06 update on 06GRC power costs.xls Chart 2_04 07E Wild Horse Wind Expansion (C) (2)_Electric Rev Req Model (2009 GRC) Revised 01-18-2010" xfId="22163"/>
    <cellStyle name="_VC 6.15.06 update on 06GRC power costs.xls Chart 2_04 07E Wild Horse Wind Expansion (C) (2)_Electric Rev Req Model (2009 GRC) Revised 01-18-2010 2" xfId="22164"/>
    <cellStyle name="_VC 6.15.06 update on 06GRC power costs.xls Chart 2_04 07E Wild Horse Wind Expansion (C) (2)_Electric Rev Req Model (2009 GRC) Revised 01-18-2010 2 2" xfId="22165"/>
    <cellStyle name="_VC 6.15.06 update on 06GRC power costs.xls Chart 2_04 07E Wild Horse Wind Expansion (C) (2)_Electric Rev Req Model (2009 GRC) Revised 01-18-2010 2 2 2" xfId="22166"/>
    <cellStyle name="_VC 6.15.06 update on 06GRC power costs.xls Chart 2_04 07E Wild Horse Wind Expansion (C) (2)_Electric Rev Req Model (2009 GRC) Revised 01-18-2010 2 2 2 2" xfId="22167"/>
    <cellStyle name="_VC 6.15.06 update on 06GRC power costs.xls Chart 2_04 07E Wild Horse Wind Expansion (C) (2)_Electric Rev Req Model (2009 GRC) Revised 01-18-2010 2 3" xfId="22168"/>
    <cellStyle name="_VC 6.15.06 update on 06GRC power costs.xls Chart 2_04 07E Wild Horse Wind Expansion (C) (2)_Electric Rev Req Model (2009 GRC) Revised 01-18-2010 2 3 2" xfId="22169"/>
    <cellStyle name="_VC 6.15.06 update on 06GRC power costs.xls Chart 2_04 07E Wild Horse Wind Expansion (C) (2)_Electric Rev Req Model (2009 GRC) Revised 01-18-2010 2 4" xfId="22170"/>
    <cellStyle name="_VC 6.15.06 update on 06GRC power costs.xls Chart 2_04 07E Wild Horse Wind Expansion (C) (2)_Electric Rev Req Model (2009 GRC) Revised 01-18-2010 2 4 2" xfId="22171"/>
    <cellStyle name="_VC 6.15.06 update on 06GRC power costs.xls Chart 2_04 07E Wild Horse Wind Expansion (C) (2)_Electric Rev Req Model (2009 GRC) Revised 01-18-2010 3" xfId="22172"/>
    <cellStyle name="_VC 6.15.06 update on 06GRC power costs.xls Chart 2_04 07E Wild Horse Wind Expansion (C) (2)_Electric Rev Req Model (2009 GRC) Revised 01-18-2010 3 2" xfId="22173"/>
    <cellStyle name="_VC 6.15.06 update on 06GRC power costs.xls Chart 2_04 07E Wild Horse Wind Expansion (C) (2)_Electric Rev Req Model (2009 GRC) Revised 01-18-2010 3 2 2" xfId="22174"/>
    <cellStyle name="_VC 6.15.06 update on 06GRC power costs.xls Chart 2_04 07E Wild Horse Wind Expansion (C) (2)_Electric Rev Req Model (2009 GRC) Revised 01-18-2010 3 3" xfId="22175"/>
    <cellStyle name="_VC 6.15.06 update on 06GRC power costs.xls Chart 2_04 07E Wild Horse Wind Expansion (C) (2)_Electric Rev Req Model (2009 GRC) Revised 01-18-2010 4" xfId="22176"/>
    <cellStyle name="_VC 6.15.06 update on 06GRC power costs.xls Chart 2_04 07E Wild Horse Wind Expansion (C) (2)_Electric Rev Req Model (2009 GRC) Revised 01-18-2010 4 2" xfId="22177"/>
    <cellStyle name="_VC 6.15.06 update on 06GRC power costs.xls Chart 2_04 07E Wild Horse Wind Expansion (C) (2)_Electric Rev Req Model (2009 GRC) Revised 01-18-2010 4 2 2" xfId="22178"/>
    <cellStyle name="_VC 6.15.06 update on 06GRC power costs.xls Chart 2_04 07E Wild Horse Wind Expansion (C) (2)_Electric Rev Req Model (2009 GRC) Revised 01-18-2010 4 3" xfId="22179"/>
    <cellStyle name="_VC 6.15.06 update on 06GRC power costs.xls Chart 2_04 07E Wild Horse Wind Expansion (C) (2)_Electric Rev Req Model (2009 GRC) Revised 01-18-2010 5" xfId="22180"/>
    <cellStyle name="_VC 6.15.06 update on 06GRC power costs.xls Chart 2_04 07E Wild Horse Wind Expansion (C) (2)_Electric Rev Req Model (2009 GRC) Revised 01-18-2010 5 2" xfId="22181"/>
    <cellStyle name="_VC 6.15.06 update on 06GRC power costs.xls Chart 2_04 07E Wild Horse Wind Expansion (C) (2)_Electric Rev Req Model (2009 GRC) Revised 01-18-2010 6" xfId="22182"/>
    <cellStyle name="_VC 6.15.06 update on 06GRC power costs.xls Chart 2_04 07E Wild Horse Wind Expansion (C) (2)_Electric Rev Req Model (2009 GRC) Revised 01-18-2010 6 2" xfId="22183"/>
    <cellStyle name="_VC 6.15.06 update on 06GRC power costs.xls Chart 2_04 07E Wild Horse Wind Expansion (C) (2)_Electric Rev Req Model (2009 GRC) Revised 01-18-2010_DEM-WP(C) ENERG10C--ctn Mid-C_042010 2010GRC" xfId="22184"/>
    <cellStyle name="_VC 6.15.06 update on 06GRC power costs.xls Chart 2_04 07E Wild Horse Wind Expansion (C) (2)_Electric Rev Req Model (2009 GRC) Revised 01-18-2010_DEM-WP(C) ENERG10C--ctn Mid-C_042010 2010GRC 2" xfId="22185"/>
    <cellStyle name="_VC 6.15.06 update on 06GRC power costs.xls Chart 2_04 07E Wild Horse Wind Expansion (C) (2)_Electric Rev Req Model (2010 GRC)" xfId="22186"/>
    <cellStyle name="_VC 6.15.06 update on 06GRC power costs.xls Chart 2_04 07E Wild Horse Wind Expansion (C) (2)_Electric Rev Req Model (2010 GRC) 2" xfId="22187"/>
    <cellStyle name="_VC 6.15.06 update on 06GRC power costs.xls Chart 2_04 07E Wild Horse Wind Expansion (C) (2)_Electric Rev Req Model (2010 GRC) SF" xfId="22188"/>
    <cellStyle name="_VC 6.15.06 update on 06GRC power costs.xls Chart 2_04 07E Wild Horse Wind Expansion (C) (2)_Electric Rev Req Model (2010 GRC) SF 2" xfId="22189"/>
    <cellStyle name="_VC 6.15.06 update on 06GRC power costs.xls Chart 2_04 07E Wild Horse Wind Expansion (C) (2)_Final Order Electric EXHIBIT A-1" xfId="22190"/>
    <cellStyle name="_VC 6.15.06 update on 06GRC power costs.xls Chart 2_04 07E Wild Horse Wind Expansion (C) (2)_Final Order Electric EXHIBIT A-1 2" xfId="22191"/>
    <cellStyle name="_VC 6.15.06 update on 06GRC power costs.xls Chart 2_04 07E Wild Horse Wind Expansion (C) (2)_Final Order Electric EXHIBIT A-1 2 2" xfId="22192"/>
    <cellStyle name="_VC 6.15.06 update on 06GRC power costs.xls Chart 2_04 07E Wild Horse Wind Expansion (C) (2)_Final Order Electric EXHIBIT A-1 2 2 2" xfId="22193"/>
    <cellStyle name="_VC 6.15.06 update on 06GRC power costs.xls Chart 2_04 07E Wild Horse Wind Expansion (C) (2)_Final Order Electric EXHIBIT A-1 2 3" xfId="22194"/>
    <cellStyle name="_VC 6.15.06 update on 06GRC power costs.xls Chart 2_04 07E Wild Horse Wind Expansion (C) (2)_Final Order Electric EXHIBIT A-1 3" xfId="22195"/>
    <cellStyle name="_VC 6.15.06 update on 06GRC power costs.xls Chart 2_04 07E Wild Horse Wind Expansion (C) (2)_Final Order Electric EXHIBIT A-1 3 2" xfId="22196"/>
    <cellStyle name="_VC 6.15.06 update on 06GRC power costs.xls Chart 2_04 07E Wild Horse Wind Expansion (C) (2)_Final Order Electric EXHIBIT A-1 3 2 2" xfId="22197"/>
    <cellStyle name="_VC 6.15.06 update on 06GRC power costs.xls Chart 2_04 07E Wild Horse Wind Expansion (C) (2)_Final Order Electric EXHIBIT A-1 3 3" xfId="22198"/>
    <cellStyle name="_VC 6.15.06 update on 06GRC power costs.xls Chart 2_04 07E Wild Horse Wind Expansion (C) (2)_Final Order Electric EXHIBIT A-1 4" xfId="22199"/>
    <cellStyle name="_VC 6.15.06 update on 06GRC power costs.xls Chart 2_04 07E Wild Horse Wind Expansion (C) (2)_Final Order Electric EXHIBIT A-1 4 2" xfId="22200"/>
    <cellStyle name="_VC 6.15.06 update on 06GRC power costs.xls Chart 2_04 07E Wild Horse Wind Expansion (C) (2)_Final Order Electric EXHIBIT A-1 5" xfId="22201"/>
    <cellStyle name="_VC 6.15.06 update on 06GRC power costs.xls Chart 2_04 07E Wild Horse Wind Expansion (C) (2)_Final Order Electric EXHIBIT A-1 6" xfId="22202"/>
    <cellStyle name="_VC 6.15.06 update on 06GRC power costs.xls Chart 2_04 07E Wild Horse Wind Expansion (C) (2)_TENASKA REGULATORY ASSET" xfId="22203"/>
    <cellStyle name="_VC 6.15.06 update on 06GRC power costs.xls Chart 2_04 07E Wild Horse Wind Expansion (C) (2)_TENASKA REGULATORY ASSET 2" xfId="22204"/>
    <cellStyle name="_VC 6.15.06 update on 06GRC power costs.xls Chart 2_04 07E Wild Horse Wind Expansion (C) (2)_TENASKA REGULATORY ASSET 2 2" xfId="22205"/>
    <cellStyle name="_VC 6.15.06 update on 06GRC power costs.xls Chart 2_04 07E Wild Horse Wind Expansion (C) (2)_TENASKA REGULATORY ASSET 2 2 2" xfId="22206"/>
    <cellStyle name="_VC 6.15.06 update on 06GRC power costs.xls Chart 2_04 07E Wild Horse Wind Expansion (C) (2)_TENASKA REGULATORY ASSET 2 3" xfId="22207"/>
    <cellStyle name="_VC 6.15.06 update on 06GRC power costs.xls Chart 2_04 07E Wild Horse Wind Expansion (C) (2)_TENASKA REGULATORY ASSET 3" xfId="22208"/>
    <cellStyle name="_VC 6.15.06 update on 06GRC power costs.xls Chart 2_04 07E Wild Horse Wind Expansion (C) (2)_TENASKA REGULATORY ASSET 3 2" xfId="22209"/>
    <cellStyle name="_VC 6.15.06 update on 06GRC power costs.xls Chart 2_04 07E Wild Horse Wind Expansion (C) (2)_TENASKA REGULATORY ASSET 3 2 2" xfId="22210"/>
    <cellStyle name="_VC 6.15.06 update on 06GRC power costs.xls Chart 2_04 07E Wild Horse Wind Expansion (C) (2)_TENASKA REGULATORY ASSET 3 3" xfId="22211"/>
    <cellStyle name="_VC 6.15.06 update on 06GRC power costs.xls Chart 2_04 07E Wild Horse Wind Expansion (C) (2)_TENASKA REGULATORY ASSET 4" xfId="22212"/>
    <cellStyle name="_VC 6.15.06 update on 06GRC power costs.xls Chart 2_04 07E Wild Horse Wind Expansion (C) (2)_TENASKA REGULATORY ASSET 4 2" xfId="22213"/>
    <cellStyle name="_VC 6.15.06 update on 06GRC power costs.xls Chart 2_04 07E Wild Horse Wind Expansion (C) (2)_TENASKA REGULATORY ASSET 5" xfId="22214"/>
    <cellStyle name="_VC 6.15.06 update on 06GRC power costs.xls Chart 2_04 07E Wild Horse Wind Expansion (C) (2)_TENASKA REGULATORY ASSET 6" xfId="22215"/>
    <cellStyle name="_VC 6.15.06 update on 06GRC power costs.xls Chart 2_16.37E Wild Horse Expansion DeferralRevwrkingfile SF" xfId="22216"/>
    <cellStyle name="_VC 6.15.06 update on 06GRC power costs.xls Chart 2_16.37E Wild Horse Expansion DeferralRevwrkingfile SF 2" xfId="22217"/>
    <cellStyle name="_VC 6.15.06 update on 06GRC power costs.xls Chart 2_16.37E Wild Horse Expansion DeferralRevwrkingfile SF 2 2" xfId="22218"/>
    <cellStyle name="_VC 6.15.06 update on 06GRC power costs.xls Chart 2_16.37E Wild Horse Expansion DeferralRevwrkingfile SF 2 2 2" xfId="22219"/>
    <cellStyle name="_VC 6.15.06 update on 06GRC power costs.xls Chart 2_16.37E Wild Horse Expansion DeferralRevwrkingfile SF 2 2 2 2" xfId="22220"/>
    <cellStyle name="_VC 6.15.06 update on 06GRC power costs.xls Chart 2_16.37E Wild Horse Expansion DeferralRevwrkingfile SF 2 3" xfId="22221"/>
    <cellStyle name="_VC 6.15.06 update on 06GRC power costs.xls Chart 2_16.37E Wild Horse Expansion DeferralRevwrkingfile SF 2 3 2" xfId="22222"/>
    <cellStyle name="_VC 6.15.06 update on 06GRC power costs.xls Chart 2_16.37E Wild Horse Expansion DeferralRevwrkingfile SF 2 4" xfId="22223"/>
    <cellStyle name="_VC 6.15.06 update on 06GRC power costs.xls Chart 2_16.37E Wild Horse Expansion DeferralRevwrkingfile SF 2 4 2" xfId="22224"/>
    <cellStyle name="_VC 6.15.06 update on 06GRC power costs.xls Chart 2_16.37E Wild Horse Expansion DeferralRevwrkingfile SF 3" xfId="22225"/>
    <cellStyle name="_VC 6.15.06 update on 06GRC power costs.xls Chart 2_16.37E Wild Horse Expansion DeferralRevwrkingfile SF 3 2" xfId="22226"/>
    <cellStyle name="_VC 6.15.06 update on 06GRC power costs.xls Chart 2_16.37E Wild Horse Expansion DeferralRevwrkingfile SF 3 2 2" xfId="22227"/>
    <cellStyle name="_VC 6.15.06 update on 06GRC power costs.xls Chart 2_16.37E Wild Horse Expansion DeferralRevwrkingfile SF 3 3" xfId="22228"/>
    <cellStyle name="_VC 6.15.06 update on 06GRC power costs.xls Chart 2_16.37E Wild Horse Expansion DeferralRevwrkingfile SF 4" xfId="22229"/>
    <cellStyle name="_VC 6.15.06 update on 06GRC power costs.xls Chart 2_16.37E Wild Horse Expansion DeferralRevwrkingfile SF 4 2" xfId="22230"/>
    <cellStyle name="_VC 6.15.06 update on 06GRC power costs.xls Chart 2_16.37E Wild Horse Expansion DeferralRevwrkingfile SF 4 2 2" xfId="22231"/>
    <cellStyle name="_VC 6.15.06 update on 06GRC power costs.xls Chart 2_16.37E Wild Horse Expansion DeferralRevwrkingfile SF 4 3" xfId="22232"/>
    <cellStyle name="_VC 6.15.06 update on 06GRC power costs.xls Chart 2_16.37E Wild Horse Expansion DeferralRevwrkingfile SF 5" xfId="22233"/>
    <cellStyle name="_VC 6.15.06 update on 06GRC power costs.xls Chart 2_16.37E Wild Horse Expansion DeferralRevwrkingfile SF 5 2" xfId="22234"/>
    <cellStyle name="_VC 6.15.06 update on 06GRC power costs.xls Chart 2_16.37E Wild Horse Expansion DeferralRevwrkingfile SF 6" xfId="22235"/>
    <cellStyle name="_VC 6.15.06 update on 06GRC power costs.xls Chart 2_16.37E Wild Horse Expansion DeferralRevwrkingfile SF 6 2" xfId="22236"/>
    <cellStyle name="_VC 6.15.06 update on 06GRC power costs.xls Chart 2_16.37E Wild Horse Expansion DeferralRevwrkingfile SF_DEM-WP(C) ENERG10C--ctn Mid-C_042010 2010GRC" xfId="22237"/>
    <cellStyle name="_VC 6.15.06 update on 06GRC power costs.xls Chart 2_16.37E Wild Horse Expansion DeferralRevwrkingfile SF_DEM-WP(C) ENERG10C--ctn Mid-C_042010 2010GRC 2" xfId="22238"/>
    <cellStyle name="_VC 6.15.06 update on 06GRC power costs.xls Chart 2_2009 Compliance Filing PCA Exhibits for GRC" xfId="22239"/>
    <cellStyle name="_VC 6.15.06 update on 06GRC power costs.xls Chart 2_2009 Compliance Filing PCA Exhibits for GRC 2" xfId="22240"/>
    <cellStyle name="_VC 6.15.06 update on 06GRC power costs.xls Chart 2_2009 Compliance Filing PCA Exhibits for GRC 2 2" xfId="22241"/>
    <cellStyle name="_VC 6.15.06 update on 06GRC power costs.xls Chart 2_2009 Compliance Filing PCA Exhibits for GRC 3" xfId="22242"/>
    <cellStyle name="_VC 6.15.06 update on 06GRC power costs.xls Chart 2_2009 GRC Compl Filing - Exhibit D" xfId="22243"/>
    <cellStyle name="_VC 6.15.06 update on 06GRC power costs.xls Chart 2_2009 GRC Compl Filing - Exhibit D 2" xfId="22244"/>
    <cellStyle name="_VC 6.15.06 update on 06GRC power costs.xls Chart 2_2009 GRC Compl Filing - Exhibit D 2 2" xfId="22245"/>
    <cellStyle name="_VC 6.15.06 update on 06GRC power costs.xls Chart 2_2009 GRC Compl Filing - Exhibit D 2 2 2" xfId="22246"/>
    <cellStyle name="_VC 6.15.06 update on 06GRC power costs.xls Chart 2_2009 GRC Compl Filing - Exhibit D 2 2 2 2" xfId="22247"/>
    <cellStyle name="_VC 6.15.06 update on 06GRC power costs.xls Chart 2_2009 GRC Compl Filing - Exhibit D 2 3" xfId="22248"/>
    <cellStyle name="_VC 6.15.06 update on 06GRC power costs.xls Chart 2_2009 GRC Compl Filing - Exhibit D 2 3 2" xfId="22249"/>
    <cellStyle name="_VC 6.15.06 update on 06GRC power costs.xls Chart 2_2009 GRC Compl Filing - Exhibit D 2 4" xfId="22250"/>
    <cellStyle name="_VC 6.15.06 update on 06GRC power costs.xls Chart 2_2009 GRC Compl Filing - Exhibit D 2 4 2" xfId="22251"/>
    <cellStyle name="_VC 6.15.06 update on 06GRC power costs.xls Chart 2_2009 GRC Compl Filing - Exhibit D 3" xfId="22252"/>
    <cellStyle name="_VC 6.15.06 update on 06GRC power costs.xls Chart 2_2009 GRC Compl Filing - Exhibit D 3 2" xfId="22253"/>
    <cellStyle name="_VC 6.15.06 update on 06GRC power costs.xls Chart 2_2009 GRC Compl Filing - Exhibit D 3 2 2" xfId="22254"/>
    <cellStyle name="_VC 6.15.06 update on 06GRC power costs.xls Chart 2_2009 GRC Compl Filing - Exhibit D 3 3" xfId="22255"/>
    <cellStyle name="_VC 6.15.06 update on 06GRC power costs.xls Chart 2_2009 GRC Compl Filing - Exhibit D 4" xfId="22256"/>
    <cellStyle name="_VC 6.15.06 update on 06GRC power costs.xls Chart 2_2009 GRC Compl Filing - Exhibit D 4 2" xfId="22257"/>
    <cellStyle name="_VC 6.15.06 update on 06GRC power costs.xls Chart 2_2009 GRC Compl Filing - Exhibit D 4 2 2" xfId="22258"/>
    <cellStyle name="_VC 6.15.06 update on 06GRC power costs.xls Chart 2_2009 GRC Compl Filing - Exhibit D 4 3" xfId="22259"/>
    <cellStyle name="_VC 6.15.06 update on 06GRC power costs.xls Chart 2_2009 GRC Compl Filing - Exhibit D 5" xfId="22260"/>
    <cellStyle name="_VC 6.15.06 update on 06GRC power costs.xls Chart 2_2009 GRC Compl Filing - Exhibit D 5 2" xfId="22261"/>
    <cellStyle name="_VC 6.15.06 update on 06GRC power costs.xls Chart 2_2009 GRC Compl Filing - Exhibit D 6" xfId="22262"/>
    <cellStyle name="_VC 6.15.06 update on 06GRC power costs.xls Chart 2_2009 GRC Compl Filing - Exhibit D 6 2" xfId="22263"/>
    <cellStyle name="_VC 6.15.06 update on 06GRC power costs.xls Chart 2_2009 GRC Compl Filing - Exhibit D_DEM-WP(C) ENERG10C--ctn Mid-C_042010 2010GRC" xfId="22264"/>
    <cellStyle name="_VC 6.15.06 update on 06GRC power costs.xls Chart 2_2009 GRC Compl Filing - Exhibit D_DEM-WP(C) ENERG10C--ctn Mid-C_042010 2010GRC 2" xfId="22265"/>
    <cellStyle name="_VC 6.15.06 update on 06GRC power costs.xls Chart 2_2010 PTC's July1_Dec31 2010 " xfId="22266"/>
    <cellStyle name="_VC 6.15.06 update on 06GRC power costs.xls Chart 2_2010 PTC's Sept10_Aug11 (Version 4)" xfId="22267"/>
    <cellStyle name="_VC 6.15.06 update on 06GRC power costs.xls Chart 2_3.01 Income Statement" xfId="22268"/>
    <cellStyle name="_VC 6.15.06 update on 06GRC power costs.xls Chart 2_4 31 Regulatory Assets and Liabilities  7 06- Exhibit D" xfId="22269"/>
    <cellStyle name="_VC 6.15.06 update on 06GRC power costs.xls Chart 2_4 31 Regulatory Assets and Liabilities  7 06- Exhibit D 2" xfId="22270"/>
    <cellStyle name="_VC 6.15.06 update on 06GRC power costs.xls Chart 2_4 31 Regulatory Assets and Liabilities  7 06- Exhibit D 2 2" xfId="22271"/>
    <cellStyle name="_VC 6.15.06 update on 06GRC power costs.xls Chart 2_4 31 Regulatory Assets and Liabilities  7 06- Exhibit D 2 2 2" xfId="22272"/>
    <cellStyle name="_VC 6.15.06 update on 06GRC power costs.xls Chart 2_4 31 Regulatory Assets and Liabilities  7 06- Exhibit D 2 2 2 2" xfId="22273"/>
    <cellStyle name="_VC 6.15.06 update on 06GRC power costs.xls Chart 2_4 31 Regulatory Assets and Liabilities  7 06- Exhibit D 2 3" xfId="22274"/>
    <cellStyle name="_VC 6.15.06 update on 06GRC power costs.xls Chart 2_4 31 Regulatory Assets and Liabilities  7 06- Exhibit D 2 3 2" xfId="22275"/>
    <cellStyle name="_VC 6.15.06 update on 06GRC power costs.xls Chart 2_4 31 Regulatory Assets and Liabilities  7 06- Exhibit D 2 4" xfId="22276"/>
    <cellStyle name="_VC 6.15.06 update on 06GRC power costs.xls Chart 2_4 31 Regulatory Assets and Liabilities  7 06- Exhibit D 2 4 2" xfId="22277"/>
    <cellStyle name="_VC 6.15.06 update on 06GRC power costs.xls Chart 2_4 31 Regulatory Assets and Liabilities  7 06- Exhibit D 3" xfId="22278"/>
    <cellStyle name="_VC 6.15.06 update on 06GRC power costs.xls Chart 2_4 31 Regulatory Assets and Liabilities  7 06- Exhibit D 3 2" xfId="22279"/>
    <cellStyle name="_VC 6.15.06 update on 06GRC power costs.xls Chart 2_4 31 Regulatory Assets and Liabilities  7 06- Exhibit D 3 2 2" xfId="22280"/>
    <cellStyle name="_VC 6.15.06 update on 06GRC power costs.xls Chart 2_4 31 Regulatory Assets and Liabilities  7 06- Exhibit D 3 3" xfId="22281"/>
    <cellStyle name="_VC 6.15.06 update on 06GRC power costs.xls Chart 2_4 31 Regulatory Assets and Liabilities  7 06- Exhibit D 4" xfId="22282"/>
    <cellStyle name="_VC 6.15.06 update on 06GRC power costs.xls Chart 2_4 31 Regulatory Assets and Liabilities  7 06- Exhibit D 4 2" xfId="22283"/>
    <cellStyle name="_VC 6.15.06 update on 06GRC power costs.xls Chart 2_4 31 Regulatory Assets and Liabilities  7 06- Exhibit D 4 2 2" xfId="22284"/>
    <cellStyle name="_VC 6.15.06 update on 06GRC power costs.xls Chart 2_4 31 Regulatory Assets and Liabilities  7 06- Exhibit D 4 3" xfId="22285"/>
    <cellStyle name="_VC 6.15.06 update on 06GRC power costs.xls Chart 2_4 31 Regulatory Assets and Liabilities  7 06- Exhibit D 5" xfId="22286"/>
    <cellStyle name="_VC 6.15.06 update on 06GRC power costs.xls Chart 2_4 31 Regulatory Assets and Liabilities  7 06- Exhibit D 5 2" xfId="22287"/>
    <cellStyle name="_VC 6.15.06 update on 06GRC power costs.xls Chart 2_4 31 Regulatory Assets and Liabilities  7 06- Exhibit D 6" xfId="22288"/>
    <cellStyle name="_VC 6.15.06 update on 06GRC power costs.xls Chart 2_4 31 Regulatory Assets and Liabilities  7 06- Exhibit D 6 2" xfId="22289"/>
    <cellStyle name="_VC 6.15.06 update on 06GRC power costs.xls Chart 2_4 31 Regulatory Assets and Liabilities  7 06- Exhibit D_DEM-WP(C) ENERG10C--ctn Mid-C_042010 2010GRC" xfId="22290"/>
    <cellStyle name="_VC 6.15.06 update on 06GRC power costs.xls Chart 2_4 31 Regulatory Assets and Liabilities  7 06- Exhibit D_DEM-WP(C) ENERG10C--ctn Mid-C_042010 2010GRC 2" xfId="22291"/>
    <cellStyle name="_VC 6.15.06 update on 06GRC power costs.xls Chart 2_4 31 Regulatory Assets and Liabilities  7 06- Exhibit D_NIM Summary" xfId="22292"/>
    <cellStyle name="_VC 6.15.06 update on 06GRC power costs.xls Chart 2_4 31 Regulatory Assets and Liabilities  7 06- Exhibit D_NIM Summary 2" xfId="22293"/>
    <cellStyle name="_VC 6.15.06 update on 06GRC power costs.xls Chart 2_4 31 Regulatory Assets and Liabilities  7 06- Exhibit D_NIM Summary 2 2" xfId="22294"/>
    <cellStyle name="_VC 6.15.06 update on 06GRC power costs.xls Chart 2_4 31 Regulatory Assets and Liabilities  7 06- Exhibit D_NIM Summary 2 2 2" xfId="22295"/>
    <cellStyle name="_VC 6.15.06 update on 06GRC power costs.xls Chart 2_4 31 Regulatory Assets and Liabilities  7 06- Exhibit D_NIM Summary 2 2 2 2" xfId="22296"/>
    <cellStyle name="_VC 6.15.06 update on 06GRC power costs.xls Chart 2_4 31 Regulatory Assets and Liabilities  7 06- Exhibit D_NIM Summary 2 3" xfId="22297"/>
    <cellStyle name="_VC 6.15.06 update on 06GRC power costs.xls Chart 2_4 31 Regulatory Assets and Liabilities  7 06- Exhibit D_NIM Summary 2 3 2" xfId="22298"/>
    <cellStyle name="_VC 6.15.06 update on 06GRC power costs.xls Chart 2_4 31 Regulatory Assets and Liabilities  7 06- Exhibit D_NIM Summary 2 4" xfId="22299"/>
    <cellStyle name="_VC 6.15.06 update on 06GRC power costs.xls Chart 2_4 31 Regulatory Assets and Liabilities  7 06- Exhibit D_NIM Summary 2 4 2" xfId="22300"/>
    <cellStyle name="_VC 6.15.06 update on 06GRC power costs.xls Chart 2_4 31 Regulatory Assets and Liabilities  7 06- Exhibit D_NIM Summary 3" xfId="22301"/>
    <cellStyle name="_VC 6.15.06 update on 06GRC power costs.xls Chart 2_4 31 Regulatory Assets and Liabilities  7 06- Exhibit D_NIM Summary 3 2" xfId="22302"/>
    <cellStyle name="_VC 6.15.06 update on 06GRC power costs.xls Chart 2_4 31 Regulatory Assets and Liabilities  7 06- Exhibit D_NIM Summary 3 2 2" xfId="22303"/>
    <cellStyle name="_VC 6.15.06 update on 06GRC power costs.xls Chart 2_4 31 Regulatory Assets and Liabilities  7 06- Exhibit D_NIM Summary 3 3" xfId="22304"/>
    <cellStyle name="_VC 6.15.06 update on 06GRC power costs.xls Chart 2_4 31 Regulatory Assets and Liabilities  7 06- Exhibit D_NIM Summary 4" xfId="22305"/>
    <cellStyle name="_VC 6.15.06 update on 06GRC power costs.xls Chart 2_4 31 Regulatory Assets and Liabilities  7 06- Exhibit D_NIM Summary 4 2" xfId="22306"/>
    <cellStyle name="_VC 6.15.06 update on 06GRC power costs.xls Chart 2_4 31 Regulatory Assets and Liabilities  7 06- Exhibit D_NIM Summary 4 2 2" xfId="22307"/>
    <cellStyle name="_VC 6.15.06 update on 06GRC power costs.xls Chart 2_4 31 Regulatory Assets and Liabilities  7 06- Exhibit D_NIM Summary 4 3" xfId="22308"/>
    <cellStyle name="_VC 6.15.06 update on 06GRC power costs.xls Chart 2_4 31 Regulatory Assets and Liabilities  7 06- Exhibit D_NIM Summary 5" xfId="22309"/>
    <cellStyle name="_VC 6.15.06 update on 06GRC power costs.xls Chart 2_4 31 Regulatory Assets and Liabilities  7 06- Exhibit D_NIM Summary 5 2" xfId="22310"/>
    <cellStyle name="_VC 6.15.06 update on 06GRC power costs.xls Chart 2_4 31 Regulatory Assets and Liabilities  7 06- Exhibit D_NIM Summary 6" xfId="22311"/>
    <cellStyle name="_VC 6.15.06 update on 06GRC power costs.xls Chart 2_4 31 Regulatory Assets and Liabilities  7 06- Exhibit D_NIM Summary 6 2" xfId="22312"/>
    <cellStyle name="_VC 6.15.06 update on 06GRC power costs.xls Chart 2_4 31 Regulatory Assets and Liabilities  7 06- Exhibit D_NIM Summary_DEM-WP(C) ENERG10C--ctn Mid-C_042010 2010GRC" xfId="22313"/>
    <cellStyle name="_VC 6.15.06 update on 06GRC power costs.xls Chart 2_4 31 Regulatory Assets and Liabilities  7 06- Exhibit D_NIM Summary_DEM-WP(C) ENERG10C--ctn Mid-C_042010 2010GRC 2" xfId="22314"/>
    <cellStyle name="_VC 6.15.06 update on 06GRC power costs.xls Chart 2_4 31E Reg Asset  Liab and EXH D" xfId="22315"/>
    <cellStyle name="_VC 6.15.06 update on 06GRC power costs.xls Chart 2_4 31E Reg Asset  Liab and EXH D _ Aug 10 Filing (2)" xfId="22316"/>
    <cellStyle name="_VC 6.15.06 update on 06GRC power costs.xls Chart 2_4 31E Reg Asset  Liab and EXH D _ Aug 10 Filing (2) 2" xfId="22317"/>
    <cellStyle name="_VC 6.15.06 update on 06GRC power costs.xls Chart 2_4 31E Reg Asset  Liab and EXH D _ Aug 10 Filing (2) 2 2" xfId="22318"/>
    <cellStyle name="_VC 6.15.06 update on 06GRC power costs.xls Chart 2_4 31E Reg Asset  Liab and EXH D _ Aug 10 Filing (2) 2 2 2" xfId="22319"/>
    <cellStyle name="_VC 6.15.06 update on 06GRC power costs.xls Chart 2_4 31E Reg Asset  Liab and EXH D _ Aug 10 Filing (2) 2 3" xfId="22320"/>
    <cellStyle name="_VC 6.15.06 update on 06GRC power costs.xls Chart 2_4 31E Reg Asset  Liab and EXH D _ Aug 10 Filing (2) 3" xfId="22321"/>
    <cellStyle name="_VC 6.15.06 update on 06GRC power costs.xls Chart 2_4 31E Reg Asset  Liab and EXH D _ Aug 10 Filing (2) 3 2" xfId="22322"/>
    <cellStyle name="_VC 6.15.06 update on 06GRC power costs.xls Chart 2_4 31E Reg Asset  Liab and EXH D _ Aug 10 Filing (2) 3 2 2" xfId="22323"/>
    <cellStyle name="_VC 6.15.06 update on 06GRC power costs.xls Chart 2_4 31E Reg Asset  Liab and EXH D _ Aug 10 Filing (2) 3 3" xfId="22324"/>
    <cellStyle name="_VC 6.15.06 update on 06GRC power costs.xls Chart 2_4 31E Reg Asset  Liab and EXH D _ Aug 10 Filing (2) 4" xfId="22325"/>
    <cellStyle name="_VC 6.15.06 update on 06GRC power costs.xls Chart 2_4 31E Reg Asset  Liab and EXH D _ Aug 10 Filing (2) 4 2" xfId="22326"/>
    <cellStyle name="_VC 6.15.06 update on 06GRC power costs.xls Chart 2_4 31E Reg Asset  Liab and EXH D _ Aug 10 Filing (2) 5" xfId="22327"/>
    <cellStyle name="_VC 6.15.06 update on 06GRC power costs.xls Chart 2_4 31E Reg Asset  Liab and EXH D _ Aug 10 Filing (2) 5 2" xfId="22328"/>
    <cellStyle name="_VC 6.15.06 update on 06GRC power costs.xls Chart 2_4 31E Reg Asset  Liab and EXH D 10" xfId="22329"/>
    <cellStyle name="_VC 6.15.06 update on 06GRC power costs.xls Chart 2_4 31E Reg Asset  Liab and EXH D 10 2" xfId="22330"/>
    <cellStyle name="_VC 6.15.06 update on 06GRC power costs.xls Chart 2_4 31E Reg Asset  Liab and EXH D 10 2 2" xfId="22331"/>
    <cellStyle name="_VC 6.15.06 update on 06GRC power costs.xls Chart 2_4 31E Reg Asset  Liab and EXH D 10 3" xfId="22332"/>
    <cellStyle name="_VC 6.15.06 update on 06GRC power costs.xls Chart 2_4 31E Reg Asset  Liab and EXH D 11" xfId="22333"/>
    <cellStyle name="_VC 6.15.06 update on 06GRC power costs.xls Chart 2_4 31E Reg Asset  Liab and EXH D 11 2" xfId="22334"/>
    <cellStyle name="_VC 6.15.06 update on 06GRC power costs.xls Chart 2_4 31E Reg Asset  Liab and EXH D 11 2 2" xfId="22335"/>
    <cellStyle name="_VC 6.15.06 update on 06GRC power costs.xls Chart 2_4 31E Reg Asset  Liab and EXH D 11 3" xfId="22336"/>
    <cellStyle name="_VC 6.15.06 update on 06GRC power costs.xls Chart 2_4 31E Reg Asset  Liab and EXH D 12" xfId="22337"/>
    <cellStyle name="_VC 6.15.06 update on 06GRC power costs.xls Chart 2_4 31E Reg Asset  Liab and EXH D 12 2" xfId="22338"/>
    <cellStyle name="_VC 6.15.06 update on 06GRC power costs.xls Chart 2_4 31E Reg Asset  Liab and EXH D 12 2 2" xfId="22339"/>
    <cellStyle name="_VC 6.15.06 update on 06GRC power costs.xls Chart 2_4 31E Reg Asset  Liab and EXH D 12 3" xfId="22340"/>
    <cellStyle name="_VC 6.15.06 update on 06GRC power costs.xls Chart 2_4 31E Reg Asset  Liab and EXH D 13" xfId="22341"/>
    <cellStyle name="_VC 6.15.06 update on 06GRC power costs.xls Chart 2_4 31E Reg Asset  Liab and EXH D 13 2" xfId="22342"/>
    <cellStyle name="_VC 6.15.06 update on 06GRC power costs.xls Chart 2_4 31E Reg Asset  Liab and EXH D 13 2 2" xfId="22343"/>
    <cellStyle name="_VC 6.15.06 update on 06GRC power costs.xls Chart 2_4 31E Reg Asset  Liab and EXH D 13 3" xfId="22344"/>
    <cellStyle name="_VC 6.15.06 update on 06GRC power costs.xls Chart 2_4 31E Reg Asset  Liab and EXH D 14" xfId="22345"/>
    <cellStyle name="_VC 6.15.06 update on 06GRC power costs.xls Chart 2_4 31E Reg Asset  Liab and EXH D 14 2" xfId="22346"/>
    <cellStyle name="_VC 6.15.06 update on 06GRC power costs.xls Chart 2_4 31E Reg Asset  Liab and EXH D 14 2 2" xfId="22347"/>
    <cellStyle name="_VC 6.15.06 update on 06GRC power costs.xls Chart 2_4 31E Reg Asset  Liab and EXH D 14 3" xfId="22348"/>
    <cellStyle name="_VC 6.15.06 update on 06GRC power costs.xls Chart 2_4 31E Reg Asset  Liab and EXH D 15" xfId="22349"/>
    <cellStyle name="_VC 6.15.06 update on 06GRC power costs.xls Chart 2_4 31E Reg Asset  Liab and EXH D 15 2" xfId="22350"/>
    <cellStyle name="_VC 6.15.06 update on 06GRC power costs.xls Chart 2_4 31E Reg Asset  Liab and EXH D 15 2 2" xfId="22351"/>
    <cellStyle name="_VC 6.15.06 update on 06GRC power costs.xls Chart 2_4 31E Reg Asset  Liab and EXH D 15 3" xfId="22352"/>
    <cellStyle name="_VC 6.15.06 update on 06GRC power costs.xls Chart 2_4 31E Reg Asset  Liab and EXH D 16" xfId="22353"/>
    <cellStyle name="_VC 6.15.06 update on 06GRC power costs.xls Chart 2_4 31E Reg Asset  Liab and EXH D 16 2" xfId="22354"/>
    <cellStyle name="_VC 6.15.06 update on 06GRC power costs.xls Chart 2_4 31E Reg Asset  Liab and EXH D 16 2 2" xfId="22355"/>
    <cellStyle name="_VC 6.15.06 update on 06GRC power costs.xls Chart 2_4 31E Reg Asset  Liab and EXH D 16 3" xfId="22356"/>
    <cellStyle name="_VC 6.15.06 update on 06GRC power costs.xls Chart 2_4 31E Reg Asset  Liab and EXH D 17" xfId="22357"/>
    <cellStyle name="_VC 6.15.06 update on 06GRC power costs.xls Chart 2_4 31E Reg Asset  Liab and EXH D 17 2" xfId="22358"/>
    <cellStyle name="_VC 6.15.06 update on 06GRC power costs.xls Chart 2_4 31E Reg Asset  Liab and EXH D 18" xfId="22359"/>
    <cellStyle name="_VC 6.15.06 update on 06GRC power costs.xls Chart 2_4 31E Reg Asset  Liab and EXH D 18 2" xfId="22360"/>
    <cellStyle name="_VC 6.15.06 update on 06GRC power costs.xls Chart 2_4 31E Reg Asset  Liab and EXH D 19" xfId="22361"/>
    <cellStyle name="_VC 6.15.06 update on 06GRC power costs.xls Chart 2_4 31E Reg Asset  Liab and EXH D 19 2" xfId="22362"/>
    <cellStyle name="_VC 6.15.06 update on 06GRC power costs.xls Chart 2_4 31E Reg Asset  Liab and EXH D 2" xfId="22363"/>
    <cellStyle name="_VC 6.15.06 update on 06GRC power costs.xls Chart 2_4 31E Reg Asset  Liab and EXH D 2 2" xfId="22364"/>
    <cellStyle name="_VC 6.15.06 update on 06GRC power costs.xls Chart 2_4 31E Reg Asset  Liab and EXH D 2 2 2" xfId="22365"/>
    <cellStyle name="_VC 6.15.06 update on 06GRC power costs.xls Chart 2_4 31E Reg Asset  Liab and EXH D 2 3" xfId="22366"/>
    <cellStyle name="_VC 6.15.06 update on 06GRC power costs.xls Chart 2_4 31E Reg Asset  Liab and EXH D 20" xfId="22367"/>
    <cellStyle name="_VC 6.15.06 update on 06GRC power costs.xls Chart 2_4 31E Reg Asset  Liab and EXH D 20 2" xfId="22368"/>
    <cellStyle name="_VC 6.15.06 update on 06GRC power costs.xls Chart 2_4 31E Reg Asset  Liab and EXH D 21" xfId="22369"/>
    <cellStyle name="_VC 6.15.06 update on 06GRC power costs.xls Chart 2_4 31E Reg Asset  Liab and EXH D 21 2" xfId="22370"/>
    <cellStyle name="_VC 6.15.06 update on 06GRC power costs.xls Chart 2_4 31E Reg Asset  Liab and EXH D 22" xfId="22371"/>
    <cellStyle name="_VC 6.15.06 update on 06GRC power costs.xls Chart 2_4 31E Reg Asset  Liab and EXH D 22 2" xfId="22372"/>
    <cellStyle name="_VC 6.15.06 update on 06GRC power costs.xls Chart 2_4 31E Reg Asset  Liab and EXH D 23" xfId="22373"/>
    <cellStyle name="_VC 6.15.06 update on 06GRC power costs.xls Chart 2_4 31E Reg Asset  Liab and EXH D 23 2" xfId="22374"/>
    <cellStyle name="_VC 6.15.06 update on 06GRC power costs.xls Chart 2_4 31E Reg Asset  Liab and EXH D 24" xfId="22375"/>
    <cellStyle name="_VC 6.15.06 update on 06GRC power costs.xls Chart 2_4 31E Reg Asset  Liab and EXH D 24 2" xfId="22376"/>
    <cellStyle name="_VC 6.15.06 update on 06GRC power costs.xls Chart 2_4 31E Reg Asset  Liab and EXH D 25" xfId="22377"/>
    <cellStyle name="_VC 6.15.06 update on 06GRC power costs.xls Chart 2_4 31E Reg Asset  Liab and EXH D 25 2" xfId="22378"/>
    <cellStyle name="_VC 6.15.06 update on 06GRC power costs.xls Chart 2_4 31E Reg Asset  Liab and EXH D 26" xfId="22379"/>
    <cellStyle name="_VC 6.15.06 update on 06GRC power costs.xls Chart 2_4 31E Reg Asset  Liab and EXH D 26 2" xfId="22380"/>
    <cellStyle name="_VC 6.15.06 update on 06GRC power costs.xls Chart 2_4 31E Reg Asset  Liab and EXH D 27" xfId="22381"/>
    <cellStyle name="_VC 6.15.06 update on 06GRC power costs.xls Chart 2_4 31E Reg Asset  Liab and EXH D 27 2" xfId="22382"/>
    <cellStyle name="_VC 6.15.06 update on 06GRC power costs.xls Chart 2_4 31E Reg Asset  Liab and EXH D 28" xfId="22383"/>
    <cellStyle name="_VC 6.15.06 update on 06GRC power costs.xls Chart 2_4 31E Reg Asset  Liab and EXH D 28 2" xfId="22384"/>
    <cellStyle name="_VC 6.15.06 update on 06GRC power costs.xls Chart 2_4 31E Reg Asset  Liab and EXH D 29" xfId="22385"/>
    <cellStyle name="_VC 6.15.06 update on 06GRC power costs.xls Chart 2_4 31E Reg Asset  Liab and EXH D 29 2" xfId="22386"/>
    <cellStyle name="_VC 6.15.06 update on 06GRC power costs.xls Chart 2_4 31E Reg Asset  Liab and EXH D 3" xfId="22387"/>
    <cellStyle name="_VC 6.15.06 update on 06GRC power costs.xls Chart 2_4 31E Reg Asset  Liab and EXH D 3 2" xfId="22388"/>
    <cellStyle name="_VC 6.15.06 update on 06GRC power costs.xls Chart 2_4 31E Reg Asset  Liab and EXH D 3 2 2" xfId="22389"/>
    <cellStyle name="_VC 6.15.06 update on 06GRC power costs.xls Chart 2_4 31E Reg Asset  Liab and EXH D 3 3" xfId="22390"/>
    <cellStyle name="_VC 6.15.06 update on 06GRC power costs.xls Chart 2_4 31E Reg Asset  Liab and EXH D 30" xfId="22391"/>
    <cellStyle name="_VC 6.15.06 update on 06GRC power costs.xls Chart 2_4 31E Reg Asset  Liab and EXH D 30 2" xfId="22392"/>
    <cellStyle name="_VC 6.15.06 update on 06GRC power costs.xls Chart 2_4 31E Reg Asset  Liab and EXH D 4" xfId="22393"/>
    <cellStyle name="_VC 6.15.06 update on 06GRC power costs.xls Chart 2_4 31E Reg Asset  Liab and EXH D 4 2" xfId="22394"/>
    <cellStyle name="_VC 6.15.06 update on 06GRC power costs.xls Chart 2_4 31E Reg Asset  Liab and EXH D 4 2 2" xfId="22395"/>
    <cellStyle name="_VC 6.15.06 update on 06GRC power costs.xls Chart 2_4 31E Reg Asset  Liab and EXH D 5" xfId="22396"/>
    <cellStyle name="_VC 6.15.06 update on 06GRC power costs.xls Chart 2_4 31E Reg Asset  Liab and EXH D 5 2" xfId="22397"/>
    <cellStyle name="_VC 6.15.06 update on 06GRC power costs.xls Chart 2_4 31E Reg Asset  Liab and EXH D 5 2 2" xfId="22398"/>
    <cellStyle name="_VC 6.15.06 update on 06GRC power costs.xls Chart 2_4 31E Reg Asset  Liab and EXH D 6" xfId="22399"/>
    <cellStyle name="_VC 6.15.06 update on 06GRC power costs.xls Chart 2_4 31E Reg Asset  Liab and EXH D 6 2" xfId="22400"/>
    <cellStyle name="_VC 6.15.06 update on 06GRC power costs.xls Chart 2_4 31E Reg Asset  Liab and EXH D 6 2 2" xfId="22401"/>
    <cellStyle name="_VC 6.15.06 update on 06GRC power costs.xls Chart 2_4 31E Reg Asset  Liab and EXH D 6 3" xfId="22402"/>
    <cellStyle name="_VC 6.15.06 update on 06GRC power costs.xls Chart 2_4 31E Reg Asset  Liab and EXH D 7" xfId="22403"/>
    <cellStyle name="_VC 6.15.06 update on 06GRC power costs.xls Chart 2_4 31E Reg Asset  Liab and EXH D 7 2" xfId="22404"/>
    <cellStyle name="_VC 6.15.06 update on 06GRC power costs.xls Chart 2_4 31E Reg Asset  Liab and EXH D 7 2 2" xfId="22405"/>
    <cellStyle name="_VC 6.15.06 update on 06GRC power costs.xls Chart 2_4 31E Reg Asset  Liab and EXH D 7 3" xfId="22406"/>
    <cellStyle name="_VC 6.15.06 update on 06GRC power costs.xls Chart 2_4 31E Reg Asset  Liab and EXH D 8" xfId="22407"/>
    <cellStyle name="_VC 6.15.06 update on 06GRC power costs.xls Chart 2_4 31E Reg Asset  Liab and EXH D 8 2" xfId="22408"/>
    <cellStyle name="_VC 6.15.06 update on 06GRC power costs.xls Chart 2_4 31E Reg Asset  Liab and EXH D 8 2 2" xfId="22409"/>
    <cellStyle name="_VC 6.15.06 update on 06GRC power costs.xls Chart 2_4 31E Reg Asset  Liab and EXH D 8 3" xfId="22410"/>
    <cellStyle name="_VC 6.15.06 update on 06GRC power costs.xls Chart 2_4 31E Reg Asset  Liab and EXH D 9" xfId="22411"/>
    <cellStyle name="_VC 6.15.06 update on 06GRC power costs.xls Chart 2_4 31E Reg Asset  Liab and EXH D 9 2" xfId="22412"/>
    <cellStyle name="_VC 6.15.06 update on 06GRC power costs.xls Chart 2_4 31E Reg Asset  Liab and EXH D 9 2 2" xfId="22413"/>
    <cellStyle name="_VC 6.15.06 update on 06GRC power costs.xls Chart 2_4 31E Reg Asset  Liab and EXH D 9 3" xfId="22414"/>
    <cellStyle name="_VC 6.15.06 update on 06GRC power costs.xls Chart 2_4 32 Regulatory Assets and Liabilities  7 06- Exhibit D" xfId="22415"/>
    <cellStyle name="_VC 6.15.06 update on 06GRC power costs.xls Chart 2_4 32 Regulatory Assets and Liabilities  7 06- Exhibit D 2" xfId="22416"/>
    <cellStyle name="_VC 6.15.06 update on 06GRC power costs.xls Chart 2_4 32 Regulatory Assets and Liabilities  7 06- Exhibit D 2 2" xfId="22417"/>
    <cellStyle name="_VC 6.15.06 update on 06GRC power costs.xls Chart 2_4 32 Regulatory Assets and Liabilities  7 06- Exhibit D 2 2 2" xfId="22418"/>
    <cellStyle name="_VC 6.15.06 update on 06GRC power costs.xls Chart 2_4 32 Regulatory Assets and Liabilities  7 06- Exhibit D 2 2 2 2" xfId="22419"/>
    <cellStyle name="_VC 6.15.06 update on 06GRC power costs.xls Chart 2_4 32 Regulatory Assets and Liabilities  7 06- Exhibit D 2 3" xfId="22420"/>
    <cellStyle name="_VC 6.15.06 update on 06GRC power costs.xls Chart 2_4 32 Regulatory Assets and Liabilities  7 06- Exhibit D 2 3 2" xfId="22421"/>
    <cellStyle name="_VC 6.15.06 update on 06GRC power costs.xls Chart 2_4 32 Regulatory Assets and Liabilities  7 06- Exhibit D 2 4" xfId="22422"/>
    <cellStyle name="_VC 6.15.06 update on 06GRC power costs.xls Chart 2_4 32 Regulatory Assets and Liabilities  7 06- Exhibit D 2 4 2" xfId="22423"/>
    <cellStyle name="_VC 6.15.06 update on 06GRC power costs.xls Chart 2_4 32 Regulatory Assets and Liabilities  7 06- Exhibit D 3" xfId="22424"/>
    <cellStyle name="_VC 6.15.06 update on 06GRC power costs.xls Chart 2_4 32 Regulatory Assets and Liabilities  7 06- Exhibit D 3 2" xfId="22425"/>
    <cellStyle name="_VC 6.15.06 update on 06GRC power costs.xls Chart 2_4 32 Regulatory Assets and Liabilities  7 06- Exhibit D 3 2 2" xfId="22426"/>
    <cellStyle name="_VC 6.15.06 update on 06GRC power costs.xls Chart 2_4 32 Regulatory Assets and Liabilities  7 06- Exhibit D 3 3" xfId="22427"/>
    <cellStyle name="_VC 6.15.06 update on 06GRC power costs.xls Chart 2_4 32 Regulatory Assets and Liabilities  7 06- Exhibit D 4" xfId="22428"/>
    <cellStyle name="_VC 6.15.06 update on 06GRC power costs.xls Chart 2_4 32 Regulatory Assets and Liabilities  7 06- Exhibit D 4 2" xfId="22429"/>
    <cellStyle name="_VC 6.15.06 update on 06GRC power costs.xls Chart 2_4 32 Regulatory Assets and Liabilities  7 06- Exhibit D 4 2 2" xfId="22430"/>
    <cellStyle name="_VC 6.15.06 update on 06GRC power costs.xls Chart 2_4 32 Regulatory Assets and Liabilities  7 06- Exhibit D 4 3" xfId="22431"/>
    <cellStyle name="_VC 6.15.06 update on 06GRC power costs.xls Chart 2_4 32 Regulatory Assets and Liabilities  7 06- Exhibit D 5" xfId="22432"/>
    <cellStyle name="_VC 6.15.06 update on 06GRC power costs.xls Chart 2_4 32 Regulatory Assets and Liabilities  7 06- Exhibit D 5 2" xfId="22433"/>
    <cellStyle name="_VC 6.15.06 update on 06GRC power costs.xls Chart 2_4 32 Regulatory Assets and Liabilities  7 06- Exhibit D 6" xfId="22434"/>
    <cellStyle name="_VC 6.15.06 update on 06GRC power costs.xls Chart 2_4 32 Regulatory Assets and Liabilities  7 06- Exhibit D 6 2" xfId="22435"/>
    <cellStyle name="_VC 6.15.06 update on 06GRC power costs.xls Chart 2_4 32 Regulatory Assets and Liabilities  7 06- Exhibit D_DEM-WP(C) ENERG10C--ctn Mid-C_042010 2010GRC" xfId="22436"/>
    <cellStyle name="_VC 6.15.06 update on 06GRC power costs.xls Chart 2_4 32 Regulatory Assets and Liabilities  7 06- Exhibit D_DEM-WP(C) ENERG10C--ctn Mid-C_042010 2010GRC 2" xfId="22437"/>
    <cellStyle name="_VC 6.15.06 update on 06GRC power costs.xls Chart 2_4 32 Regulatory Assets and Liabilities  7 06- Exhibit D_NIM Summary" xfId="22438"/>
    <cellStyle name="_VC 6.15.06 update on 06GRC power costs.xls Chart 2_4 32 Regulatory Assets and Liabilities  7 06- Exhibit D_NIM Summary 2" xfId="22439"/>
    <cellStyle name="_VC 6.15.06 update on 06GRC power costs.xls Chart 2_4 32 Regulatory Assets and Liabilities  7 06- Exhibit D_NIM Summary 2 2" xfId="22440"/>
    <cellStyle name="_VC 6.15.06 update on 06GRC power costs.xls Chart 2_4 32 Regulatory Assets and Liabilities  7 06- Exhibit D_NIM Summary 2 2 2" xfId="22441"/>
    <cellStyle name="_VC 6.15.06 update on 06GRC power costs.xls Chart 2_4 32 Regulatory Assets and Liabilities  7 06- Exhibit D_NIM Summary 2 2 2 2" xfId="22442"/>
    <cellStyle name="_VC 6.15.06 update on 06GRC power costs.xls Chart 2_4 32 Regulatory Assets and Liabilities  7 06- Exhibit D_NIM Summary 2 3" xfId="22443"/>
    <cellStyle name="_VC 6.15.06 update on 06GRC power costs.xls Chart 2_4 32 Regulatory Assets and Liabilities  7 06- Exhibit D_NIM Summary 2 3 2" xfId="22444"/>
    <cellStyle name="_VC 6.15.06 update on 06GRC power costs.xls Chart 2_4 32 Regulatory Assets and Liabilities  7 06- Exhibit D_NIM Summary 2 4" xfId="22445"/>
    <cellStyle name="_VC 6.15.06 update on 06GRC power costs.xls Chart 2_4 32 Regulatory Assets and Liabilities  7 06- Exhibit D_NIM Summary 2 4 2" xfId="22446"/>
    <cellStyle name="_VC 6.15.06 update on 06GRC power costs.xls Chart 2_4 32 Regulatory Assets and Liabilities  7 06- Exhibit D_NIM Summary 3" xfId="22447"/>
    <cellStyle name="_VC 6.15.06 update on 06GRC power costs.xls Chart 2_4 32 Regulatory Assets and Liabilities  7 06- Exhibit D_NIM Summary 3 2" xfId="22448"/>
    <cellStyle name="_VC 6.15.06 update on 06GRC power costs.xls Chart 2_4 32 Regulatory Assets and Liabilities  7 06- Exhibit D_NIM Summary 3 2 2" xfId="22449"/>
    <cellStyle name="_VC 6.15.06 update on 06GRC power costs.xls Chart 2_4 32 Regulatory Assets and Liabilities  7 06- Exhibit D_NIM Summary 3 3" xfId="22450"/>
    <cellStyle name="_VC 6.15.06 update on 06GRC power costs.xls Chart 2_4 32 Regulatory Assets and Liabilities  7 06- Exhibit D_NIM Summary 4" xfId="22451"/>
    <cellStyle name="_VC 6.15.06 update on 06GRC power costs.xls Chart 2_4 32 Regulatory Assets and Liabilities  7 06- Exhibit D_NIM Summary 4 2" xfId="22452"/>
    <cellStyle name="_VC 6.15.06 update on 06GRC power costs.xls Chart 2_4 32 Regulatory Assets and Liabilities  7 06- Exhibit D_NIM Summary 4 2 2" xfId="22453"/>
    <cellStyle name="_VC 6.15.06 update on 06GRC power costs.xls Chart 2_4 32 Regulatory Assets and Liabilities  7 06- Exhibit D_NIM Summary 4 3" xfId="22454"/>
    <cellStyle name="_VC 6.15.06 update on 06GRC power costs.xls Chart 2_4 32 Regulatory Assets and Liabilities  7 06- Exhibit D_NIM Summary 5" xfId="22455"/>
    <cellStyle name="_VC 6.15.06 update on 06GRC power costs.xls Chart 2_4 32 Regulatory Assets and Liabilities  7 06- Exhibit D_NIM Summary 5 2" xfId="22456"/>
    <cellStyle name="_VC 6.15.06 update on 06GRC power costs.xls Chart 2_4 32 Regulatory Assets and Liabilities  7 06- Exhibit D_NIM Summary 6" xfId="22457"/>
    <cellStyle name="_VC 6.15.06 update on 06GRC power costs.xls Chart 2_4 32 Regulatory Assets and Liabilities  7 06- Exhibit D_NIM Summary 6 2" xfId="22458"/>
    <cellStyle name="_VC 6.15.06 update on 06GRC power costs.xls Chart 2_4 32 Regulatory Assets and Liabilities  7 06- Exhibit D_NIM Summary_DEM-WP(C) ENERG10C--ctn Mid-C_042010 2010GRC" xfId="22459"/>
    <cellStyle name="_VC 6.15.06 update on 06GRC power costs.xls Chart 2_4 32 Regulatory Assets and Liabilities  7 06- Exhibit D_NIM Summary_DEM-WP(C) ENERG10C--ctn Mid-C_042010 2010GRC 2" xfId="22460"/>
    <cellStyle name="_VC 6.15.06 update on 06GRC power costs.xls Chart 2_ACCOUNTS" xfId="22461"/>
    <cellStyle name="_VC 6.15.06 update on 06GRC power costs.xls Chart 2_Att B to RECs proceeds proposal" xfId="22462"/>
    <cellStyle name="_VC 6.15.06 update on 06GRC power costs.xls Chart 2_AURORA Total New" xfId="22463"/>
    <cellStyle name="_VC 6.15.06 update on 06GRC power costs.xls Chart 2_AURORA Total New 2" xfId="22464"/>
    <cellStyle name="_VC 6.15.06 update on 06GRC power costs.xls Chart 2_AURORA Total New 2 2" xfId="22465"/>
    <cellStyle name="_VC 6.15.06 update on 06GRC power costs.xls Chart 2_AURORA Total New 2 2 2" xfId="22466"/>
    <cellStyle name="_VC 6.15.06 update on 06GRC power costs.xls Chart 2_AURORA Total New 2 2 2 2" xfId="22467"/>
    <cellStyle name="_VC 6.15.06 update on 06GRC power costs.xls Chart 2_AURORA Total New 2 3" xfId="22468"/>
    <cellStyle name="_VC 6.15.06 update on 06GRC power costs.xls Chart 2_AURORA Total New 2 3 2" xfId="22469"/>
    <cellStyle name="_VC 6.15.06 update on 06GRC power costs.xls Chart 2_AURORA Total New 2 4" xfId="22470"/>
    <cellStyle name="_VC 6.15.06 update on 06GRC power costs.xls Chart 2_AURORA Total New 2 4 2" xfId="22471"/>
    <cellStyle name="_VC 6.15.06 update on 06GRC power costs.xls Chart 2_AURORA Total New 3" xfId="22472"/>
    <cellStyle name="_VC 6.15.06 update on 06GRC power costs.xls Chart 2_AURORA Total New 3 2" xfId="22473"/>
    <cellStyle name="_VC 6.15.06 update on 06GRC power costs.xls Chart 2_AURORA Total New 3 2 2" xfId="22474"/>
    <cellStyle name="_VC 6.15.06 update on 06GRC power costs.xls Chart 2_AURORA Total New 4" xfId="22475"/>
    <cellStyle name="_VC 6.15.06 update on 06GRC power costs.xls Chart 2_AURORA Total New 4 2" xfId="22476"/>
    <cellStyle name="_VC 6.15.06 update on 06GRC power costs.xls Chart 2_AURORA Total New 5" xfId="22477"/>
    <cellStyle name="_VC 6.15.06 update on 06GRC power costs.xls Chart 2_AURORA Total New 5 2" xfId="22478"/>
    <cellStyle name="_VC 6.15.06 update on 06GRC power costs.xls Chart 2_Backup for Attachment B 2010-09-09" xfId="22479"/>
    <cellStyle name="_VC 6.15.06 update on 06GRC power costs.xls Chart 2_Bench Request - Attachment B" xfId="22480"/>
    <cellStyle name="_VC 6.15.06 update on 06GRC power costs.xls Chart 2_Book2" xfId="22481"/>
    <cellStyle name="_VC 6.15.06 update on 06GRC power costs.xls Chart 2_Book2 2" xfId="22482"/>
    <cellStyle name="_VC 6.15.06 update on 06GRC power costs.xls Chart 2_Book2 2 2" xfId="22483"/>
    <cellStyle name="_VC 6.15.06 update on 06GRC power costs.xls Chart 2_Book2 2 2 2" xfId="22484"/>
    <cellStyle name="_VC 6.15.06 update on 06GRC power costs.xls Chart 2_Book2 2 2 2 2" xfId="22485"/>
    <cellStyle name="_VC 6.15.06 update on 06GRC power costs.xls Chart 2_Book2 2 3" xfId="22486"/>
    <cellStyle name="_VC 6.15.06 update on 06GRC power costs.xls Chart 2_Book2 2 3 2" xfId="22487"/>
    <cellStyle name="_VC 6.15.06 update on 06GRC power costs.xls Chart 2_Book2 2 4" xfId="22488"/>
    <cellStyle name="_VC 6.15.06 update on 06GRC power costs.xls Chart 2_Book2 2 4 2" xfId="22489"/>
    <cellStyle name="_VC 6.15.06 update on 06GRC power costs.xls Chart 2_Book2 3" xfId="22490"/>
    <cellStyle name="_VC 6.15.06 update on 06GRC power costs.xls Chart 2_Book2 3 2" xfId="22491"/>
    <cellStyle name="_VC 6.15.06 update on 06GRC power costs.xls Chart 2_Book2 3 2 2" xfId="22492"/>
    <cellStyle name="_VC 6.15.06 update on 06GRC power costs.xls Chart 2_Book2 3 3" xfId="22493"/>
    <cellStyle name="_VC 6.15.06 update on 06GRC power costs.xls Chart 2_Book2 4" xfId="22494"/>
    <cellStyle name="_VC 6.15.06 update on 06GRC power costs.xls Chart 2_Book2 4 2" xfId="22495"/>
    <cellStyle name="_VC 6.15.06 update on 06GRC power costs.xls Chart 2_Book2 4 2 2" xfId="22496"/>
    <cellStyle name="_VC 6.15.06 update on 06GRC power costs.xls Chart 2_Book2 4 3" xfId="22497"/>
    <cellStyle name="_VC 6.15.06 update on 06GRC power costs.xls Chart 2_Book2 5" xfId="22498"/>
    <cellStyle name="_VC 6.15.06 update on 06GRC power costs.xls Chart 2_Book2 5 2" xfId="22499"/>
    <cellStyle name="_VC 6.15.06 update on 06GRC power costs.xls Chart 2_Book2 6" xfId="22500"/>
    <cellStyle name="_VC 6.15.06 update on 06GRC power costs.xls Chart 2_Book2 6 2" xfId="22501"/>
    <cellStyle name="_VC 6.15.06 update on 06GRC power costs.xls Chart 2_Book2_Adj Bench DR 3 for Initial Briefs (Electric)" xfId="22502"/>
    <cellStyle name="_VC 6.15.06 update on 06GRC power costs.xls Chart 2_Book2_Adj Bench DR 3 for Initial Briefs (Electric) 2" xfId="22503"/>
    <cellStyle name="_VC 6.15.06 update on 06GRC power costs.xls Chart 2_Book2_Adj Bench DR 3 for Initial Briefs (Electric) 2 2" xfId="22504"/>
    <cellStyle name="_VC 6.15.06 update on 06GRC power costs.xls Chart 2_Book2_Adj Bench DR 3 for Initial Briefs (Electric) 2 2 2" xfId="22505"/>
    <cellStyle name="_VC 6.15.06 update on 06GRC power costs.xls Chart 2_Book2_Adj Bench DR 3 for Initial Briefs (Electric) 2 2 2 2" xfId="22506"/>
    <cellStyle name="_VC 6.15.06 update on 06GRC power costs.xls Chart 2_Book2_Adj Bench DR 3 for Initial Briefs (Electric) 2 3" xfId="22507"/>
    <cellStyle name="_VC 6.15.06 update on 06GRC power costs.xls Chart 2_Book2_Adj Bench DR 3 for Initial Briefs (Electric) 2 3 2" xfId="22508"/>
    <cellStyle name="_VC 6.15.06 update on 06GRC power costs.xls Chart 2_Book2_Adj Bench DR 3 for Initial Briefs (Electric) 2 4" xfId="22509"/>
    <cellStyle name="_VC 6.15.06 update on 06GRC power costs.xls Chart 2_Book2_Adj Bench DR 3 for Initial Briefs (Electric) 2 4 2" xfId="22510"/>
    <cellStyle name="_VC 6.15.06 update on 06GRC power costs.xls Chart 2_Book2_Adj Bench DR 3 for Initial Briefs (Electric) 3" xfId="22511"/>
    <cellStyle name="_VC 6.15.06 update on 06GRC power costs.xls Chart 2_Book2_Adj Bench DR 3 for Initial Briefs (Electric) 3 2" xfId="22512"/>
    <cellStyle name="_VC 6.15.06 update on 06GRC power costs.xls Chart 2_Book2_Adj Bench DR 3 for Initial Briefs (Electric) 3 2 2" xfId="22513"/>
    <cellStyle name="_VC 6.15.06 update on 06GRC power costs.xls Chart 2_Book2_Adj Bench DR 3 for Initial Briefs (Electric) 3 3" xfId="22514"/>
    <cellStyle name="_VC 6.15.06 update on 06GRC power costs.xls Chart 2_Book2_Adj Bench DR 3 for Initial Briefs (Electric) 4" xfId="22515"/>
    <cellStyle name="_VC 6.15.06 update on 06GRC power costs.xls Chart 2_Book2_Adj Bench DR 3 for Initial Briefs (Electric) 4 2" xfId="22516"/>
    <cellStyle name="_VC 6.15.06 update on 06GRC power costs.xls Chart 2_Book2_Adj Bench DR 3 for Initial Briefs (Electric) 4 2 2" xfId="22517"/>
    <cellStyle name="_VC 6.15.06 update on 06GRC power costs.xls Chart 2_Book2_Adj Bench DR 3 for Initial Briefs (Electric) 4 3" xfId="22518"/>
    <cellStyle name="_VC 6.15.06 update on 06GRC power costs.xls Chart 2_Book2_Adj Bench DR 3 for Initial Briefs (Electric) 5" xfId="22519"/>
    <cellStyle name="_VC 6.15.06 update on 06GRC power costs.xls Chart 2_Book2_Adj Bench DR 3 for Initial Briefs (Electric) 5 2" xfId="22520"/>
    <cellStyle name="_VC 6.15.06 update on 06GRC power costs.xls Chart 2_Book2_Adj Bench DR 3 for Initial Briefs (Electric) 6" xfId="22521"/>
    <cellStyle name="_VC 6.15.06 update on 06GRC power costs.xls Chart 2_Book2_Adj Bench DR 3 for Initial Briefs (Electric) 6 2" xfId="22522"/>
    <cellStyle name="_VC 6.15.06 update on 06GRC power costs.xls Chart 2_Book2_Adj Bench DR 3 for Initial Briefs (Electric)_DEM-WP(C) ENERG10C--ctn Mid-C_042010 2010GRC" xfId="22523"/>
    <cellStyle name="_VC 6.15.06 update on 06GRC power costs.xls Chart 2_Book2_Adj Bench DR 3 for Initial Briefs (Electric)_DEM-WP(C) ENERG10C--ctn Mid-C_042010 2010GRC 2" xfId="22524"/>
    <cellStyle name="_VC 6.15.06 update on 06GRC power costs.xls Chart 2_Book2_DEM-WP(C) ENERG10C--ctn Mid-C_042010 2010GRC" xfId="22525"/>
    <cellStyle name="_VC 6.15.06 update on 06GRC power costs.xls Chart 2_Book2_DEM-WP(C) ENERG10C--ctn Mid-C_042010 2010GRC 2" xfId="22526"/>
    <cellStyle name="_VC 6.15.06 update on 06GRC power costs.xls Chart 2_Book2_Electric Rev Req Model (2009 GRC) Rebuttal" xfId="22527"/>
    <cellStyle name="_VC 6.15.06 update on 06GRC power costs.xls Chart 2_Book2_Electric Rev Req Model (2009 GRC) Rebuttal 2" xfId="22528"/>
    <cellStyle name="_VC 6.15.06 update on 06GRC power costs.xls Chart 2_Book2_Electric Rev Req Model (2009 GRC) Rebuttal 2 2" xfId="22529"/>
    <cellStyle name="_VC 6.15.06 update on 06GRC power costs.xls Chart 2_Book2_Electric Rev Req Model (2009 GRC) Rebuttal 2 2 2" xfId="22530"/>
    <cellStyle name="_VC 6.15.06 update on 06GRC power costs.xls Chart 2_Book2_Electric Rev Req Model (2009 GRC) Rebuttal 2 3" xfId="22531"/>
    <cellStyle name="_VC 6.15.06 update on 06GRC power costs.xls Chart 2_Book2_Electric Rev Req Model (2009 GRC) Rebuttal 3" xfId="22532"/>
    <cellStyle name="_VC 6.15.06 update on 06GRC power costs.xls Chart 2_Book2_Electric Rev Req Model (2009 GRC) Rebuttal 3 2" xfId="22533"/>
    <cellStyle name="_VC 6.15.06 update on 06GRC power costs.xls Chart 2_Book2_Electric Rev Req Model (2009 GRC) Rebuttal 4" xfId="22534"/>
    <cellStyle name="_VC 6.15.06 update on 06GRC power costs.xls Chart 2_Book2_Electric Rev Req Model (2009 GRC) Rebuttal REmoval of New  WH Solar AdjustMI" xfId="22535"/>
    <cellStyle name="_VC 6.15.06 update on 06GRC power costs.xls Chart 2_Book2_Electric Rev Req Model (2009 GRC) Rebuttal REmoval of New  WH Solar AdjustMI 2" xfId="22536"/>
    <cellStyle name="_VC 6.15.06 update on 06GRC power costs.xls Chart 2_Book2_Electric Rev Req Model (2009 GRC) Rebuttal REmoval of New  WH Solar AdjustMI 2 2" xfId="22537"/>
    <cellStyle name="_VC 6.15.06 update on 06GRC power costs.xls Chart 2_Book2_Electric Rev Req Model (2009 GRC) Rebuttal REmoval of New  WH Solar AdjustMI 2 2 2" xfId="22538"/>
    <cellStyle name="_VC 6.15.06 update on 06GRC power costs.xls Chart 2_Book2_Electric Rev Req Model (2009 GRC) Rebuttal REmoval of New  WH Solar AdjustMI 2 2 2 2" xfId="22539"/>
    <cellStyle name="_VC 6.15.06 update on 06GRC power costs.xls Chart 2_Book2_Electric Rev Req Model (2009 GRC) Rebuttal REmoval of New  WH Solar AdjustMI 2 3" xfId="22540"/>
    <cellStyle name="_VC 6.15.06 update on 06GRC power costs.xls Chart 2_Book2_Electric Rev Req Model (2009 GRC) Rebuttal REmoval of New  WH Solar AdjustMI 2 3 2" xfId="22541"/>
    <cellStyle name="_VC 6.15.06 update on 06GRC power costs.xls Chart 2_Book2_Electric Rev Req Model (2009 GRC) Rebuttal REmoval of New  WH Solar AdjustMI 2 4" xfId="22542"/>
    <cellStyle name="_VC 6.15.06 update on 06GRC power costs.xls Chart 2_Book2_Electric Rev Req Model (2009 GRC) Rebuttal REmoval of New  WH Solar AdjustMI 2 4 2" xfId="22543"/>
    <cellStyle name="_VC 6.15.06 update on 06GRC power costs.xls Chart 2_Book2_Electric Rev Req Model (2009 GRC) Rebuttal REmoval of New  WH Solar AdjustMI 3" xfId="22544"/>
    <cellStyle name="_VC 6.15.06 update on 06GRC power costs.xls Chart 2_Book2_Electric Rev Req Model (2009 GRC) Rebuttal REmoval of New  WH Solar AdjustMI 3 2" xfId="22545"/>
    <cellStyle name="_VC 6.15.06 update on 06GRC power costs.xls Chart 2_Book2_Electric Rev Req Model (2009 GRC) Rebuttal REmoval of New  WH Solar AdjustMI 3 2 2" xfId="22546"/>
    <cellStyle name="_VC 6.15.06 update on 06GRC power costs.xls Chart 2_Book2_Electric Rev Req Model (2009 GRC) Rebuttal REmoval of New  WH Solar AdjustMI 3 3" xfId="22547"/>
    <cellStyle name="_VC 6.15.06 update on 06GRC power costs.xls Chart 2_Book2_Electric Rev Req Model (2009 GRC) Rebuttal REmoval of New  WH Solar AdjustMI 4" xfId="22548"/>
    <cellStyle name="_VC 6.15.06 update on 06GRC power costs.xls Chart 2_Book2_Electric Rev Req Model (2009 GRC) Rebuttal REmoval of New  WH Solar AdjustMI 4 2" xfId="22549"/>
    <cellStyle name="_VC 6.15.06 update on 06GRC power costs.xls Chart 2_Book2_Electric Rev Req Model (2009 GRC) Rebuttal REmoval of New  WH Solar AdjustMI 4 2 2" xfId="22550"/>
    <cellStyle name="_VC 6.15.06 update on 06GRC power costs.xls Chart 2_Book2_Electric Rev Req Model (2009 GRC) Rebuttal REmoval of New  WH Solar AdjustMI 4 3" xfId="22551"/>
    <cellStyle name="_VC 6.15.06 update on 06GRC power costs.xls Chart 2_Book2_Electric Rev Req Model (2009 GRC) Rebuttal REmoval of New  WH Solar AdjustMI 5" xfId="22552"/>
    <cellStyle name="_VC 6.15.06 update on 06GRC power costs.xls Chart 2_Book2_Electric Rev Req Model (2009 GRC) Rebuttal REmoval of New  WH Solar AdjustMI 5 2" xfId="22553"/>
    <cellStyle name="_VC 6.15.06 update on 06GRC power costs.xls Chart 2_Book2_Electric Rev Req Model (2009 GRC) Rebuttal REmoval of New  WH Solar AdjustMI 6" xfId="22554"/>
    <cellStyle name="_VC 6.15.06 update on 06GRC power costs.xls Chart 2_Book2_Electric Rev Req Model (2009 GRC) Rebuttal REmoval of New  WH Solar AdjustMI 6 2" xfId="22555"/>
    <cellStyle name="_VC 6.15.06 update on 06GRC power costs.xls Chart 2_Book2_Electric Rev Req Model (2009 GRC) Rebuttal REmoval of New  WH Solar AdjustMI_DEM-WP(C) ENERG10C--ctn Mid-C_042010 2010GRC" xfId="22556"/>
    <cellStyle name="_VC 6.15.06 update on 06GRC power costs.xls Chart 2_Book2_Electric Rev Req Model (2009 GRC) Rebuttal REmoval of New  WH Solar AdjustMI_DEM-WP(C) ENERG10C--ctn Mid-C_042010 2010GRC 2" xfId="22557"/>
    <cellStyle name="_VC 6.15.06 update on 06GRC power costs.xls Chart 2_Book2_Electric Rev Req Model (2009 GRC) Revised 01-18-2010" xfId="22558"/>
    <cellStyle name="_VC 6.15.06 update on 06GRC power costs.xls Chart 2_Book2_Electric Rev Req Model (2009 GRC) Revised 01-18-2010 2" xfId="22559"/>
    <cellStyle name="_VC 6.15.06 update on 06GRC power costs.xls Chart 2_Book2_Electric Rev Req Model (2009 GRC) Revised 01-18-2010 2 2" xfId="22560"/>
    <cellStyle name="_VC 6.15.06 update on 06GRC power costs.xls Chart 2_Book2_Electric Rev Req Model (2009 GRC) Revised 01-18-2010 2 2 2" xfId="22561"/>
    <cellStyle name="_VC 6.15.06 update on 06GRC power costs.xls Chart 2_Book2_Electric Rev Req Model (2009 GRC) Revised 01-18-2010 2 2 2 2" xfId="22562"/>
    <cellStyle name="_VC 6.15.06 update on 06GRC power costs.xls Chart 2_Book2_Electric Rev Req Model (2009 GRC) Revised 01-18-2010 2 3" xfId="22563"/>
    <cellStyle name="_VC 6.15.06 update on 06GRC power costs.xls Chart 2_Book2_Electric Rev Req Model (2009 GRC) Revised 01-18-2010 2 3 2" xfId="22564"/>
    <cellStyle name="_VC 6.15.06 update on 06GRC power costs.xls Chart 2_Book2_Electric Rev Req Model (2009 GRC) Revised 01-18-2010 2 4" xfId="22565"/>
    <cellStyle name="_VC 6.15.06 update on 06GRC power costs.xls Chart 2_Book2_Electric Rev Req Model (2009 GRC) Revised 01-18-2010 2 4 2" xfId="22566"/>
    <cellStyle name="_VC 6.15.06 update on 06GRC power costs.xls Chart 2_Book2_Electric Rev Req Model (2009 GRC) Revised 01-18-2010 3" xfId="22567"/>
    <cellStyle name="_VC 6.15.06 update on 06GRC power costs.xls Chart 2_Book2_Electric Rev Req Model (2009 GRC) Revised 01-18-2010 3 2" xfId="22568"/>
    <cellStyle name="_VC 6.15.06 update on 06GRC power costs.xls Chart 2_Book2_Electric Rev Req Model (2009 GRC) Revised 01-18-2010 3 2 2" xfId="22569"/>
    <cellStyle name="_VC 6.15.06 update on 06GRC power costs.xls Chart 2_Book2_Electric Rev Req Model (2009 GRC) Revised 01-18-2010 3 3" xfId="22570"/>
    <cellStyle name="_VC 6.15.06 update on 06GRC power costs.xls Chart 2_Book2_Electric Rev Req Model (2009 GRC) Revised 01-18-2010 4" xfId="22571"/>
    <cellStyle name="_VC 6.15.06 update on 06GRC power costs.xls Chart 2_Book2_Electric Rev Req Model (2009 GRC) Revised 01-18-2010 4 2" xfId="22572"/>
    <cellStyle name="_VC 6.15.06 update on 06GRC power costs.xls Chart 2_Book2_Electric Rev Req Model (2009 GRC) Revised 01-18-2010 4 2 2" xfId="22573"/>
    <cellStyle name="_VC 6.15.06 update on 06GRC power costs.xls Chart 2_Book2_Electric Rev Req Model (2009 GRC) Revised 01-18-2010 4 3" xfId="22574"/>
    <cellStyle name="_VC 6.15.06 update on 06GRC power costs.xls Chart 2_Book2_Electric Rev Req Model (2009 GRC) Revised 01-18-2010 5" xfId="22575"/>
    <cellStyle name="_VC 6.15.06 update on 06GRC power costs.xls Chart 2_Book2_Electric Rev Req Model (2009 GRC) Revised 01-18-2010 5 2" xfId="22576"/>
    <cellStyle name="_VC 6.15.06 update on 06GRC power costs.xls Chart 2_Book2_Electric Rev Req Model (2009 GRC) Revised 01-18-2010 6" xfId="22577"/>
    <cellStyle name="_VC 6.15.06 update on 06GRC power costs.xls Chart 2_Book2_Electric Rev Req Model (2009 GRC) Revised 01-18-2010 6 2" xfId="22578"/>
    <cellStyle name="_VC 6.15.06 update on 06GRC power costs.xls Chart 2_Book2_Electric Rev Req Model (2009 GRC) Revised 01-18-2010_DEM-WP(C) ENERG10C--ctn Mid-C_042010 2010GRC" xfId="22579"/>
    <cellStyle name="_VC 6.15.06 update on 06GRC power costs.xls Chart 2_Book2_Electric Rev Req Model (2009 GRC) Revised 01-18-2010_DEM-WP(C) ENERG10C--ctn Mid-C_042010 2010GRC 2" xfId="22580"/>
    <cellStyle name="_VC 6.15.06 update on 06GRC power costs.xls Chart 2_Book2_Final Order Electric EXHIBIT A-1" xfId="22581"/>
    <cellStyle name="_VC 6.15.06 update on 06GRC power costs.xls Chart 2_Book2_Final Order Electric EXHIBIT A-1 2" xfId="22582"/>
    <cellStyle name="_VC 6.15.06 update on 06GRC power costs.xls Chart 2_Book2_Final Order Electric EXHIBIT A-1 2 2" xfId="22583"/>
    <cellStyle name="_VC 6.15.06 update on 06GRC power costs.xls Chart 2_Book2_Final Order Electric EXHIBIT A-1 2 2 2" xfId="22584"/>
    <cellStyle name="_VC 6.15.06 update on 06GRC power costs.xls Chart 2_Book2_Final Order Electric EXHIBIT A-1 2 3" xfId="22585"/>
    <cellStyle name="_VC 6.15.06 update on 06GRC power costs.xls Chart 2_Book2_Final Order Electric EXHIBIT A-1 3" xfId="22586"/>
    <cellStyle name="_VC 6.15.06 update on 06GRC power costs.xls Chart 2_Book2_Final Order Electric EXHIBIT A-1 3 2" xfId="22587"/>
    <cellStyle name="_VC 6.15.06 update on 06GRC power costs.xls Chart 2_Book2_Final Order Electric EXHIBIT A-1 3 2 2" xfId="22588"/>
    <cellStyle name="_VC 6.15.06 update on 06GRC power costs.xls Chart 2_Book2_Final Order Electric EXHIBIT A-1 3 3" xfId="22589"/>
    <cellStyle name="_VC 6.15.06 update on 06GRC power costs.xls Chart 2_Book2_Final Order Electric EXHIBIT A-1 4" xfId="22590"/>
    <cellStyle name="_VC 6.15.06 update on 06GRC power costs.xls Chart 2_Book2_Final Order Electric EXHIBIT A-1 4 2" xfId="22591"/>
    <cellStyle name="_VC 6.15.06 update on 06GRC power costs.xls Chart 2_Book2_Final Order Electric EXHIBIT A-1 5" xfId="22592"/>
    <cellStyle name="_VC 6.15.06 update on 06GRC power costs.xls Chart 2_Book2_Final Order Electric EXHIBIT A-1 6" xfId="22593"/>
    <cellStyle name="_VC 6.15.06 update on 06GRC power costs.xls Chart 2_Book4" xfId="22594"/>
    <cellStyle name="_VC 6.15.06 update on 06GRC power costs.xls Chart 2_Book4 2" xfId="22595"/>
    <cellStyle name="_VC 6.15.06 update on 06GRC power costs.xls Chart 2_Book4 2 2" xfId="22596"/>
    <cellStyle name="_VC 6.15.06 update on 06GRC power costs.xls Chart 2_Book4 2 2 2" xfId="22597"/>
    <cellStyle name="_VC 6.15.06 update on 06GRC power costs.xls Chart 2_Book4 2 2 2 2" xfId="22598"/>
    <cellStyle name="_VC 6.15.06 update on 06GRC power costs.xls Chart 2_Book4 2 3" xfId="22599"/>
    <cellStyle name="_VC 6.15.06 update on 06GRC power costs.xls Chart 2_Book4 2 3 2" xfId="22600"/>
    <cellStyle name="_VC 6.15.06 update on 06GRC power costs.xls Chart 2_Book4 2 4" xfId="22601"/>
    <cellStyle name="_VC 6.15.06 update on 06GRC power costs.xls Chart 2_Book4 2 4 2" xfId="22602"/>
    <cellStyle name="_VC 6.15.06 update on 06GRC power costs.xls Chart 2_Book4 3" xfId="22603"/>
    <cellStyle name="_VC 6.15.06 update on 06GRC power costs.xls Chart 2_Book4 3 2" xfId="22604"/>
    <cellStyle name="_VC 6.15.06 update on 06GRC power costs.xls Chart 2_Book4 3 2 2" xfId="22605"/>
    <cellStyle name="_VC 6.15.06 update on 06GRC power costs.xls Chart 2_Book4 3 3" xfId="22606"/>
    <cellStyle name="_VC 6.15.06 update on 06GRC power costs.xls Chart 2_Book4 4" xfId="22607"/>
    <cellStyle name="_VC 6.15.06 update on 06GRC power costs.xls Chart 2_Book4 4 2" xfId="22608"/>
    <cellStyle name="_VC 6.15.06 update on 06GRC power costs.xls Chart 2_Book4 4 2 2" xfId="22609"/>
    <cellStyle name="_VC 6.15.06 update on 06GRC power costs.xls Chart 2_Book4 4 3" xfId="22610"/>
    <cellStyle name="_VC 6.15.06 update on 06GRC power costs.xls Chart 2_Book4 5" xfId="22611"/>
    <cellStyle name="_VC 6.15.06 update on 06GRC power costs.xls Chart 2_Book4 5 2" xfId="22612"/>
    <cellStyle name="_VC 6.15.06 update on 06GRC power costs.xls Chart 2_Book4 6" xfId="22613"/>
    <cellStyle name="_VC 6.15.06 update on 06GRC power costs.xls Chart 2_Book4 6 2" xfId="22614"/>
    <cellStyle name="_VC 6.15.06 update on 06GRC power costs.xls Chart 2_Book4_DEM-WP(C) ENERG10C--ctn Mid-C_042010 2010GRC" xfId="22615"/>
    <cellStyle name="_VC 6.15.06 update on 06GRC power costs.xls Chart 2_Book4_DEM-WP(C) ENERG10C--ctn Mid-C_042010 2010GRC 2" xfId="22616"/>
    <cellStyle name="_VC 6.15.06 update on 06GRC power costs.xls Chart 2_Book9" xfId="22617"/>
    <cellStyle name="_VC 6.15.06 update on 06GRC power costs.xls Chart 2_Book9 2" xfId="22618"/>
    <cellStyle name="_VC 6.15.06 update on 06GRC power costs.xls Chart 2_Book9 2 2" xfId="22619"/>
    <cellStyle name="_VC 6.15.06 update on 06GRC power costs.xls Chart 2_Book9 2 2 2" xfId="22620"/>
    <cellStyle name="_VC 6.15.06 update on 06GRC power costs.xls Chart 2_Book9 2 2 2 2" xfId="22621"/>
    <cellStyle name="_VC 6.15.06 update on 06GRC power costs.xls Chart 2_Book9 2 3" xfId="22622"/>
    <cellStyle name="_VC 6.15.06 update on 06GRC power costs.xls Chart 2_Book9 2 3 2" xfId="22623"/>
    <cellStyle name="_VC 6.15.06 update on 06GRC power costs.xls Chart 2_Book9 2 4" xfId="22624"/>
    <cellStyle name="_VC 6.15.06 update on 06GRC power costs.xls Chart 2_Book9 2 4 2" xfId="22625"/>
    <cellStyle name="_VC 6.15.06 update on 06GRC power costs.xls Chart 2_Book9 3" xfId="22626"/>
    <cellStyle name="_VC 6.15.06 update on 06GRC power costs.xls Chart 2_Book9 3 2" xfId="22627"/>
    <cellStyle name="_VC 6.15.06 update on 06GRC power costs.xls Chart 2_Book9 3 2 2" xfId="22628"/>
    <cellStyle name="_VC 6.15.06 update on 06GRC power costs.xls Chart 2_Book9 3 3" xfId="22629"/>
    <cellStyle name="_VC 6.15.06 update on 06GRC power costs.xls Chart 2_Book9 4" xfId="22630"/>
    <cellStyle name="_VC 6.15.06 update on 06GRC power costs.xls Chart 2_Book9 4 2" xfId="22631"/>
    <cellStyle name="_VC 6.15.06 update on 06GRC power costs.xls Chart 2_Book9 4 2 2" xfId="22632"/>
    <cellStyle name="_VC 6.15.06 update on 06GRC power costs.xls Chart 2_Book9 4 3" xfId="22633"/>
    <cellStyle name="_VC 6.15.06 update on 06GRC power costs.xls Chart 2_Book9 5" xfId="22634"/>
    <cellStyle name="_VC 6.15.06 update on 06GRC power costs.xls Chart 2_Book9 5 2" xfId="22635"/>
    <cellStyle name="_VC 6.15.06 update on 06GRC power costs.xls Chart 2_Book9 6" xfId="22636"/>
    <cellStyle name="_VC 6.15.06 update on 06GRC power costs.xls Chart 2_Book9 6 2" xfId="22637"/>
    <cellStyle name="_VC 6.15.06 update on 06GRC power costs.xls Chart 2_Book9_DEM-WP(C) ENERG10C--ctn Mid-C_042010 2010GRC" xfId="22638"/>
    <cellStyle name="_VC 6.15.06 update on 06GRC power costs.xls Chart 2_Book9_DEM-WP(C) ENERG10C--ctn Mid-C_042010 2010GRC 2" xfId="22639"/>
    <cellStyle name="_VC 6.15.06 update on 06GRC power costs.xls Chart 2_Chelan PUD Power Costs (8-10)" xfId="22640"/>
    <cellStyle name="_VC 6.15.06 update on 06GRC power costs.xls Chart 2_Chelan PUD Power Costs (8-10) 2" xfId="22641"/>
    <cellStyle name="_VC 6.15.06 update on 06GRC power costs.xls Chart 2_DEM-WP(C) Chelan Power Costs" xfId="22642"/>
    <cellStyle name="_VC 6.15.06 update on 06GRC power costs.xls Chart 2_DEM-WP(C) Chelan Power Costs 2" xfId="22643"/>
    <cellStyle name="_VC 6.15.06 update on 06GRC power costs.xls Chart 2_DEM-WP(C) Chelan Power Costs 2 2" xfId="22644"/>
    <cellStyle name="_VC 6.15.06 update on 06GRC power costs.xls Chart 2_DEM-WP(C) Chelan Power Costs 2 2 2" xfId="22645"/>
    <cellStyle name="_VC 6.15.06 update on 06GRC power costs.xls Chart 2_DEM-WP(C) Chelan Power Costs 2 3" xfId="22646"/>
    <cellStyle name="_VC 6.15.06 update on 06GRC power costs.xls Chart 2_DEM-WP(C) Chelan Power Costs 3" xfId="22647"/>
    <cellStyle name="_VC 6.15.06 update on 06GRC power costs.xls Chart 2_DEM-WP(C) Chelan Power Costs 3 2" xfId="22648"/>
    <cellStyle name="_VC 6.15.06 update on 06GRC power costs.xls Chart 2_DEM-WP(C) Chelan Power Costs 3 2 2" xfId="22649"/>
    <cellStyle name="_VC 6.15.06 update on 06GRC power costs.xls Chart 2_DEM-WP(C) Chelan Power Costs 3 3" xfId="22650"/>
    <cellStyle name="_VC 6.15.06 update on 06GRC power costs.xls Chart 2_DEM-WP(C) Chelan Power Costs 4" xfId="22651"/>
    <cellStyle name="_VC 6.15.06 update on 06GRC power costs.xls Chart 2_DEM-WP(C) Chelan Power Costs 4 2" xfId="22652"/>
    <cellStyle name="_VC 6.15.06 update on 06GRC power costs.xls Chart 2_DEM-WP(C) Chelan Power Costs 5" xfId="22653"/>
    <cellStyle name="_VC 6.15.06 update on 06GRC power costs.xls Chart 2_DEM-WP(C) Chelan Power Costs 5 2" xfId="22654"/>
    <cellStyle name="_VC 6.15.06 update on 06GRC power costs.xls Chart 2_DEM-WP(C) ENERG10C--ctn Mid-C_042010 2010GRC" xfId="22655"/>
    <cellStyle name="_VC 6.15.06 update on 06GRC power costs.xls Chart 2_DEM-WP(C) ENERG10C--ctn Mid-C_042010 2010GRC 2" xfId="22656"/>
    <cellStyle name="_VC 6.15.06 update on 06GRC power costs.xls Chart 2_DEM-WP(C) Gas Transport 2010GRC" xfId="22657"/>
    <cellStyle name="_VC 6.15.06 update on 06GRC power costs.xls Chart 2_DEM-WP(C) Gas Transport 2010GRC 2" xfId="22658"/>
    <cellStyle name="_VC 6.15.06 update on 06GRC power costs.xls Chart 2_DEM-WP(C) Gas Transport 2010GRC 2 2" xfId="22659"/>
    <cellStyle name="_VC 6.15.06 update on 06GRC power costs.xls Chart 2_DEM-WP(C) Gas Transport 2010GRC 2 2 2" xfId="22660"/>
    <cellStyle name="_VC 6.15.06 update on 06GRC power costs.xls Chart 2_DEM-WP(C) Gas Transport 2010GRC 2 3" xfId="22661"/>
    <cellStyle name="_VC 6.15.06 update on 06GRC power costs.xls Chart 2_DEM-WP(C) Gas Transport 2010GRC 3" xfId="22662"/>
    <cellStyle name="_VC 6.15.06 update on 06GRC power costs.xls Chart 2_DEM-WP(C) Gas Transport 2010GRC 3 2" xfId="22663"/>
    <cellStyle name="_VC 6.15.06 update on 06GRC power costs.xls Chart 2_DEM-WP(C) Gas Transport 2010GRC 3 2 2" xfId="22664"/>
    <cellStyle name="_VC 6.15.06 update on 06GRC power costs.xls Chart 2_DEM-WP(C) Gas Transport 2010GRC 3 3" xfId="22665"/>
    <cellStyle name="_VC 6.15.06 update on 06GRC power costs.xls Chart 2_DEM-WP(C) Gas Transport 2010GRC 4" xfId="22666"/>
    <cellStyle name="_VC 6.15.06 update on 06GRC power costs.xls Chart 2_DEM-WP(C) Gas Transport 2010GRC 4 2" xfId="22667"/>
    <cellStyle name="_VC 6.15.06 update on 06GRC power costs.xls Chart 2_DEM-WP(C) Gas Transport 2010GRC 5" xfId="22668"/>
    <cellStyle name="_VC 6.15.06 update on 06GRC power costs.xls Chart 2_DEM-WP(C) Gas Transport 2010GRC 5 2" xfId="22669"/>
    <cellStyle name="_VC 6.15.06 update on 06GRC power costs.xls Chart 2_DWH-08 (Rate Spread &amp; Design Workpapers)" xfId="22670"/>
    <cellStyle name="_VC 6.15.06 update on 06GRC power costs.xls Chart 2_Exh A-1 resulting from UE-112050 effective Jan 1 2012" xfId="22671"/>
    <cellStyle name="_VC 6.15.06 update on 06GRC power costs.xls Chart 2_Exh A-1 resulting from UE-112050 effective Jan 1 2012 2" xfId="22672"/>
    <cellStyle name="_VC 6.15.06 update on 06GRC power costs.xls Chart 2_Exhibit A-1 effective 4-1-11 fr S Free 12-11" xfId="22673"/>
    <cellStyle name="_VC 6.15.06 update on 06GRC power costs.xls Chart 2_Exhibit A-1 effective 4-1-11 fr S Free 12-11 2" xfId="22674"/>
    <cellStyle name="_VC 6.15.06 update on 06GRC power costs.xls Chart 2_Final 2008 PTC Rate Design Workpapers 10.27.08" xfId="22675"/>
    <cellStyle name="_VC 6.15.06 update on 06GRC power costs.xls Chart 2_Gas Rev Req Model (2010 GRC)" xfId="22676"/>
    <cellStyle name="_VC 6.15.06 update on 06GRC power costs.xls Chart 2_INPUTS" xfId="160"/>
    <cellStyle name="_VC 6.15.06 update on 06GRC power costs.xls Chart 2_INPUTS 2" xfId="22677"/>
    <cellStyle name="_VC 6.15.06 update on 06GRC power costs.xls Chart 2_INPUTS 2 2" xfId="22678"/>
    <cellStyle name="_VC 6.15.06 update on 06GRC power costs.xls Chart 2_INPUTS 2 2 2" xfId="22679"/>
    <cellStyle name="_VC 6.15.06 update on 06GRC power costs.xls Chart 2_INPUTS 2 3" xfId="22680"/>
    <cellStyle name="_VC 6.15.06 update on 06GRC power costs.xls Chart 2_INPUTS 3" xfId="22681"/>
    <cellStyle name="_VC 6.15.06 update on 06GRC power costs.xls Chart 2_INPUTS 3 2" xfId="22682"/>
    <cellStyle name="_VC 6.15.06 update on 06GRC power costs.xls Chart 2_INPUTS 4" xfId="22683"/>
    <cellStyle name="_VC 6.15.06 update on 06GRC power costs.xls Chart 2_Mint Farm Generation BPA" xfId="22684"/>
    <cellStyle name="_VC 6.15.06 update on 06GRC power costs.xls Chart 2_NIM Summary" xfId="22685"/>
    <cellStyle name="_VC 6.15.06 update on 06GRC power costs.xls Chart 2_NIM Summary 09GRC" xfId="22686"/>
    <cellStyle name="_VC 6.15.06 update on 06GRC power costs.xls Chart 2_NIM Summary 09GRC 2" xfId="22687"/>
    <cellStyle name="_VC 6.15.06 update on 06GRC power costs.xls Chart 2_NIM Summary 09GRC 2 2" xfId="22688"/>
    <cellStyle name="_VC 6.15.06 update on 06GRC power costs.xls Chart 2_NIM Summary 09GRC 2 2 2" xfId="22689"/>
    <cellStyle name="_VC 6.15.06 update on 06GRC power costs.xls Chart 2_NIM Summary 09GRC 2 2 2 2" xfId="22690"/>
    <cellStyle name="_VC 6.15.06 update on 06GRC power costs.xls Chart 2_NIM Summary 09GRC 2 3" xfId="22691"/>
    <cellStyle name="_VC 6.15.06 update on 06GRC power costs.xls Chart 2_NIM Summary 09GRC 2 3 2" xfId="22692"/>
    <cellStyle name="_VC 6.15.06 update on 06GRC power costs.xls Chart 2_NIM Summary 09GRC 2 4" xfId="22693"/>
    <cellStyle name="_VC 6.15.06 update on 06GRC power costs.xls Chart 2_NIM Summary 09GRC 2 4 2" xfId="22694"/>
    <cellStyle name="_VC 6.15.06 update on 06GRC power costs.xls Chart 2_NIM Summary 09GRC 3" xfId="22695"/>
    <cellStyle name="_VC 6.15.06 update on 06GRC power costs.xls Chart 2_NIM Summary 09GRC 3 2" xfId="22696"/>
    <cellStyle name="_VC 6.15.06 update on 06GRC power costs.xls Chart 2_NIM Summary 09GRC 3 2 2" xfId="22697"/>
    <cellStyle name="_VC 6.15.06 update on 06GRC power costs.xls Chart 2_NIM Summary 09GRC 3 3" xfId="22698"/>
    <cellStyle name="_VC 6.15.06 update on 06GRC power costs.xls Chart 2_NIM Summary 09GRC 4" xfId="22699"/>
    <cellStyle name="_VC 6.15.06 update on 06GRC power costs.xls Chart 2_NIM Summary 09GRC 4 2" xfId="22700"/>
    <cellStyle name="_VC 6.15.06 update on 06GRC power costs.xls Chart 2_NIM Summary 09GRC 4 2 2" xfId="22701"/>
    <cellStyle name="_VC 6.15.06 update on 06GRC power costs.xls Chart 2_NIM Summary 09GRC 4 3" xfId="22702"/>
    <cellStyle name="_VC 6.15.06 update on 06GRC power costs.xls Chart 2_NIM Summary 09GRC 5" xfId="22703"/>
    <cellStyle name="_VC 6.15.06 update on 06GRC power costs.xls Chart 2_NIM Summary 09GRC 5 2" xfId="22704"/>
    <cellStyle name="_VC 6.15.06 update on 06GRC power costs.xls Chart 2_NIM Summary 09GRC 6" xfId="22705"/>
    <cellStyle name="_VC 6.15.06 update on 06GRC power costs.xls Chart 2_NIM Summary 09GRC 6 2" xfId="22706"/>
    <cellStyle name="_VC 6.15.06 update on 06GRC power costs.xls Chart 2_NIM Summary 09GRC_DEM-WP(C) ENERG10C--ctn Mid-C_042010 2010GRC" xfId="22707"/>
    <cellStyle name="_VC 6.15.06 update on 06GRC power costs.xls Chart 2_NIM Summary 09GRC_DEM-WP(C) ENERG10C--ctn Mid-C_042010 2010GRC 2" xfId="22708"/>
    <cellStyle name="_VC 6.15.06 update on 06GRC power costs.xls Chart 2_NIM Summary 10" xfId="22709"/>
    <cellStyle name="_VC 6.15.06 update on 06GRC power costs.xls Chart 2_NIM Summary 10 2" xfId="22710"/>
    <cellStyle name="_VC 6.15.06 update on 06GRC power costs.xls Chart 2_NIM Summary 10 2 2" xfId="22711"/>
    <cellStyle name="_VC 6.15.06 update on 06GRC power costs.xls Chart 2_NIM Summary 10 3" xfId="22712"/>
    <cellStyle name="_VC 6.15.06 update on 06GRC power costs.xls Chart 2_NIM Summary 10 4" xfId="22713"/>
    <cellStyle name="_VC 6.15.06 update on 06GRC power costs.xls Chart 2_NIM Summary 11" xfId="22714"/>
    <cellStyle name="_VC 6.15.06 update on 06GRC power costs.xls Chart 2_NIM Summary 11 2" xfId="22715"/>
    <cellStyle name="_VC 6.15.06 update on 06GRC power costs.xls Chart 2_NIM Summary 11 2 2" xfId="22716"/>
    <cellStyle name="_VC 6.15.06 update on 06GRC power costs.xls Chart 2_NIM Summary 11 3" xfId="22717"/>
    <cellStyle name="_VC 6.15.06 update on 06GRC power costs.xls Chart 2_NIM Summary 11 4" xfId="22718"/>
    <cellStyle name="_VC 6.15.06 update on 06GRC power costs.xls Chart 2_NIM Summary 12" xfId="22719"/>
    <cellStyle name="_VC 6.15.06 update on 06GRC power costs.xls Chart 2_NIM Summary 12 2" xfId="22720"/>
    <cellStyle name="_VC 6.15.06 update on 06GRC power costs.xls Chart 2_NIM Summary 12 2 2" xfId="22721"/>
    <cellStyle name="_VC 6.15.06 update on 06GRC power costs.xls Chart 2_NIM Summary 12 3" xfId="22722"/>
    <cellStyle name="_VC 6.15.06 update on 06GRC power costs.xls Chart 2_NIM Summary 12 4" xfId="22723"/>
    <cellStyle name="_VC 6.15.06 update on 06GRC power costs.xls Chart 2_NIM Summary 13" xfId="22724"/>
    <cellStyle name="_VC 6.15.06 update on 06GRC power costs.xls Chart 2_NIM Summary 13 2" xfId="22725"/>
    <cellStyle name="_VC 6.15.06 update on 06GRC power costs.xls Chart 2_NIM Summary 13 2 2" xfId="22726"/>
    <cellStyle name="_VC 6.15.06 update on 06GRC power costs.xls Chart 2_NIM Summary 13 3" xfId="22727"/>
    <cellStyle name="_VC 6.15.06 update on 06GRC power costs.xls Chart 2_NIM Summary 13 4" xfId="22728"/>
    <cellStyle name="_VC 6.15.06 update on 06GRC power costs.xls Chart 2_NIM Summary 14" xfId="22729"/>
    <cellStyle name="_VC 6.15.06 update on 06GRC power costs.xls Chart 2_NIM Summary 14 2" xfId="22730"/>
    <cellStyle name="_VC 6.15.06 update on 06GRC power costs.xls Chart 2_NIM Summary 14 2 2" xfId="22731"/>
    <cellStyle name="_VC 6.15.06 update on 06GRC power costs.xls Chart 2_NIM Summary 14 3" xfId="22732"/>
    <cellStyle name="_VC 6.15.06 update on 06GRC power costs.xls Chart 2_NIM Summary 14 4" xfId="22733"/>
    <cellStyle name="_VC 6.15.06 update on 06GRC power costs.xls Chart 2_NIM Summary 15" xfId="22734"/>
    <cellStyle name="_VC 6.15.06 update on 06GRC power costs.xls Chart 2_NIM Summary 15 2" xfId="22735"/>
    <cellStyle name="_VC 6.15.06 update on 06GRC power costs.xls Chart 2_NIM Summary 15 2 2" xfId="22736"/>
    <cellStyle name="_VC 6.15.06 update on 06GRC power costs.xls Chart 2_NIM Summary 15 3" xfId="22737"/>
    <cellStyle name="_VC 6.15.06 update on 06GRC power costs.xls Chart 2_NIM Summary 15 4" xfId="22738"/>
    <cellStyle name="_VC 6.15.06 update on 06GRC power costs.xls Chart 2_NIM Summary 16" xfId="22739"/>
    <cellStyle name="_VC 6.15.06 update on 06GRC power costs.xls Chart 2_NIM Summary 16 2" xfId="22740"/>
    <cellStyle name="_VC 6.15.06 update on 06GRC power costs.xls Chart 2_NIM Summary 16 2 2" xfId="22741"/>
    <cellStyle name="_VC 6.15.06 update on 06GRC power costs.xls Chart 2_NIM Summary 16 3" xfId="22742"/>
    <cellStyle name="_VC 6.15.06 update on 06GRC power costs.xls Chart 2_NIM Summary 16 4" xfId="22743"/>
    <cellStyle name="_VC 6.15.06 update on 06GRC power costs.xls Chart 2_NIM Summary 17" xfId="22744"/>
    <cellStyle name="_VC 6.15.06 update on 06GRC power costs.xls Chart 2_NIM Summary 17 2" xfId="22745"/>
    <cellStyle name="_VC 6.15.06 update on 06GRC power costs.xls Chart 2_NIM Summary 17 2 2" xfId="22746"/>
    <cellStyle name="_VC 6.15.06 update on 06GRC power costs.xls Chart 2_NIM Summary 17 3" xfId="22747"/>
    <cellStyle name="_VC 6.15.06 update on 06GRC power costs.xls Chart 2_NIM Summary 17 4" xfId="22748"/>
    <cellStyle name="_VC 6.15.06 update on 06GRC power costs.xls Chart 2_NIM Summary 18" xfId="22749"/>
    <cellStyle name="_VC 6.15.06 update on 06GRC power costs.xls Chart 2_NIM Summary 18 2" xfId="22750"/>
    <cellStyle name="_VC 6.15.06 update on 06GRC power costs.xls Chart 2_NIM Summary 18 3" xfId="22751"/>
    <cellStyle name="_VC 6.15.06 update on 06GRC power costs.xls Chart 2_NIM Summary 19" xfId="22752"/>
    <cellStyle name="_VC 6.15.06 update on 06GRC power costs.xls Chart 2_NIM Summary 19 2" xfId="22753"/>
    <cellStyle name="_VC 6.15.06 update on 06GRC power costs.xls Chart 2_NIM Summary 19 3" xfId="22754"/>
    <cellStyle name="_VC 6.15.06 update on 06GRC power costs.xls Chart 2_NIM Summary 2" xfId="22755"/>
    <cellStyle name="_VC 6.15.06 update on 06GRC power costs.xls Chart 2_NIM Summary 2 2" xfId="22756"/>
    <cellStyle name="_VC 6.15.06 update on 06GRC power costs.xls Chart 2_NIM Summary 2 2 2" xfId="22757"/>
    <cellStyle name="_VC 6.15.06 update on 06GRC power costs.xls Chart 2_NIM Summary 2 2 2 2" xfId="22758"/>
    <cellStyle name="_VC 6.15.06 update on 06GRC power costs.xls Chart 2_NIM Summary 2 3" xfId="22759"/>
    <cellStyle name="_VC 6.15.06 update on 06GRC power costs.xls Chart 2_NIM Summary 2 3 2" xfId="22760"/>
    <cellStyle name="_VC 6.15.06 update on 06GRC power costs.xls Chart 2_NIM Summary 2 4" xfId="22761"/>
    <cellStyle name="_VC 6.15.06 update on 06GRC power costs.xls Chart 2_NIM Summary 2 4 2" xfId="22762"/>
    <cellStyle name="_VC 6.15.06 update on 06GRC power costs.xls Chart 2_NIM Summary 20" xfId="22763"/>
    <cellStyle name="_VC 6.15.06 update on 06GRC power costs.xls Chart 2_NIM Summary 20 2" xfId="22764"/>
    <cellStyle name="_VC 6.15.06 update on 06GRC power costs.xls Chart 2_NIM Summary 20 3" xfId="22765"/>
    <cellStyle name="_VC 6.15.06 update on 06GRC power costs.xls Chart 2_NIM Summary 21" xfId="22766"/>
    <cellStyle name="_VC 6.15.06 update on 06GRC power costs.xls Chart 2_NIM Summary 21 2" xfId="22767"/>
    <cellStyle name="_VC 6.15.06 update on 06GRC power costs.xls Chart 2_NIM Summary 21 3" xfId="22768"/>
    <cellStyle name="_VC 6.15.06 update on 06GRC power costs.xls Chart 2_NIM Summary 22" xfId="22769"/>
    <cellStyle name="_VC 6.15.06 update on 06GRC power costs.xls Chart 2_NIM Summary 22 2" xfId="22770"/>
    <cellStyle name="_VC 6.15.06 update on 06GRC power costs.xls Chart 2_NIM Summary 22 3" xfId="22771"/>
    <cellStyle name="_VC 6.15.06 update on 06GRC power costs.xls Chart 2_NIM Summary 23" xfId="22772"/>
    <cellStyle name="_VC 6.15.06 update on 06GRC power costs.xls Chart 2_NIM Summary 23 2" xfId="22773"/>
    <cellStyle name="_VC 6.15.06 update on 06GRC power costs.xls Chart 2_NIM Summary 23 3" xfId="22774"/>
    <cellStyle name="_VC 6.15.06 update on 06GRC power costs.xls Chart 2_NIM Summary 24" xfId="22775"/>
    <cellStyle name="_VC 6.15.06 update on 06GRC power costs.xls Chart 2_NIM Summary 24 2" xfId="22776"/>
    <cellStyle name="_VC 6.15.06 update on 06GRC power costs.xls Chart 2_NIM Summary 24 3" xfId="22777"/>
    <cellStyle name="_VC 6.15.06 update on 06GRC power costs.xls Chart 2_NIM Summary 25" xfId="22778"/>
    <cellStyle name="_VC 6.15.06 update on 06GRC power costs.xls Chart 2_NIM Summary 25 2" xfId="22779"/>
    <cellStyle name="_VC 6.15.06 update on 06GRC power costs.xls Chart 2_NIM Summary 25 3" xfId="22780"/>
    <cellStyle name="_VC 6.15.06 update on 06GRC power costs.xls Chart 2_NIM Summary 26" xfId="22781"/>
    <cellStyle name="_VC 6.15.06 update on 06GRC power costs.xls Chart 2_NIM Summary 26 2" xfId="22782"/>
    <cellStyle name="_VC 6.15.06 update on 06GRC power costs.xls Chart 2_NIM Summary 26 3" xfId="22783"/>
    <cellStyle name="_VC 6.15.06 update on 06GRC power costs.xls Chart 2_NIM Summary 27" xfId="22784"/>
    <cellStyle name="_VC 6.15.06 update on 06GRC power costs.xls Chart 2_NIM Summary 27 2" xfId="22785"/>
    <cellStyle name="_VC 6.15.06 update on 06GRC power costs.xls Chart 2_NIM Summary 27 3" xfId="22786"/>
    <cellStyle name="_VC 6.15.06 update on 06GRC power costs.xls Chart 2_NIM Summary 28" xfId="22787"/>
    <cellStyle name="_VC 6.15.06 update on 06GRC power costs.xls Chart 2_NIM Summary 28 2" xfId="22788"/>
    <cellStyle name="_VC 6.15.06 update on 06GRC power costs.xls Chart 2_NIM Summary 28 3" xfId="22789"/>
    <cellStyle name="_VC 6.15.06 update on 06GRC power costs.xls Chart 2_NIM Summary 29" xfId="22790"/>
    <cellStyle name="_VC 6.15.06 update on 06GRC power costs.xls Chart 2_NIM Summary 29 2" xfId="22791"/>
    <cellStyle name="_VC 6.15.06 update on 06GRC power costs.xls Chart 2_NIM Summary 29 3" xfId="22792"/>
    <cellStyle name="_VC 6.15.06 update on 06GRC power costs.xls Chart 2_NIM Summary 3" xfId="22793"/>
    <cellStyle name="_VC 6.15.06 update on 06GRC power costs.xls Chart 2_NIM Summary 3 2" xfId="22794"/>
    <cellStyle name="_VC 6.15.06 update on 06GRC power costs.xls Chart 2_NIM Summary 3 2 2" xfId="22795"/>
    <cellStyle name="_VC 6.15.06 update on 06GRC power costs.xls Chart 2_NIM Summary 3 3" xfId="22796"/>
    <cellStyle name="_VC 6.15.06 update on 06GRC power costs.xls Chart 2_NIM Summary 30" xfId="22797"/>
    <cellStyle name="_VC 6.15.06 update on 06GRC power costs.xls Chart 2_NIM Summary 30 2" xfId="22798"/>
    <cellStyle name="_VC 6.15.06 update on 06GRC power costs.xls Chart 2_NIM Summary 30 3" xfId="22799"/>
    <cellStyle name="_VC 6.15.06 update on 06GRC power costs.xls Chart 2_NIM Summary 31" xfId="22800"/>
    <cellStyle name="_VC 6.15.06 update on 06GRC power costs.xls Chart 2_NIM Summary 31 2" xfId="22801"/>
    <cellStyle name="_VC 6.15.06 update on 06GRC power costs.xls Chart 2_NIM Summary 31 3" xfId="22802"/>
    <cellStyle name="_VC 6.15.06 update on 06GRC power costs.xls Chart 2_NIM Summary 32" xfId="22803"/>
    <cellStyle name="_VC 6.15.06 update on 06GRC power costs.xls Chart 2_NIM Summary 32 2" xfId="22804"/>
    <cellStyle name="_VC 6.15.06 update on 06GRC power costs.xls Chart 2_NIM Summary 33" xfId="22805"/>
    <cellStyle name="_VC 6.15.06 update on 06GRC power costs.xls Chart 2_NIM Summary 33 2" xfId="22806"/>
    <cellStyle name="_VC 6.15.06 update on 06GRC power costs.xls Chart 2_NIM Summary 34" xfId="22807"/>
    <cellStyle name="_VC 6.15.06 update on 06GRC power costs.xls Chart 2_NIM Summary 34 2" xfId="22808"/>
    <cellStyle name="_VC 6.15.06 update on 06GRC power costs.xls Chart 2_NIM Summary 35" xfId="22809"/>
    <cellStyle name="_VC 6.15.06 update on 06GRC power costs.xls Chart 2_NIM Summary 35 2" xfId="22810"/>
    <cellStyle name="_VC 6.15.06 update on 06GRC power costs.xls Chart 2_NIM Summary 36" xfId="22811"/>
    <cellStyle name="_VC 6.15.06 update on 06GRC power costs.xls Chart 2_NIM Summary 36 2" xfId="22812"/>
    <cellStyle name="_VC 6.15.06 update on 06GRC power costs.xls Chart 2_NIM Summary 37" xfId="22813"/>
    <cellStyle name="_VC 6.15.06 update on 06GRC power costs.xls Chart 2_NIM Summary 37 2" xfId="22814"/>
    <cellStyle name="_VC 6.15.06 update on 06GRC power costs.xls Chart 2_NIM Summary 38" xfId="22815"/>
    <cellStyle name="_VC 6.15.06 update on 06GRC power costs.xls Chart 2_NIM Summary 38 2" xfId="22816"/>
    <cellStyle name="_VC 6.15.06 update on 06GRC power costs.xls Chart 2_NIM Summary 39" xfId="22817"/>
    <cellStyle name="_VC 6.15.06 update on 06GRC power costs.xls Chart 2_NIM Summary 39 2" xfId="22818"/>
    <cellStyle name="_VC 6.15.06 update on 06GRC power costs.xls Chart 2_NIM Summary 4" xfId="22819"/>
    <cellStyle name="_VC 6.15.06 update on 06GRC power costs.xls Chart 2_NIM Summary 4 2" xfId="22820"/>
    <cellStyle name="_VC 6.15.06 update on 06GRC power costs.xls Chart 2_NIM Summary 4 2 2" xfId="22821"/>
    <cellStyle name="_VC 6.15.06 update on 06GRC power costs.xls Chart 2_NIM Summary 4 3" xfId="22822"/>
    <cellStyle name="_VC 6.15.06 update on 06GRC power costs.xls Chart 2_NIM Summary 40" xfId="22823"/>
    <cellStyle name="_VC 6.15.06 update on 06GRC power costs.xls Chart 2_NIM Summary 40 2" xfId="22824"/>
    <cellStyle name="_VC 6.15.06 update on 06GRC power costs.xls Chart 2_NIM Summary 41" xfId="22825"/>
    <cellStyle name="_VC 6.15.06 update on 06GRC power costs.xls Chart 2_NIM Summary 41 2" xfId="22826"/>
    <cellStyle name="_VC 6.15.06 update on 06GRC power costs.xls Chart 2_NIM Summary 42" xfId="22827"/>
    <cellStyle name="_VC 6.15.06 update on 06GRC power costs.xls Chart 2_NIM Summary 42 2" xfId="22828"/>
    <cellStyle name="_VC 6.15.06 update on 06GRC power costs.xls Chart 2_NIM Summary 43" xfId="22829"/>
    <cellStyle name="_VC 6.15.06 update on 06GRC power costs.xls Chart 2_NIM Summary 43 2" xfId="22830"/>
    <cellStyle name="_VC 6.15.06 update on 06GRC power costs.xls Chart 2_NIM Summary 44" xfId="22831"/>
    <cellStyle name="_VC 6.15.06 update on 06GRC power costs.xls Chart 2_NIM Summary 44 2" xfId="22832"/>
    <cellStyle name="_VC 6.15.06 update on 06GRC power costs.xls Chart 2_NIM Summary 45" xfId="22833"/>
    <cellStyle name="_VC 6.15.06 update on 06GRC power costs.xls Chart 2_NIM Summary 45 2" xfId="22834"/>
    <cellStyle name="_VC 6.15.06 update on 06GRC power costs.xls Chart 2_NIM Summary 46" xfId="22835"/>
    <cellStyle name="_VC 6.15.06 update on 06GRC power costs.xls Chart 2_NIM Summary 46 2" xfId="22836"/>
    <cellStyle name="_VC 6.15.06 update on 06GRC power costs.xls Chart 2_NIM Summary 47" xfId="22837"/>
    <cellStyle name="_VC 6.15.06 update on 06GRC power costs.xls Chart 2_NIM Summary 47 2" xfId="22838"/>
    <cellStyle name="_VC 6.15.06 update on 06GRC power costs.xls Chart 2_NIM Summary 48" xfId="22839"/>
    <cellStyle name="_VC 6.15.06 update on 06GRC power costs.xls Chart 2_NIM Summary 49" xfId="22840"/>
    <cellStyle name="_VC 6.15.06 update on 06GRC power costs.xls Chart 2_NIM Summary 5" xfId="22841"/>
    <cellStyle name="_VC 6.15.06 update on 06GRC power costs.xls Chart 2_NIM Summary 5 2" xfId="22842"/>
    <cellStyle name="_VC 6.15.06 update on 06GRC power costs.xls Chart 2_NIM Summary 5 2 2" xfId="22843"/>
    <cellStyle name="_VC 6.15.06 update on 06GRC power costs.xls Chart 2_NIM Summary 5 3" xfId="22844"/>
    <cellStyle name="_VC 6.15.06 update on 06GRC power costs.xls Chart 2_NIM Summary 50" xfId="22845"/>
    <cellStyle name="_VC 6.15.06 update on 06GRC power costs.xls Chart 2_NIM Summary 51" xfId="22846"/>
    <cellStyle name="_VC 6.15.06 update on 06GRC power costs.xls Chart 2_NIM Summary 6" xfId="22847"/>
    <cellStyle name="_VC 6.15.06 update on 06GRC power costs.xls Chart 2_NIM Summary 6 2" xfId="22848"/>
    <cellStyle name="_VC 6.15.06 update on 06GRC power costs.xls Chart 2_NIM Summary 6 2 2" xfId="22849"/>
    <cellStyle name="_VC 6.15.06 update on 06GRC power costs.xls Chart 2_NIM Summary 6 3" xfId="22850"/>
    <cellStyle name="_VC 6.15.06 update on 06GRC power costs.xls Chart 2_NIM Summary 7" xfId="22851"/>
    <cellStyle name="_VC 6.15.06 update on 06GRC power costs.xls Chart 2_NIM Summary 7 2" xfId="22852"/>
    <cellStyle name="_VC 6.15.06 update on 06GRC power costs.xls Chart 2_NIM Summary 7 2 2" xfId="22853"/>
    <cellStyle name="_VC 6.15.06 update on 06GRC power costs.xls Chart 2_NIM Summary 7 3" xfId="22854"/>
    <cellStyle name="_VC 6.15.06 update on 06GRC power costs.xls Chart 2_NIM Summary 7 4" xfId="22855"/>
    <cellStyle name="_VC 6.15.06 update on 06GRC power costs.xls Chart 2_NIM Summary 8" xfId="22856"/>
    <cellStyle name="_VC 6.15.06 update on 06GRC power costs.xls Chart 2_NIM Summary 8 2" xfId="22857"/>
    <cellStyle name="_VC 6.15.06 update on 06GRC power costs.xls Chart 2_NIM Summary 8 2 2" xfId="22858"/>
    <cellStyle name="_VC 6.15.06 update on 06GRC power costs.xls Chart 2_NIM Summary 8 3" xfId="22859"/>
    <cellStyle name="_VC 6.15.06 update on 06GRC power costs.xls Chart 2_NIM Summary 8 4" xfId="22860"/>
    <cellStyle name="_VC 6.15.06 update on 06GRC power costs.xls Chart 2_NIM Summary 9" xfId="22861"/>
    <cellStyle name="_VC 6.15.06 update on 06GRC power costs.xls Chart 2_NIM Summary 9 2" xfId="22862"/>
    <cellStyle name="_VC 6.15.06 update on 06GRC power costs.xls Chart 2_NIM Summary 9 2 2" xfId="22863"/>
    <cellStyle name="_VC 6.15.06 update on 06GRC power costs.xls Chart 2_NIM Summary 9 3" xfId="22864"/>
    <cellStyle name="_VC 6.15.06 update on 06GRC power costs.xls Chart 2_NIM Summary 9 4" xfId="22865"/>
    <cellStyle name="_VC 6.15.06 update on 06GRC power costs.xls Chart 2_NIM Summary_DEM-WP(C) ENERG10C--ctn Mid-C_042010 2010GRC" xfId="22866"/>
    <cellStyle name="_VC 6.15.06 update on 06GRC power costs.xls Chart 2_NIM Summary_DEM-WP(C) ENERG10C--ctn Mid-C_042010 2010GRC 2" xfId="22867"/>
    <cellStyle name="_VC 6.15.06 update on 06GRC power costs.xls Chart 2_PCA 10 -  Exhibit D Dec 2011" xfId="22868"/>
    <cellStyle name="_VC 6.15.06 update on 06GRC power costs.xls Chart 2_PCA 10 -  Exhibit D Dec 2011 2" xfId="22869"/>
    <cellStyle name="_VC 6.15.06 update on 06GRC power costs.xls Chart 2_PCA 10 -  Exhibit D from A Kellogg Jan 2011" xfId="22870"/>
    <cellStyle name="_VC 6.15.06 update on 06GRC power costs.xls Chart 2_PCA 10 -  Exhibit D from A Kellogg Jan 2011 2" xfId="22871"/>
    <cellStyle name="_VC 6.15.06 update on 06GRC power costs.xls Chart 2_PCA 10 -  Exhibit D from A Kellogg July 2011" xfId="22872"/>
    <cellStyle name="_VC 6.15.06 update on 06GRC power costs.xls Chart 2_PCA 10 -  Exhibit D from A Kellogg July 2011 2" xfId="22873"/>
    <cellStyle name="_VC 6.15.06 update on 06GRC power costs.xls Chart 2_PCA 10 -  Exhibit D from S Free Rcv'd 12-11" xfId="22874"/>
    <cellStyle name="_VC 6.15.06 update on 06GRC power costs.xls Chart 2_PCA 10 -  Exhibit D from S Free Rcv'd 12-11 2" xfId="22875"/>
    <cellStyle name="_VC 6.15.06 update on 06GRC power costs.xls Chart 2_PCA 11 -  Exhibit D Jan 2012 fr A Kellogg" xfId="22876"/>
    <cellStyle name="_VC 6.15.06 update on 06GRC power costs.xls Chart 2_PCA 11 -  Exhibit D Jan 2012 fr A Kellogg 2" xfId="22877"/>
    <cellStyle name="_VC 6.15.06 update on 06GRC power costs.xls Chart 2_PCA 11 -  Exhibit D Jan 2012 WF" xfId="22878"/>
    <cellStyle name="_VC 6.15.06 update on 06GRC power costs.xls Chart 2_PCA 11 -  Exhibit D Jan 2012 WF 2" xfId="22879"/>
    <cellStyle name="_VC 6.15.06 update on 06GRC power costs.xls Chart 2_PCA 9 -  Exhibit D April 2010" xfId="22880"/>
    <cellStyle name="_VC 6.15.06 update on 06GRC power costs.xls Chart 2_PCA 9 -  Exhibit D April 2010 (3)" xfId="22881"/>
    <cellStyle name="_VC 6.15.06 update on 06GRC power costs.xls Chart 2_PCA 9 -  Exhibit D April 2010 (3) 2" xfId="22882"/>
    <cellStyle name="_VC 6.15.06 update on 06GRC power costs.xls Chart 2_PCA 9 -  Exhibit D April 2010 (3) 2 2" xfId="22883"/>
    <cellStyle name="_VC 6.15.06 update on 06GRC power costs.xls Chart 2_PCA 9 -  Exhibit D April 2010 (3) 2 2 2" xfId="22884"/>
    <cellStyle name="_VC 6.15.06 update on 06GRC power costs.xls Chart 2_PCA 9 -  Exhibit D April 2010 (3) 2 2 2 2" xfId="22885"/>
    <cellStyle name="_VC 6.15.06 update on 06GRC power costs.xls Chart 2_PCA 9 -  Exhibit D April 2010 (3) 2 3" xfId="22886"/>
    <cellStyle name="_VC 6.15.06 update on 06GRC power costs.xls Chart 2_PCA 9 -  Exhibit D April 2010 (3) 2 3 2" xfId="22887"/>
    <cellStyle name="_VC 6.15.06 update on 06GRC power costs.xls Chart 2_PCA 9 -  Exhibit D April 2010 (3) 2 4" xfId="22888"/>
    <cellStyle name="_VC 6.15.06 update on 06GRC power costs.xls Chart 2_PCA 9 -  Exhibit D April 2010 (3) 2 4 2" xfId="22889"/>
    <cellStyle name="_VC 6.15.06 update on 06GRC power costs.xls Chart 2_PCA 9 -  Exhibit D April 2010 (3) 3" xfId="22890"/>
    <cellStyle name="_VC 6.15.06 update on 06GRC power costs.xls Chart 2_PCA 9 -  Exhibit D April 2010 (3) 3 2" xfId="22891"/>
    <cellStyle name="_VC 6.15.06 update on 06GRC power costs.xls Chart 2_PCA 9 -  Exhibit D April 2010 (3) 3 2 2" xfId="22892"/>
    <cellStyle name="_VC 6.15.06 update on 06GRC power costs.xls Chart 2_PCA 9 -  Exhibit D April 2010 (3) 3 3" xfId="22893"/>
    <cellStyle name="_VC 6.15.06 update on 06GRC power costs.xls Chart 2_PCA 9 -  Exhibit D April 2010 (3) 4" xfId="22894"/>
    <cellStyle name="_VC 6.15.06 update on 06GRC power costs.xls Chart 2_PCA 9 -  Exhibit D April 2010 (3) 4 2" xfId="22895"/>
    <cellStyle name="_VC 6.15.06 update on 06GRC power costs.xls Chart 2_PCA 9 -  Exhibit D April 2010 (3) 4 2 2" xfId="22896"/>
    <cellStyle name="_VC 6.15.06 update on 06GRC power costs.xls Chart 2_PCA 9 -  Exhibit D April 2010 (3) 4 3" xfId="22897"/>
    <cellStyle name="_VC 6.15.06 update on 06GRC power costs.xls Chart 2_PCA 9 -  Exhibit D April 2010 (3) 5" xfId="22898"/>
    <cellStyle name="_VC 6.15.06 update on 06GRC power costs.xls Chart 2_PCA 9 -  Exhibit D April 2010 (3) 5 2" xfId="22899"/>
    <cellStyle name="_VC 6.15.06 update on 06GRC power costs.xls Chart 2_PCA 9 -  Exhibit D April 2010 (3) 6" xfId="22900"/>
    <cellStyle name="_VC 6.15.06 update on 06GRC power costs.xls Chart 2_PCA 9 -  Exhibit D April 2010 (3) 6 2" xfId="22901"/>
    <cellStyle name="_VC 6.15.06 update on 06GRC power costs.xls Chart 2_PCA 9 -  Exhibit D April 2010 (3)_DEM-WP(C) ENERG10C--ctn Mid-C_042010 2010GRC" xfId="22902"/>
    <cellStyle name="_VC 6.15.06 update on 06GRC power costs.xls Chart 2_PCA 9 -  Exhibit D April 2010 (3)_DEM-WP(C) ENERG10C--ctn Mid-C_042010 2010GRC 2" xfId="22903"/>
    <cellStyle name="_VC 6.15.06 update on 06GRC power costs.xls Chart 2_PCA 9 -  Exhibit D April 2010 2" xfId="22904"/>
    <cellStyle name="_VC 6.15.06 update on 06GRC power costs.xls Chart 2_PCA 9 -  Exhibit D April 2010 2 2" xfId="22905"/>
    <cellStyle name="_VC 6.15.06 update on 06GRC power costs.xls Chart 2_PCA 9 -  Exhibit D April 2010 3" xfId="22906"/>
    <cellStyle name="_VC 6.15.06 update on 06GRC power costs.xls Chart 2_PCA 9 -  Exhibit D April 2010 3 2" xfId="22907"/>
    <cellStyle name="_VC 6.15.06 update on 06GRC power costs.xls Chart 2_PCA 9 -  Exhibit D April 2010 4" xfId="22908"/>
    <cellStyle name="_VC 6.15.06 update on 06GRC power costs.xls Chart 2_PCA 9 -  Exhibit D April 2010 4 2" xfId="22909"/>
    <cellStyle name="_VC 6.15.06 update on 06GRC power costs.xls Chart 2_PCA 9 -  Exhibit D April 2010 5" xfId="22910"/>
    <cellStyle name="_VC 6.15.06 update on 06GRC power costs.xls Chart 2_PCA 9 -  Exhibit D April 2010 5 2" xfId="22911"/>
    <cellStyle name="_VC 6.15.06 update on 06GRC power costs.xls Chart 2_PCA 9 -  Exhibit D April 2010 6" xfId="22912"/>
    <cellStyle name="_VC 6.15.06 update on 06GRC power costs.xls Chart 2_PCA 9 -  Exhibit D April 2010 6 2" xfId="22913"/>
    <cellStyle name="_VC 6.15.06 update on 06GRC power costs.xls Chart 2_PCA 9 -  Exhibit D April 2010 7" xfId="22914"/>
    <cellStyle name="_VC 6.15.06 update on 06GRC power costs.xls Chart 2_PCA 9 -  Exhibit D Nov 2010" xfId="22915"/>
    <cellStyle name="_VC 6.15.06 update on 06GRC power costs.xls Chart 2_PCA 9 -  Exhibit D Nov 2010 2" xfId="22916"/>
    <cellStyle name="_VC 6.15.06 update on 06GRC power costs.xls Chart 2_PCA 9 -  Exhibit D Nov 2010 2 2" xfId="22917"/>
    <cellStyle name="_VC 6.15.06 update on 06GRC power costs.xls Chart 2_PCA 9 -  Exhibit D Nov 2010 3" xfId="22918"/>
    <cellStyle name="_VC 6.15.06 update on 06GRC power costs.xls Chart 2_PCA 9 - Exhibit D at August 2010" xfId="22919"/>
    <cellStyle name="_VC 6.15.06 update on 06GRC power costs.xls Chart 2_PCA 9 - Exhibit D at August 2010 2" xfId="22920"/>
    <cellStyle name="_VC 6.15.06 update on 06GRC power costs.xls Chart 2_PCA 9 - Exhibit D at August 2010 2 2" xfId="22921"/>
    <cellStyle name="_VC 6.15.06 update on 06GRC power costs.xls Chart 2_PCA 9 - Exhibit D at August 2010 3" xfId="22922"/>
    <cellStyle name="_VC 6.15.06 update on 06GRC power costs.xls Chart 2_PCA 9 - Exhibit D June 2010 GRC" xfId="22923"/>
    <cellStyle name="_VC 6.15.06 update on 06GRC power costs.xls Chart 2_PCA 9 - Exhibit D June 2010 GRC 2" xfId="22924"/>
    <cellStyle name="_VC 6.15.06 update on 06GRC power costs.xls Chart 2_PCA 9 - Exhibit D June 2010 GRC 2 2" xfId="22925"/>
    <cellStyle name="_VC 6.15.06 update on 06GRC power costs.xls Chart 2_PCA 9 - Exhibit D June 2010 GRC 3" xfId="22926"/>
    <cellStyle name="_VC 6.15.06 update on 06GRC power costs.xls Chart 2_Power Costs - Comparison bx Rbtl-Staff-Jt-PC" xfId="22927"/>
    <cellStyle name="_VC 6.15.06 update on 06GRC power costs.xls Chart 2_Power Costs - Comparison bx Rbtl-Staff-Jt-PC 2" xfId="22928"/>
    <cellStyle name="_VC 6.15.06 update on 06GRC power costs.xls Chart 2_Power Costs - Comparison bx Rbtl-Staff-Jt-PC 2 2" xfId="22929"/>
    <cellStyle name="_VC 6.15.06 update on 06GRC power costs.xls Chart 2_Power Costs - Comparison bx Rbtl-Staff-Jt-PC 2 2 2" xfId="22930"/>
    <cellStyle name="_VC 6.15.06 update on 06GRC power costs.xls Chart 2_Power Costs - Comparison bx Rbtl-Staff-Jt-PC 2 2 2 2" xfId="22931"/>
    <cellStyle name="_VC 6.15.06 update on 06GRC power costs.xls Chart 2_Power Costs - Comparison bx Rbtl-Staff-Jt-PC 2 3" xfId="22932"/>
    <cellStyle name="_VC 6.15.06 update on 06GRC power costs.xls Chart 2_Power Costs - Comparison bx Rbtl-Staff-Jt-PC 2 3 2" xfId="22933"/>
    <cellStyle name="_VC 6.15.06 update on 06GRC power costs.xls Chart 2_Power Costs - Comparison bx Rbtl-Staff-Jt-PC 2 4" xfId="22934"/>
    <cellStyle name="_VC 6.15.06 update on 06GRC power costs.xls Chart 2_Power Costs - Comparison bx Rbtl-Staff-Jt-PC 2 4 2" xfId="22935"/>
    <cellStyle name="_VC 6.15.06 update on 06GRC power costs.xls Chart 2_Power Costs - Comparison bx Rbtl-Staff-Jt-PC 3" xfId="22936"/>
    <cellStyle name="_VC 6.15.06 update on 06GRC power costs.xls Chart 2_Power Costs - Comparison bx Rbtl-Staff-Jt-PC 3 2" xfId="22937"/>
    <cellStyle name="_VC 6.15.06 update on 06GRC power costs.xls Chart 2_Power Costs - Comparison bx Rbtl-Staff-Jt-PC 3 2 2" xfId="22938"/>
    <cellStyle name="_VC 6.15.06 update on 06GRC power costs.xls Chart 2_Power Costs - Comparison bx Rbtl-Staff-Jt-PC 3 3" xfId="22939"/>
    <cellStyle name="_VC 6.15.06 update on 06GRC power costs.xls Chart 2_Power Costs - Comparison bx Rbtl-Staff-Jt-PC 4" xfId="22940"/>
    <cellStyle name="_VC 6.15.06 update on 06GRC power costs.xls Chart 2_Power Costs - Comparison bx Rbtl-Staff-Jt-PC 4 2" xfId="22941"/>
    <cellStyle name="_VC 6.15.06 update on 06GRC power costs.xls Chart 2_Power Costs - Comparison bx Rbtl-Staff-Jt-PC 4 2 2" xfId="22942"/>
    <cellStyle name="_VC 6.15.06 update on 06GRC power costs.xls Chart 2_Power Costs - Comparison bx Rbtl-Staff-Jt-PC 4 3" xfId="22943"/>
    <cellStyle name="_VC 6.15.06 update on 06GRC power costs.xls Chart 2_Power Costs - Comparison bx Rbtl-Staff-Jt-PC 5" xfId="22944"/>
    <cellStyle name="_VC 6.15.06 update on 06GRC power costs.xls Chart 2_Power Costs - Comparison bx Rbtl-Staff-Jt-PC 5 2" xfId="22945"/>
    <cellStyle name="_VC 6.15.06 update on 06GRC power costs.xls Chart 2_Power Costs - Comparison bx Rbtl-Staff-Jt-PC 6" xfId="22946"/>
    <cellStyle name="_VC 6.15.06 update on 06GRC power costs.xls Chart 2_Power Costs - Comparison bx Rbtl-Staff-Jt-PC 6 2" xfId="22947"/>
    <cellStyle name="_VC 6.15.06 update on 06GRC power costs.xls Chart 2_Power Costs - Comparison bx Rbtl-Staff-Jt-PC_Adj Bench DR 3 for Initial Briefs (Electric)" xfId="22948"/>
    <cellStyle name="_VC 6.15.06 update on 06GRC power costs.xls Chart 2_Power Costs - Comparison bx Rbtl-Staff-Jt-PC_Adj Bench DR 3 for Initial Briefs (Electric) 2" xfId="22949"/>
    <cellStyle name="_VC 6.15.06 update on 06GRC power costs.xls Chart 2_Power Costs - Comparison bx Rbtl-Staff-Jt-PC_Adj Bench DR 3 for Initial Briefs (Electric) 2 2" xfId="22950"/>
    <cellStyle name="_VC 6.15.06 update on 06GRC power costs.xls Chart 2_Power Costs - Comparison bx Rbtl-Staff-Jt-PC_Adj Bench DR 3 for Initial Briefs (Electric) 2 2 2" xfId="22951"/>
    <cellStyle name="_VC 6.15.06 update on 06GRC power costs.xls Chart 2_Power Costs - Comparison bx Rbtl-Staff-Jt-PC_Adj Bench DR 3 for Initial Briefs (Electric) 2 2 2 2" xfId="22952"/>
    <cellStyle name="_VC 6.15.06 update on 06GRC power costs.xls Chart 2_Power Costs - Comparison bx Rbtl-Staff-Jt-PC_Adj Bench DR 3 for Initial Briefs (Electric) 2 3" xfId="22953"/>
    <cellStyle name="_VC 6.15.06 update on 06GRC power costs.xls Chart 2_Power Costs - Comparison bx Rbtl-Staff-Jt-PC_Adj Bench DR 3 for Initial Briefs (Electric) 2 3 2" xfId="22954"/>
    <cellStyle name="_VC 6.15.06 update on 06GRC power costs.xls Chart 2_Power Costs - Comparison bx Rbtl-Staff-Jt-PC_Adj Bench DR 3 for Initial Briefs (Electric) 2 4" xfId="22955"/>
    <cellStyle name="_VC 6.15.06 update on 06GRC power costs.xls Chart 2_Power Costs - Comparison bx Rbtl-Staff-Jt-PC_Adj Bench DR 3 for Initial Briefs (Electric) 2 4 2" xfId="22956"/>
    <cellStyle name="_VC 6.15.06 update on 06GRC power costs.xls Chart 2_Power Costs - Comparison bx Rbtl-Staff-Jt-PC_Adj Bench DR 3 for Initial Briefs (Electric) 3" xfId="22957"/>
    <cellStyle name="_VC 6.15.06 update on 06GRC power costs.xls Chart 2_Power Costs - Comparison bx Rbtl-Staff-Jt-PC_Adj Bench DR 3 for Initial Briefs (Electric) 3 2" xfId="22958"/>
    <cellStyle name="_VC 6.15.06 update on 06GRC power costs.xls Chart 2_Power Costs - Comparison bx Rbtl-Staff-Jt-PC_Adj Bench DR 3 for Initial Briefs (Electric) 3 2 2" xfId="22959"/>
    <cellStyle name="_VC 6.15.06 update on 06GRC power costs.xls Chart 2_Power Costs - Comparison bx Rbtl-Staff-Jt-PC_Adj Bench DR 3 for Initial Briefs (Electric) 3 3" xfId="22960"/>
    <cellStyle name="_VC 6.15.06 update on 06GRC power costs.xls Chart 2_Power Costs - Comparison bx Rbtl-Staff-Jt-PC_Adj Bench DR 3 for Initial Briefs (Electric) 4" xfId="22961"/>
    <cellStyle name="_VC 6.15.06 update on 06GRC power costs.xls Chart 2_Power Costs - Comparison bx Rbtl-Staff-Jt-PC_Adj Bench DR 3 for Initial Briefs (Electric) 4 2" xfId="22962"/>
    <cellStyle name="_VC 6.15.06 update on 06GRC power costs.xls Chart 2_Power Costs - Comparison bx Rbtl-Staff-Jt-PC_Adj Bench DR 3 for Initial Briefs (Electric) 4 2 2" xfId="22963"/>
    <cellStyle name="_VC 6.15.06 update on 06GRC power costs.xls Chart 2_Power Costs - Comparison bx Rbtl-Staff-Jt-PC_Adj Bench DR 3 for Initial Briefs (Electric) 4 3" xfId="22964"/>
    <cellStyle name="_VC 6.15.06 update on 06GRC power costs.xls Chart 2_Power Costs - Comparison bx Rbtl-Staff-Jt-PC_Adj Bench DR 3 for Initial Briefs (Electric) 5" xfId="22965"/>
    <cellStyle name="_VC 6.15.06 update on 06GRC power costs.xls Chart 2_Power Costs - Comparison bx Rbtl-Staff-Jt-PC_Adj Bench DR 3 for Initial Briefs (Electric) 5 2" xfId="22966"/>
    <cellStyle name="_VC 6.15.06 update on 06GRC power costs.xls Chart 2_Power Costs - Comparison bx Rbtl-Staff-Jt-PC_Adj Bench DR 3 for Initial Briefs (Electric) 6" xfId="22967"/>
    <cellStyle name="_VC 6.15.06 update on 06GRC power costs.xls Chart 2_Power Costs - Comparison bx Rbtl-Staff-Jt-PC_Adj Bench DR 3 for Initial Briefs (Electric) 6 2" xfId="22968"/>
    <cellStyle name="_VC 6.15.06 update on 06GRC power costs.xls Chart 2_Power Costs - Comparison bx Rbtl-Staff-Jt-PC_Adj Bench DR 3 for Initial Briefs (Electric)_DEM-WP(C) ENERG10C--ctn Mid-C_042010 2010GRC" xfId="22969"/>
    <cellStyle name="_VC 6.15.06 update on 06GRC power costs.xls Chart 2_Power Costs - Comparison bx Rbtl-Staff-Jt-PC_Adj Bench DR 3 for Initial Briefs (Electric)_DEM-WP(C) ENERG10C--ctn Mid-C_042010 2010GRC 2" xfId="22970"/>
    <cellStyle name="_VC 6.15.06 update on 06GRC power costs.xls Chart 2_Power Costs - Comparison bx Rbtl-Staff-Jt-PC_DEM-WP(C) ENERG10C--ctn Mid-C_042010 2010GRC" xfId="22971"/>
    <cellStyle name="_VC 6.15.06 update on 06GRC power costs.xls Chart 2_Power Costs - Comparison bx Rbtl-Staff-Jt-PC_DEM-WP(C) ENERG10C--ctn Mid-C_042010 2010GRC 2" xfId="22972"/>
    <cellStyle name="_VC 6.15.06 update on 06GRC power costs.xls Chart 2_Power Costs - Comparison bx Rbtl-Staff-Jt-PC_Electric Rev Req Model (2009 GRC) Rebuttal" xfId="22973"/>
    <cellStyle name="_VC 6.15.06 update on 06GRC power costs.xls Chart 2_Power Costs - Comparison bx Rbtl-Staff-Jt-PC_Electric Rev Req Model (2009 GRC) Rebuttal 2" xfId="22974"/>
    <cellStyle name="_VC 6.15.06 update on 06GRC power costs.xls Chart 2_Power Costs - Comparison bx Rbtl-Staff-Jt-PC_Electric Rev Req Model (2009 GRC) Rebuttal 2 2" xfId="22975"/>
    <cellStyle name="_VC 6.15.06 update on 06GRC power costs.xls Chart 2_Power Costs - Comparison bx Rbtl-Staff-Jt-PC_Electric Rev Req Model (2009 GRC) Rebuttal 2 2 2" xfId="22976"/>
    <cellStyle name="_VC 6.15.06 update on 06GRC power costs.xls Chart 2_Power Costs - Comparison bx Rbtl-Staff-Jt-PC_Electric Rev Req Model (2009 GRC) Rebuttal 2 3" xfId="22977"/>
    <cellStyle name="_VC 6.15.06 update on 06GRC power costs.xls Chart 2_Power Costs - Comparison bx Rbtl-Staff-Jt-PC_Electric Rev Req Model (2009 GRC) Rebuttal 3" xfId="22978"/>
    <cellStyle name="_VC 6.15.06 update on 06GRC power costs.xls Chart 2_Power Costs - Comparison bx Rbtl-Staff-Jt-PC_Electric Rev Req Model (2009 GRC) Rebuttal 3 2" xfId="22979"/>
    <cellStyle name="_VC 6.15.06 update on 06GRC power costs.xls Chart 2_Power Costs - Comparison bx Rbtl-Staff-Jt-PC_Electric Rev Req Model (2009 GRC) Rebuttal 4" xfId="22980"/>
    <cellStyle name="_VC 6.15.06 update on 06GRC power costs.xls Chart 2_Power Costs - Comparison bx Rbtl-Staff-Jt-PC_Electric Rev Req Model (2009 GRC) Rebuttal REmoval of New  WH Solar AdjustMI" xfId="22981"/>
    <cellStyle name="_VC 6.15.06 update on 06GRC power costs.xls Chart 2_Power Costs - Comparison bx Rbtl-Staff-Jt-PC_Electric Rev Req Model (2009 GRC) Rebuttal REmoval of New  WH Solar AdjustMI 2" xfId="22982"/>
    <cellStyle name="_VC 6.15.06 update on 06GRC power costs.xls Chart 2_Power Costs - Comparison bx Rbtl-Staff-Jt-PC_Electric Rev Req Model (2009 GRC) Rebuttal REmoval of New  WH Solar AdjustMI 2 2" xfId="22983"/>
    <cellStyle name="_VC 6.15.06 update on 06GRC power costs.xls Chart 2_Power Costs - Comparison bx Rbtl-Staff-Jt-PC_Electric Rev Req Model (2009 GRC) Rebuttal REmoval of New  WH Solar AdjustMI 2 2 2" xfId="22984"/>
    <cellStyle name="_VC 6.15.06 update on 06GRC power costs.xls Chart 2_Power Costs - Comparison bx Rbtl-Staff-Jt-PC_Electric Rev Req Model (2009 GRC) Rebuttal REmoval of New  WH Solar AdjustMI 2 2 2 2" xfId="22985"/>
    <cellStyle name="_VC 6.15.06 update on 06GRC power costs.xls Chart 2_Power Costs - Comparison bx Rbtl-Staff-Jt-PC_Electric Rev Req Model (2009 GRC) Rebuttal REmoval of New  WH Solar AdjustMI 2 3" xfId="22986"/>
    <cellStyle name="_VC 6.15.06 update on 06GRC power costs.xls Chart 2_Power Costs - Comparison bx Rbtl-Staff-Jt-PC_Electric Rev Req Model (2009 GRC) Rebuttal REmoval of New  WH Solar AdjustMI 2 3 2" xfId="22987"/>
    <cellStyle name="_VC 6.15.06 update on 06GRC power costs.xls Chart 2_Power Costs - Comparison bx Rbtl-Staff-Jt-PC_Electric Rev Req Model (2009 GRC) Rebuttal REmoval of New  WH Solar AdjustMI 2 4" xfId="22988"/>
    <cellStyle name="_VC 6.15.06 update on 06GRC power costs.xls Chart 2_Power Costs - Comparison bx Rbtl-Staff-Jt-PC_Electric Rev Req Model (2009 GRC) Rebuttal REmoval of New  WH Solar AdjustMI 2 4 2" xfId="22989"/>
    <cellStyle name="_VC 6.15.06 update on 06GRC power costs.xls Chart 2_Power Costs - Comparison bx Rbtl-Staff-Jt-PC_Electric Rev Req Model (2009 GRC) Rebuttal REmoval of New  WH Solar AdjustMI 3" xfId="22990"/>
    <cellStyle name="_VC 6.15.06 update on 06GRC power costs.xls Chart 2_Power Costs - Comparison bx Rbtl-Staff-Jt-PC_Electric Rev Req Model (2009 GRC) Rebuttal REmoval of New  WH Solar AdjustMI 3 2" xfId="22991"/>
    <cellStyle name="_VC 6.15.06 update on 06GRC power costs.xls Chart 2_Power Costs - Comparison bx Rbtl-Staff-Jt-PC_Electric Rev Req Model (2009 GRC) Rebuttal REmoval of New  WH Solar AdjustMI 3 2 2" xfId="22992"/>
    <cellStyle name="_VC 6.15.06 update on 06GRC power costs.xls Chart 2_Power Costs - Comparison bx Rbtl-Staff-Jt-PC_Electric Rev Req Model (2009 GRC) Rebuttal REmoval of New  WH Solar AdjustMI 3 3" xfId="22993"/>
    <cellStyle name="_VC 6.15.06 update on 06GRC power costs.xls Chart 2_Power Costs - Comparison bx Rbtl-Staff-Jt-PC_Electric Rev Req Model (2009 GRC) Rebuttal REmoval of New  WH Solar AdjustMI 4" xfId="22994"/>
    <cellStyle name="_VC 6.15.06 update on 06GRC power costs.xls Chart 2_Power Costs - Comparison bx Rbtl-Staff-Jt-PC_Electric Rev Req Model (2009 GRC) Rebuttal REmoval of New  WH Solar AdjustMI 4 2" xfId="22995"/>
    <cellStyle name="_VC 6.15.06 update on 06GRC power costs.xls Chart 2_Power Costs - Comparison bx Rbtl-Staff-Jt-PC_Electric Rev Req Model (2009 GRC) Rebuttal REmoval of New  WH Solar AdjustMI 4 2 2" xfId="22996"/>
    <cellStyle name="_VC 6.15.06 update on 06GRC power costs.xls Chart 2_Power Costs - Comparison bx Rbtl-Staff-Jt-PC_Electric Rev Req Model (2009 GRC) Rebuttal REmoval of New  WH Solar AdjustMI 4 3" xfId="22997"/>
    <cellStyle name="_VC 6.15.06 update on 06GRC power costs.xls Chart 2_Power Costs - Comparison bx Rbtl-Staff-Jt-PC_Electric Rev Req Model (2009 GRC) Rebuttal REmoval of New  WH Solar AdjustMI 5" xfId="22998"/>
    <cellStyle name="_VC 6.15.06 update on 06GRC power costs.xls Chart 2_Power Costs - Comparison bx Rbtl-Staff-Jt-PC_Electric Rev Req Model (2009 GRC) Rebuttal REmoval of New  WH Solar AdjustMI 5 2" xfId="22999"/>
    <cellStyle name="_VC 6.15.06 update on 06GRC power costs.xls Chart 2_Power Costs - Comparison bx Rbtl-Staff-Jt-PC_Electric Rev Req Model (2009 GRC) Rebuttal REmoval of New  WH Solar AdjustMI 6" xfId="23000"/>
    <cellStyle name="_VC 6.15.06 update on 06GRC power costs.xls Chart 2_Power Costs - Comparison bx Rbtl-Staff-Jt-PC_Electric Rev Req Model (2009 GRC) Rebuttal REmoval of New  WH Solar AdjustMI 6 2" xfId="23001"/>
    <cellStyle name="_VC 6.15.06 update on 06GRC power costs.xls Chart 2_Power Costs - Comparison bx Rbtl-Staff-Jt-PC_Electric Rev Req Model (2009 GRC) Rebuttal REmoval of New  WH Solar AdjustMI_DEM-WP(C) ENERG10C--ctn Mid-C_042010 2010GRC" xfId="23002"/>
    <cellStyle name="_VC 6.15.06 update on 06GRC power costs.xls Chart 2_Power Costs - Comparison bx Rbtl-Staff-Jt-PC_Electric Rev Req Model (2009 GRC) Rebuttal REmoval of New  WH Solar AdjustMI_DEM-WP(C) ENERG10C--ctn Mid-C_042010 2010GRC 2" xfId="23003"/>
    <cellStyle name="_VC 6.15.06 update on 06GRC power costs.xls Chart 2_Power Costs - Comparison bx Rbtl-Staff-Jt-PC_Electric Rev Req Model (2009 GRC) Revised 01-18-2010" xfId="23004"/>
    <cellStyle name="_VC 6.15.06 update on 06GRC power costs.xls Chart 2_Power Costs - Comparison bx Rbtl-Staff-Jt-PC_Electric Rev Req Model (2009 GRC) Revised 01-18-2010 2" xfId="23005"/>
    <cellStyle name="_VC 6.15.06 update on 06GRC power costs.xls Chart 2_Power Costs - Comparison bx Rbtl-Staff-Jt-PC_Electric Rev Req Model (2009 GRC) Revised 01-18-2010 2 2" xfId="23006"/>
    <cellStyle name="_VC 6.15.06 update on 06GRC power costs.xls Chart 2_Power Costs - Comparison bx Rbtl-Staff-Jt-PC_Electric Rev Req Model (2009 GRC) Revised 01-18-2010 2 2 2" xfId="23007"/>
    <cellStyle name="_VC 6.15.06 update on 06GRC power costs.xls Chart 2_Power Costs - Comparison bx Rbtl-Staff-Jt-PC_Electric Rev Req Model (2009 GRC) Revised 01-18-2010 2 2 2 2" xfId="23008"/>
    <cellStyle name="_VC 6.15.06 update on 06GRC power costs.xls Chart 2_Power Costs - Comparison bx Rbtl-Staff-Jt-PC_Electric Rev Req Model (2009 GRC) Revised 01-18-2010 2 3" xfId="23009"/>
    <cellStyle name="_VC 6.15.06 update on 06GRC power costs.xls Chart 2_Power Costs - Comparison bx Rbtl-Staff-Jt-PC_Electric Rev Req Model (2009 GRC) Revised 01-18-2010 2 3 2" xfId="23010"/>
    <cellStyle name="_VC 6.15.06 update on 06GRC power costs.xls Chart 2_Power Costs - Comparison bx Rbtl-Staff-Jt-PC_Electric Rev Req Model (2009 GRC) Revised 01-18-2010 2 4" xfId="23011"/>
    <cellStyle name="_VC 6.15.06 update on 06GRC power costs.xls Chart 2_Power Costs - Comparison bx Rbtl-Staff-Jt-PC_Electric Rev Req Model (2009 GRC) Revised 01-18-2010 2 4 2" xfId="23012"/>
    <cellStyle name="_VC 6.15.06 update on 06GRC power costs.xls Chart 2_Power Costs - Comparison bx Rbtl-Staff-Jt-PC_Electric Rev Req Model (2009 GRC) Revised 01-18-2010 3" xfId="23013"/>
    <cellStyle name="_VC 6.15.06 update on 06GRC power costs.xls Chart 2_Power Costs - Comparison bx Rbtl-Staff-Jt-PC_Electric Rev Req Model (2009 GRC) Revised 01-18-2010 3 2" xfId="23014"/>
    <cellStyle name="_VC 6.15.06 update on 06GRC power costs.xls Chart 2_Power Costs - Comparison bx Rbtl-Staff-Jt-PC_Electric Rev Req Model (2009 GRC) Revised 01-18-2010 3 2 2" xfId="23015"/>
    <cellStyle name="_VC 6.15.06 update on 06GRC power costs.xls Chart 2_Power Costs - Comparison bx Rbtl-Staff-Jt-PC_Electric Rev Req Model (2009 GRC) Revised 01-18-2010 3 3" xfId="23016"/>
    <cellStyle name="_VC 6.15.06 update on 06GRC power costs.xls Chart 2_Power Costs - Comparison bx Rbtl-Staff-Jt-PC_Electric Rev Req Model (2009 GRC) Revised 01-18-2010 4" xfId="23017"/>
    <cellStyle name="_VC 6.15.06 update on 06GRC power costs.xls Chart 2_Power Costs - Comparison bx Rbtl-Staff-Jt-PC_Electric Rev Req Model (2009 GRC) Revised 01-18-2010 4 2" xfId="23018"/>
    <cellStyle name="_VC 6.15.06 update on 06GRC power costs.xls Chart 2_Power Costs - Comparison bx Rbtl-Staff-Jt-PC_Electric Rev Req Model (2009 GRC) Revised 01-18-2010 4 2 2" xfId="23019"/>
    <cellStyle name="_VC 6.15.06 update on 06GRC power costs.xls Chart 2_Power Costs - Comparison bx Rbtl-Staff-Jt-PC_Electric Rev Req Model (2009 GRC) Revised 01-18-2010 4 3" xfId="23020"/>
    <cellStyle name="_VC 6.15.06 update on 06GRC power costs.xls Chart 2_Power Costs - Comparison bx Rbtl-Staff-Jt-PC_Electric Rev Req Model (2009 GRC) Revised 01-18-2010 5" xfId="23021"/>
    <cellStyle name="_VC 6.15.06 update on 06GRC power costs.xls Chart 2_Power Costs - Comparison bx Rbtl-Staff-Jt-PC_Electric Rev Req Model (2009 GRC) Revised 01-18-2010 5 2" xfId="23022"/>
    <cellStyle name="_VC 6.15.06 update on 06GRC power costs.xls Chart 2_Power Costs - Comparison bx Rbtl-Staff-Jt-PC_Electric Rev Req Model (2009 GRC) Revised 01-18-2010 6" xfId="23023"/>
    <cellStyle name="_VC 6.15.06 update on 06GRC power costs.xls Chart 2_Power Costs - Comparison bx Rbtl-Staff-Jt-PC_Electric Rev Req Model (2009 GRC) Revised 01-18-2010 6 2" xfId="23024"/>
    <cellStyle name="_VC 6.15.06 update on 06GRC power costs.xls Chart 2_Power Costs - Comparison bx Rbtl-Staff-Jt-PC_Electric Rev Req Model (2009 GRC) Revised 01-18-2010_DEM-WP(C) ENERG10C--ctn Mid-C_042010 2010GRC" xfId="23025"/>
    <cellStyle name="_VC 6.15.06 update on 06GRC power costs.xls Chart 2_Power Costs - Comparison bx Rbtl-Staff-Jt-PC_Electric Rev Req Model (2009 GRC) Revised 01-18-2010_DEM-WP(C) ENERG10C--ctn Mid-C_042010 2010GRC 2" xfId="23026"/>
    <cellStyle name="_VC 6.15.06 update on 06GRC power costs.xls Chart 2_Power Costs - Comparison bx Rbtl-Staff-Jt-PC_Final Order Electric EXHIBIT A-1" xfId="23027"/>
    <cellStyle name="_VC 6.15.06 update on 06GRC power costs.xls Chart 2_Power Costs - Comparison bx Rbtl-Staff-Jt-PC_Final Order Electric EXHIBIT A-1 2" xfId="23028"/>
    <cellStyle name="_VC 6.15.06 update on 06GRC power costs.xls Chart 2_Power Costs - Comparison bx Rbtl-Staff-Jt-PC_Final Order Electric EXHIBIT A-1 2 2" xfId="23029"/>
    <cellStyle name="_VC 6.15.06 update on 06GRC power costs.xls Chart 2_Power Costs - Comparison bx Rbtl-Staff-Jt-PC_Final Order Electric EXHIBIT A-1 2 2 2" xfId="23030"/>
    <cellStyle name="_VC 6.15.06 update on 06GRC power costs.xls Chart 2_Power Costs - Comparison bx Rbtl-Staff-Jt-PC_Final Order Electric EXHIBIT A-1 2 3" xfId="23031"/>
    <cellStyle name="_VC 6.15.06 update on 06GRC power costs.xls Chart 2_Power Costs - Comparison bx Rbtl-Staff-Jt-PC_Final Order Electric EXHIBIT A-1 3" xfId="23032"/>
    <cellStyle name="_VC 6.15.06 update on 06GRC power costs.xls Chart 2_Power Costs - Comparison bx Rbtl-Staff-Jt-PC_Final Order Electric EXHIBIT A-1 3 2" xfId="23033"/>
    <cellStyle name="_VC 6.15.06 update on 06GRC power costs.xls Chart 2_Power Costs - Comparison bx Rbtl-Staff-Jt-PC_Final Order Electric EXHIBIT A-1 3 2 2" xfId="23034"/>
    <cellStyle name="_VC 6.15.06 update on 06GRC power costs.xls Chart 2_Power Costs - Comparison bx Rbtl-Staff-Jt-PC_Final Order Electric EXHIBIT A-1 3 3" xfId="23035"/>
    <cellStyle name="_VC 6.15.06 update on 06GRC power costs.xls Chart 2_Power Costs - Comparison bx Rbtl-Staff-Jt-PC_Final Order Electric EXHIBIT A-1 4" xfId="23036"/>
    <cellStyle name="_VC 6.15.06 update on 06GRC power costs.xls Chart 2_Power Costs - Comparison bx Rbtl-Staff-Jt-PC_Final Order Electric EXHIBIT A-1 4 2" xfId="23037"/>
    <cellStyle name="_VC 6.15.06 update on 06GRC power costs.xls Chart 2_Power Costs - Comparison bx Rbtl-Staff-Jt-PC_Final Order Electric EXHIBIT A-1 5" xfId="23038"/>
    <cellStyle name="_VC 6.15.06 update on 06GRC power costs.xls Chart 2_Power Costs - Comparison bx Rbtl-Staff-Jt-PC_Final Order Electric EXHIBIT A-1 6" xfId="23039"/>
    <cellStyle name="_VC 6.15.06 update on 06GRC power costs.xls Chart 2_Production Adj 4.37" xfId="161"/>
    <cellStyle name="_VC 6.15.06 update on 06GRC power costs.xls Chart 2_Production Adj 4.37 2" xfId="23040"/>
    <cellStyle name="_VC 6.15.06 update on 06GRC power costs.xls Chart 2_Production Adj 4.37 2 2" xfId="23041"/>
    <cellStyle name="_VC 6.15.06 update on 06GRC power costs.xls Chart 2_Production Adj 4.37 2 2 2" xfId="23042"/>
    <cellStyle name="_VC 6.15.06 update on 06GRC power costs.xls Chart 2_Production Adj 4.37 2 3" xfId="23043"/>
    <cellStyle name="_VC 6.15.06 update on 06GRC power costs.xls Chart 2_Production Adj 4.37 3" xfId="23044"/>
    <cellStyle name="_VC 6.15.06 update on 06GRC power costs.xls Chart 2_Production Adj 4.37 3 2" xfId="23045"/>
    <cellStyle name="_VC 6.15.06 update on 06GRC power costs.xls Chart 2_Production Adj 4.37 4" xfId="23046"/>
    <cellStyle name="_VC 6.15.06 update on 06GRC power costs.xls Chart 2_Purchased Power Adj 4.03" xfId="162"/>
    <cellStyle name="_VC 6.15.06 update on 06GRC power costs.xls Chart 2_Purchased Power Adj 4.03 2" xfId="23047"/>
    <cellStyle name="_VC 6.15.06 update on 06GRC power costs.xls Chart 2_Purchased Power Adj 4.03 2 2" xfId="23048"/>
    <cellStyle name="_VC 6.15.06 update on 06GRC power costs.xls Chart 2_Purchased Power Adj 4.03 2 2 2" xfId="23049"/>
    <cellStyle name="_VC 6.15.06 update on 06GRC power costs.xls Chart 2_Purchased Power Adj 4.03 2 3" xfId="23050"/>
    <cellStyle name="_VC 6.15.06 update on 06GRC power costs.xls Chart 2_Purchased Power Adj 4.03 3" xfId="23051"/>
    <cellStyle name="_VC 6.15.06 update on 06GRC power costs.xls Chart 2_Purchased Power Adj 4.03 3 2" xfId="23052"/>
    <cellStyle name="_VC 6.15.06 update on 06GRC power costs.xls Chart 2_Purchased Power Adj 4.03 4" xfId="23053"/>
    <cellStyle name="_VC 6.15.06 update on 06GRC power costs.xls Chart 2_Rebuttal Power Costs" xfId="23054"/>
    <cellStyle name="_VC 6.15.06 update on 06GRC power costs.xls Chart 2_Rebuttal Power Costs 2" xfId="23055"/>
    <cellStyle name="_VC 6.15.06 update on 06GRC power costs.xls Chart 2_Rebuttal Power Costs 2 2" xfId="23056"/>
    <cellStyle name="_VC 6.15.06 update on 06GRC power costs.xls Chart 2_Rebuttal Power Costs 2 2 2" xfId="23057"/>
    <cellStyle name="_VC 6.15.06 update on 06GRC power costs.xls Chart 2_Rebuttal Power Costs 2 2 2 2" xfId="23058"/>
    <cellStyle name="_VC 6.15.06 update on 06GRC power costs.xls Chart 2_Rebuttal Power Costs 2 3" xfId="23059"/>
    <cellStyle name="_VC 6.15.06 update on 06GRC power costs.xls Chart 2_Rebuttal Power Costs 2 3 2" xfId="23060"/>
    <cellStyle name="_VC 6.15.06 update on 06GRC power costs.xls Chart 2_Rebuttal Power Costs 2 4" xfId="23061"/>
    <cellStyle name="_VC 6.15.06 update on 06GRC power costs.xls Chart 2_Rebuttal Power Costs 2 4 2" xfId="23062"/>
    <cellStyle name="_VC 6.15.06 update on 06GRC power costs.xls Chart 2_Rebuttal Power Costs 3" xfId="23063"/>
    <cellStyle name="_VC 6.15.06 update on 06GRC power costs.xls Chart 2_Rebuttal Power Costs 3 2" xfId="23064"/>
    <cellStyle name="_VC 6.15.06 update on 06GRC power costs.xls Chart 2_Rebuttal Power Costs 3 2 2" xfId="23065"/>
    <cellStyle name="_VC 6.15.06 update on 06GRC power costs.xls Chart 2_Rebuttal Power Costs 3 3" xfId="23066"/>
    <cellStyle name="_VC 6.15.06 update on 06GRC power costs.xls Chart 2_Rebuttal Power Costs 4" xfId="23067"/>
    <cellStyle name="_VC 6.15.06 update on 06GRC power costs.xls Chart 2_Rebuttal Power Costs 4 2" xfId="23068"/>
    <cellStyle name="_VC 6.15.06 update on 06GRC power costs.xls Chart 2_Rebuttal Power Costs 4 2 2" xfId="23069"/>
    <cellStyle name="_VC 6.15.06 update on 06GRC power costs.xls Chart 2_Rebuttal Power Costs 4 3" xfId="23070"/>
    <cellStyle name="_VC 6.15.06 update on 06GRC power costs.xls Chart 2_Rebuttal Power Costs 5" xfId="23071"/>
    <cellStyle name="_VC 6.15.06 update on 06GRC power costs.xls Chart 2_Rebuttal Power Costs 5 2" xfId="23072"/>
    <cellStyle name="_VC 6.15.06 update on 06GRC power costs.xls Chart 2_Rebuttal Power Costs 6" xfId="23073"/>
    <cellStyle name="_VC 6.15.06 update on 06GRC power costs.xls Chart 2_Rebuttal Power Costs 6 2" xfId="23074"/>
    <cellStyle name="_VC 6.15.06 update on 06GRC power costs.xls Chart 2_Rebuttal Power Costs_Adj Bench DR 3 for Initial Briefs (Electric)" xfId="23075"/>
    <cellStyle name="_VC 6.15.06 update on 06GRC power costs.xls Chart 2_Rebuttal Power Costs_Adj Bench DR 3 for Initial Briefs (Electric) 2" xfId="23076"/>
    <cellStyle name="_VC 6.15.06 update on 06GRC power costs.xls Chart 2_Rebuttal Power Costs_Adj Bench DR 3 for Initial Briefs (Electric) 2 2" xfId="23077"/>
    <cellStyle name="_VC 6.15.06 update on 06GRC power costs.xls Chart 2_Rebuttal Power Costs_Adj Bench DR 3 for Initial Briefs (Electric) 2 2 2" xfId="23078"/>
    <cellStyle name="_VC 6.15.06 update on 06GRC power costs.xls Chart 2_Rebuttal Power Costs_Adj Bench DR 3 for Initial Briefs (Electric) 2 2 2 2" xfId="23079"/>
    <cellStyle name="_VC 6.15.06 update on 06GRC power costs.xls Chart 2_Rebuttal Power Costs_Adj Bench DR 3 for Initial Briefs (Electric) 2 3" xfId="23080"/>
    <cellStyle name="_VC 6.15.06 update on 06GRC power costs.xls Chart 2_Rebuttal Power Costs_Adj Bench DR 3 for Initial Briefs (Electric) 2 3 2" xfId="23081"/>
    <cellStyle name="_VC 6.15.06 update on 06GRC power costs.xls Chart 2_Rebuttal Power Costs_Adj Bench DR 3 for Initial Briefs (Electric) 2 4" xfId="23082"/>
    <cellStyle name="_VC 6.15.06 update on 06GRC power costs.xls Chart 2_Rebuttal Power Costs_Adj Bench DR 3 for Initial Briefs (Electric) 2 4 2" xfId="23083"/>
    <cellStyle name="_VC 6.15.06 update on 06GRC power costs.xls Chart 2_Rebuttal Power Costs_Adj Bench DR 3 for Initial Briefs (Electric) 3" xfId="23084"/>
    <cellStyle name="_VC 6.15.06 update on 06GRC power costs.xls Chart 2_Rebuttal Power Costs_Adj Bench DR 3 for Initial Briefs (Electric) 3 2" xfId="23085"/>
    <cellStyle name="_VC 6.15.06 update on 06GRC power costs.xls Chart 2_Rebuttal Power Costs_Adj Bench DR 3 for Initial Briefs (Electric) 3 2 2" xfId="23086"/>
    <cellStyle name="_VC 6.15.06 update on 06GRC power costs.xls Chart 2_Rebuttal Power Costs_Adj Bench DR 3 for Initial Briefs (Electric) 3 3" xfId="23087"/>
    <cellStyle name="_VC 6.15.06 update on 06GRC power costs.xls Chart 2_Rebuttal Power Costs_Adj Bench DR 3 for Initial Briefs (Electric) 4" xfId="23088"/>
    <cellStyle name="_VC 6.15.06 update on 06GRC power costs.xls Chart 2_Rebuttal Power Costs_Adj Bench DR 3 for Initial Briefs (Electric) 4 2" xfId="23089"/>
    <cellStyle name="_VC 6.15.06 update on 06GRC power costs.xls Chart 2_Rebuttal Power Costs_Adj Bench DR 3 for Initial Briefs (Electric) 4 2 2" xfId="23090"/>
    <cellStyle name="_VC 6.15.06 update on 06GRC power costs.xls Chart 2_Rebuttal Power Costs_Adj Bench DR 3 for Initial Briefs (Electric) 4 3" xfId="23091"/>
    <cellStyle name="_VC 6.15.06 update on 06GRC power costs.xls Chart 2_Rebuttal Power Costs_Adj Bench DR 3 for Initial Briefs (Electric) 5" xfId="23092"/>
    <cellStyle name="_VC 6.15.06 update on 06GRC power costs.xls Chart 2_Rebuttal Power Costs_Adj Bench DR 3 for Initial Briefs (Electric) 5 2" xfId="23093"/>
    <cellStyle name="_VC 6.15.06 update on 06GRC power costs.xls Chart 2_Rebuttal Power Costs_Adj Bench DR 3 for Initial Briefs (Electric) 6" xfId="23094"/>
    <cellStyle name="_VC 6.15.06 update on 06GRC power costs.xls Chart 2_Rebuttal Power Costs_Adj Bench DR 3 for Initial Briefs (Electric) 6 2" xfId="23095"/>
    <cellStyle name="_VC 6.15.06 update on 06GRC power costs.xls Chart 2_Rebuttal Power Costs_Adj Bench DR 3 for Initial Briefs (Electric)_DEM-WP(C) ENERG10C--ctn Mid-C_042010 2010GRC" xfId="23096"/>
    <cellStyle name="_VC 6.15.06 update on 06GRC power costs.xls Chart 2_Rebuttal Power Costs_Adj Bench DR 3 for Initial Briefs (Electric)_DEM-WP(C) ENERG10C--ctn Mid-C_042010 2010GRC 2" xfId="23097"/>
    <cellStyle name="_VC 6.15.06 update on 06GRC power costs.xls Chart 2_Rebuttal Power Costs_DEM-WP(C) ENERG10C--ctn Mid-C_042010 2010GRC" xfId="23098"/>
    <cellStyle name="_VC 6.15.06 update on 06GRC power costs.xls Chart 2_Rebuttal Power Costs_DEM-WP(C) ENERG10C--ctn Mid-C_042010 2010GRC 2" xfId="23099"/>
    <cellStyle name="_VC 6.15.06 update on 06GRC power costs.xls Chart 2_Rebuttal Power Costs_Electric Rev Req Model (2009 GRC) Rebuttal" xfId="23100"/>
    <cellStyle name="_VC 6.15.06 update on 06GRC power costs.xls Chart 2_Rebuttal Power Costs_Electric Rev Req Model (2009 GRC) Rebuttal 2" xfId="23101"/>
    <cellStyle name="_VC 6.15.06 update on 06GRC power costs.xls Chart 2_Rebuttal Power Costs_Electric Rev Req Model (2009 GRC) Rebuttal 2 2" xfId="23102"/>
    <cellStyle name="_VC 6.15.06 update on 06GRC power costs.xls Chart 2_Rebuttal Power Costs_Electric Rev Req Model (2009 GRC) Rebuttal 2 2 2" xfId="23103"/>
    <cellStyle name="_VC 6.15.06 update on 06GRC power costs.xls Chart 2_Rebuttal Power Costs_Electric Rev Req Model (2009 GRC) Rebuttal 2 3" xfId="23104"/>
    <cellStyle name="_VC 6.15.06 update on 06GRC power costs.xls Chart 2_Rebuttal Power Costs_Electric Rev Req Model (2009 GRC) Rebuttal 3" xfId="23105"/>
    <cellStyle name="_VC 6.15.06 update on 06GRC power costs.xls Chart 2_Rebuttal Power Costs_Electric Rev Req Model (2009 GRC) Rebuttal 3 2" xfId="23106"/>
    <cellStyle name="_VC 6.15.06 update on 06GRC power costs.xls Chart 2_Rebuttal Power Costs_Electric Rev Req Model (2009 GRC) Rebuttal 4" xfId="23107"/>
    <cellStyle name="_VC 6.15.06 update on 06GRC power costs.xls Chart 2_Rebuttal Power Costs_Electric Rev Req Model (2009 GRC) Rebuttal REmoval of New  WH Solar AdjustMI" xfId="23108"/>
    <cellStyle name="_VC 6.15.06 update on 06GRC power costs.xls Chart 2_Rebuttal Power Costs_Electric Rev Req Model (2009 GRC) Rebuttal REmoval of New  WH Solar AdjustMI 2" xfId="23109"/>
    <cellStyle name="_VC 6.15.06 update on 06GRC power costs.xls Chart 2_Rebuttal Power Costs_Electric Rev Req Model (2009 GRC) Rebuttal REmoval of New  WH Solar AdjustMI 2 2" xfId="23110"/>
    <cellStyle name="_VC 6.15.06 update on 06GRC power costs.xls Chart 2_Rebuttal Power Costs_Electric Rev Req Model (2009 GRC) Rebuttal REmoval of New  WH Solar AdjustMI 2 2 2" xfId="23111"/>
    <cellStyle name="_VC 6.15.06 update on 06GRC power costs.xls Chart 2_Rebuttal Power Costs_Electric Rev Req Model (2009 GRC) Rebuttal REmoval of New  WH Solar AdjustMI 2 2 2 2" xfId="23112"/>
    <cellStyle name="_VC 6.15.06 update on 06GRC power costs.xls Chart 2_Rebuttal Power Costs_Electric Rev Req Model (2009 GRC) Rebuttal REmoval of New  WH Solar AdjustMI 2 3" xfId="23113"/>
    <cellStyle name="_VC 6.15.06 update on 06GRC power costs.xls Chart 2_Rebuttal Power Costs_Electric Rev Req Model (2009 GRC) Rebuttal REmoval of New  WH Solar AdjustMI 2 3 2" xfId="23114"/>
    <cellStyle name="_VC 6.15.06 update on 06GRC power costs.xls Chart 2_Rebuttal Power Costs_Electric Rev Req Model (2009 GRC) Rebuttal REmoval of New  WH Solar AdjustMI 2 4" xfId="23115"/>
    <cellStyle name="_VC 6.15.06 update on 06GRC power costs.xls Chart 2_Rebuttal Power Costs_Electric Rev Req Model (2009 GRC) Rebuttal REmoval of New  WH Solar AdjustMI 2 4 2" xfId="23116"/>
    <cellStyle name="_VC 6.15.06 update on 06GRC power costs.xls Chart 2_Rebuttal Power Costs_Electric Rev Req Model (2009 GRC) Rebuttal REmoval of New  WH Solar AdjustMI 3" xfId="23117"/>
    <cellStyle name="_VC 6.15.06 update on 06GRC power costs.xls Chart 2_Rebuttal Power Costs_Electric Rev Req Model (2009 GRC) Rebuttal REmoval of New  WH Solar AdjustMI 3 2" xfId="23118"/>
    <cellStyle name="_VC 6.15.06 update on 06GRC power costs.xls Chart 2_Rebuttal Power Costs_Electric Rev Req Model (2009 GRC) Rebuttal REmoval of New  WH Solar AdjustMI 3 2 2" xfId="23119"/>
    <cellStyle name="_VC 6.15.06 update on 06GRC power costs.xls Chart 2_Rebuttal Power Costs_Electric Rev Req Model (2009 GRC) Rebuttal REmoval of New  WH Solar AdjustMI 3 3" xfId="23120"/>
    <cellStyle name="_VC 6.15.06 update on 06GRC power costs.xls Chart 2_Rebuttal Power Costs_Electric Rev Req Model (2009 GRC) Rebuttal REmoval of New  WH Solar AdjustMI 4" xfId="23121"/>
    <cellStyle name="_VC 6.15.06 update on 06GRC power costs.xls Chart 2_Rebuttal Power Costs_Electric Rev Req Model (2009 GRC) Rebuttal REmoval of New  WH Solar AdjustMI 4 2" xfId="23122"/>
    <cellStyle name="_VC 6.15.06 update on 06GRC power costs.xls Chart 2_Rebuttal Power Costs_Electric Rev Req Model (2009 GRC) Rebuttal REmoval of New  WH Solar AdjustMI 4 2 2" xfId="23123"/>
    <cellStyle name="_VC 6.15.06 update on 06GRC power costs.xls Chart 2_Rebuttal Power Costs_Electric Rev Req Model (2009 GRC) Rebuttal REmoval of New  WH Solar AdjustMI 4 3" xfId="23124"/>
    <cellStyle name="_VC 6.15.06 update on 06GRC power costs.xls Chart 2_Rebuttal Power Costs_Electric Rev Req Model (2009 GRC) Rebuttal REmoval of New  WH Solar AdjustMI 5" xfId="23125"/>
    <cellStyle name="_VC 6.15.06 update on 06GRC power costs.xls Chart 2_Rebuttal Power Costs_Electric Rev Req Model (2009 GRC) Rebuttal REmoval of New  WH Solar AdjustMI 5 2" xfId="23126"/>
    <cellStyle name="_VC 6.15.06 update on 06GRC power costs.xls Chart 2_Rebuttal Power Costs_Electric Rev Req Model (2009 GRC) Rebuttal REmoval of New  WH Solar AdjustMI 6" xfId="23127"/>
    <cellStyle name="_VC 6.15.06 update on 06GRC power costs.xls Chart 2_Rebuttal Power Costs_Electric Rev Req Model (2009 GRC) Rebuttal REmoval of New  WH Solar AdjustMI 6 2" xfId="23128"/>
    <cellStyle name="_VC 6.15.06 update on 06GRC power costs.xls Chart 2_Rebuttal Power Costs_Electric Rev Req Model (2009 GRC) Rebuttal REmoval of New  WH Solar AdjustMI_DEM-WP(C) ENERG10C--ctn Mid-C_042010 2010GRC" xfId="23129"/>
    <cellStyle name="_VC 6.15.06 update on 06GRC power costs.xls Chart 2_Rebuttal Power Costs_Electric Rev Req Model (2009 GRC) Rebuttal REmoval of New  WH Solar AdjustMI_DEM-WP(C) ENERG10C--ctn Mid-C_042010 2010GRC 2" xfId="23130"/>
    <cellStyle name="_VC 6.15.06 update on 06GRC power costs.xls Chart 2_Rebuttal Power Costs_Electric Rev Req Model (2009 GRC) Revised 01-18-2010" xfId="23131"/>
    <cellStyle name="_VC 6.15.06 update on 06GRC power costs.xls Chart 2_Rebuttal Power Costs_Electric Rev Req Model (2009 GRC) Revised 01-18-2010 2" xfId="23132"/>
    <cellStyle name="_VC 6.15.06 update on 06GRC power costs.xls Chart 2_Rebuttal Power Costs_Electric Rev Req Model (2009 GRC) Revised 01-18-2010 2 2" xfId="23133"/>
    <cellStyle name="_VC 6.15.06 update on 06GRC power costs.xls Chart 2_Rebuttal Power Costs_Electric Rev Req Model (2009 GRC) Revised 01-18-2010 2 2 2" xfId="23134"/>
    <cellStyle name="_VC 6.15.06 update on 06GRC power costs.xls Chart 2_Rebuttal Power Costs_Electric Rev Req Model (2009 GRC) Revised 01-18-2010 2 2 2 2" xfId="23135"/>
    <cellStyle name="_VC 6.15.06 update on 06GRC power costs.xls Chart 2_Rebuttal Power Costs_Electric Rev Req Model (2009 GRC) Revised 01-18-2010 2 3" xfId="23136"/>
    <cellStyle name="_VC 6.15.06 update on 06GRC power costs.xls Chart 2_Rebuttal Power Costs_Electric Rev Req Model (2009 GRC) Revised 01-18-2010 2 3 2" xfId="23137"/>
    <cellStyle name="_VC 6.15.06 update on 06GRC power costs.xls Chart 2_Rebuttal Power Costs_Electric Rev Req Model (2009 GRC) Revised 01-18-2010 2 4" xfId="23138"/>
    <cellStyle name="_VC 6.15.06 update on 06GRC power costs.xls Chart 2_Rebuttal Power Costs_Electric Rev Req Model (2009 GRC) Revised 01-18-2010 2 4 2" xfId="23139"/>
    <cellStyle name="_VC 6.15.06 update on 06GRC power costs.xls Chart 2_Rebuttal Power Costs_Electric Rev Req Model (2009 GRC) Revised 01-18-2010 3" xfId="23140"/>
    <cellStyle name="_VC 6.15.06 update on 06GRC power costs.xls Chart 2_Rebuttal Power Costs_Electric Rev Req Model (2009 GRC) Revised 01-18-2010 3 2" xfId="23141"/>
    <cellStyle name="_VC 6.15.06 update on 06GRC power costs.xls Chart 2_Rebuttal Power Costs_Electric Rev Req Model (2009 GRC) Revised 01-18-2010 3 2 2" xfId="23142"/>
    <cellStyle name="_VC 6.15.06 update on 06GRC power costs.xls Chart 2_Rebuttal Power Costs_Electric Rev Req Model (2009 GRC) Revised 01-18-2010 3 3" xfId="23143"/>
    <cellStyle name="_VC 6.15.06 update on 06GRC power costs.xls Chart 2_Rebuttal Power Costs_Electric Rev Req Model (2009 GRC) Revised 01-18-2010 4" xfId="23144"/>
    <cellStyle name="_VC 6.15.06 update on 06GRC power costs.xls Chart 2_Rebuttal Power Costs_Electric Rev Req Model (2009 GRC) Revised 01-18-2010 4 2" xfId="23145"/>
    <cellStyle name="_VC 6.15.06 update on 06GRC power costs.xls Chart 2_Rebuttal Power Costs_Electric Rev Req Model (2009 GRC) Revised 01-18-2010 4 2 2" xfId="23146"/>
    <cellStyle name="_VC 6.15.06 update on 06GRC power costs.xls Chart 2_Rebuttal Power Costs_Electric Rev Req Model (2009 GRC) Revised 01-18-2010 4 3" xfId="23147"/>
    <cellStyle name="_VC 6.15.06 update on 06GRC power costs.xls Chart 2_Rebuttal Power Costs_Electric Rev Req Model (2009 GRC) Revised 01-18-2010 5" xfId="23148"/>
    <cellStyle name="_VC 6.15.06 update on 06GRC power costs.xls Chart 2_Rebuttal Power Costs_Electric Rev Req Model (2009 GRC) Revised 01-18-2010 5 2" xfId="23149"/>
    <cellStyle name="_VC 6.15.06 update on 06GRC power costs.xls Chart 2_Rebuttal Power Costs_Electric Rev Req Model (2009 GRC) Revised 01-18-2010 6" xfId="23150"/>
    <cellStyle name="_VC 6.15.06 update on 06GRC power costs.xls Chart 2_Rebuttal Power Costs_Electric Rev Req Model (2009 GRC) Revised 01-18-2010 6 2" xfId="23151"/>
    <cellStyle name="_VC 6.15.06 update on 06GRC power costs.xls Chart 2_Rebuttal Power Costs_Electric Rev Req Model (2009 GRC) Revised 01-18-2010_DEM-WP(C) ENERG10C--ctn Mid-C_042010 2010GRC" xfId="23152"/>
    <cellStyle name="_VC 6.15.06 update on 06GRC power costs.xls Chart 2_Rebuttal Power Costs_Electric Rev Req Model (2009 GRC) Revised 01-18-2010_DEM-WP(C) ENERG10C--ctn Mid-C_042010 2010GRC 2" xfId="23153"/>
    <cellStyle name="_VC 6.15.06 update on 06GRC power costs.xls Chart 2_Rebuttal Power Costs_Final Order Electric EXHIBIT A-1" xfId="23154"/>
    <cellStyle name="_VC 6.15.06 update on 06GRC power costs.xls Chart 2_Rebuttal Power Costs_Final Order Electric EXHIBIT A-1 2" xfId="23155"/>
    <cellStyle name="_VC 6.15.06 update on 06GRC power costs.xls Chart 2_Rebuttal Power Costs_Final Order Electric EXHIBIT A-1 2 2" xfId="23156"/>
    <cellStyle name="_VC 6.15.06 update on 06GRC power costs.xls Chart 2_Rebuttal Power Costs_Final Order Electric EXHIBIT A-1 2 2 2" xfId="23157"/>
    <cellStyle name="_VC 6.15.06 update on 06GRC power costs.xls Chart 2_Rebuttal Power Costs_Final Order Electric EXHIBIT A-1 2 3" xfId="23158"/>
    <cellStyle name="_VC 6.15.06 update on 06GRC power costs.xls Chart 2_Rebuttal Power Costs_Final Order Electric EXHIBIT A-1 3" xfId="23159"/>
    <cellStyle name="_VC 6.15.06 update on 06GRC power costs.xls Chart 2_Rebuttal Power Costs_Final Order Electric EXHIBIT A-1 3 2" xfId="23160"/>
    <cellStyle name="_VC 6.15.06 update on 06GRC power costs.xls Chart 2_Rebuttal Power Costs_Final Order Electric EXHIBIT A-1 3 2 2" xfId="23161"/>
    <cellStyle name="_VC 6.15.06 update on 06GRC power costs.xls Chart 2_Rebuttal Power Costs_Final Order Electric EXHIBIT A-1 3 3" xfId="23162"/>
    <cellStyle name="_VC 6.15.06 update on 06GRC power costs.xls Chart 2_Rebuttal Power Costs_Final Order Electric EXHIBIT A-1 4" xfId="23163"/>
    <cellStyle name="_VC 6.15.06 update on 06GRC power costs.xls Chart 2_Rebuttal Power Costs_Final Order Electric EXHIBIT A-1 4 2" xfId="23164"/>
    <cellStyle name="_VC 6.15.06 update on 06GRC power costs.xls Chart 2_Rebuttal Power Costs_Final Order Electric EXHIBIT A-1 5" xfId="23165"/>
    <cellStyle name="_VC 6.15.06 update on 06GRC power costs.xls Chart 2_Rebuttal Power Costs_Final Order Electric EXHIBIT A-1 6" xfId="23166"/>
    <cellStyle name="_VC 6.15.06 update on 06GRC power costs.xls Chart 2_RECS vs PTC's w Interest 6-28-10" xfId="23167"/>
    <cellStyle name="_VC 6.15.06 update on 06GRC power costs.xls Chart 2_ROR &amp; CONV FACTOR" xfId="163"/>
    <cellStyle name="_VC 6.15.06 update on 06GRC power costs.xls Chart 2_ROR &amp; CONV FACTOR 2" xfId="23168"/>
    <cellStyle name="_VC 6.15.06 update on 06GRC power costs.xls Chart 2_ROR &amp; CONV FACTOR 2 2" xfId="23169"/>
    <cellStyle name="_VC 6.15.06 update on 06GRC power costs.xls Chart 2_ROR &amp; CONV FACTOR 2 2 2" xfId="23170"/>
    <cellStyle name="_VC 6.15.06 update on 06GRC power costs.xls Chart 2_ROR &amp; CONV FACTOR 2 3" xfId="23171"/>
    <cellStyle name="_VC 6.15.06 update on 06GRC power costs.xls Chart 2_ROR &amp; CONV FACTOR 3" xfId="23172"/>
    <cellStyle name="_VC 6.15.06 update on 06GRC power costs.xls Chart 2_ROR &amp; CONV FACTOR 3 2" xfId="23173"/>
    <cellStyle name="_VC 6.15.06 update on 06GRC power costs.xls Chart 2_ROR &amp; CONV FACTOR 4" xfId="23174"/>
    <cellStyle name="_VC 6.15.06 update on 06GRC power costs.xls Chart 2_ROR 5.02" xfId="164"/>
    <cellStyle name="_VC 6.15.06 update on 06GRC power costs.xls Chart 2_ROR 5.02 2" xfId="23175"/>
    <cellStyle name="_VC 6.15.06 update on 06GRC power costs.xls Chart 2_ROR 5.02 2 2" xfId="23176"/>
    <cellStyle name="_VC 6.15.06 update on 06GRC power costs.xls Chart 2_ROR 5.02 2 2 2" xfId="23177"/>
    <cellStyle name="_VC 6.15.06 update on 06GRC power costs.xls Chart 2_ROR 5.02 2 3" xfId="23178"/>
    <cellStyle name="_VC 6.15.06 update on 06GRC power costs.xls Chart 2_ROR 5.02 3" xfId="23179"/>
    <cellStyle name="_VC 6.15.06 update on 06GRC power costs.xls Chart 2_ROR 5.02 3 2" xfId="23180"/>
    <cellStyle name="_VC 6.15.06 update on 06GRC power costs.xls Chart 2_ROR 5.02 4" xfId="23181"/>
    <cellStyle name="_VC 6.15.06 update on 06GRC power costs.xls Chart 2_Wind Integration 10GRC" xfId="23182"/>
    <cellStyle name="_VC 6.15.06 update on 06GRC power costs.xls Chart 2_Wind Integration 10GRC 2" xfId="23183"/>
    <cellStyle name="_VC 6.15.06 update on 06GRC power costs.xls Chart 2_Wind Integration 10GRC 2 2" xfId="23184"/>
    <cellStyle name="_VC 6.15.06 update on 06GRC power costs.xls Chart 2_Wind Integration 10GRC 2 2 2" xfId="23185"/>
    <cellStyle name="_VC 6.15.06 update on 06GRC power costs.xls Chart 2_Wind Integration 10GRC 2 2 2 2" xfId="23186"/>
    <cellStyle name="_VC 6.15.06 update on 06GRC power costs.xls Chart 2_Wind Integration 10GRC 2 3" xfId="23187"/>
    <cellStyle name="_VC 6.15.06 update on 06GRC power costs.xls Chart 2_Wind Integration 10GRC 2 3 2" xfId="23188"/>
    <cellStyle name="_VC 6.15.06 update on 06GRC power costs.xls Chart 2_Wind Integration 10GRC 2 4" xfId="23189"/>
    <cellStyle name="_VC 6.15.06 update on 06GRC power costs.xls Chart 2_Wind Integration 10GRC 2 4 2" xfId="23190"/>
    <cellStyle name="_VC 6.15.06 update on 06GRC power costs.xls Chart 2_Wind Integration 10GRC 3" xfId="23191"/>
    <cellStyle name="_VC 6.15.06 update on 06GRC power costs.xls Chart 2_Wind Integration 10GRC 3 2" xfId="23192"/>
    <cellStyle name="_VC 6.15.06 update on 06GRC power costs.xls Chart 2_Wind Integration 10GRC 3 2 2" xfId="23193"/>
    <cellStyle name="_VC 6.15.06 update on 06GRC power costs.xls Chart 2_Wind Integration 10GRC 3 3" xfId="23194"/>
    <cellStyle name="_VC 6.15.06 update on 06GRC power costs.xls Chart 2_Wind Integration 10GRC 4" xfId="23195"/>
    <cellStyle name="_VC 6.15.06 update on 06GRC power costs.xls Chart 2_Wind Integration 10GRC 4 2" xfId="23196"/>
    <cellStyle name="_VC 6.15.06 update on 06GRC power costs.xls Chart 2_Wind Integration 10GRC 4 2 2" xfId="23197"/>
    <cellStyle name="_VC 6.15.06 update on 06GRC power costs.xls Chart 2_Wind Integration 10GRC 4 3" xfId="23198"/>
    <cellStyle name="_VC 6.15.06 update on 06GRC power costs.xls Chart 2_Wind Integration 10GRC 5" xfId="23199"/>
    <cellStyle name="_VC 6.15.06 update on 06GRC power costs.xls Chart 2_Wind Integration 10GRC 5 2" xfId="23200"/>
    <cellStyle name="_VC 6.15.06 update on 06GRC power costs.xls Chart 2_Wind Integration 10GRC 6" xfId="23201"/>
    <cellStyle name="_VC 6.15.06 update on 06GRC power costs.xls Chart 2_Wind Integration 10GRC 6 2" xfId="23202"/>
    <cellStyle name="_VC 6.15.06 update on 06GRC power costs.xls Chart 2_Wind Integration 10GRC_DEM-WP(C) ENERG10C--ctn Mid-C_042010 2010GRC" xfId="23203"/>
    <cellStyle name="_VC 6.15.06 update on 06GRC power costs.xls Chart 2_Wind Integration 10GRC_DEM-WP(C) ENERG10C--ctn Mid-C_042010 2010GRC 2" xfId="23204"/>
    <cellStyle name="_VC 6.15.06 update on 06GRC power costs.xls Chart 3" xfId="165"/>
    <cellStyle name="_VC 6.15.06 update on 06GRC power costs.xls Chart 3 10" xfId="23205"/>
    <cellStyle name="_VC 6.15.06 update on 06GRC power costs.xls Chart 3 10 2" xfId="23206"/>
    <cellStyle name="_VC 6.15.06 update on 06GRC power costs.xls Chart 3 11" xfId="23207"/>
    <cellStyle name="_VC 6.15.06 update on 06GRC power costs.xls Chart 3 11 2" xfId="23208"/>
    <cellStyle name="_VC 6.15.06 update on 06GRC power costs.xls Chart 3 11 3" xfId="23209"/>
    <cellStyle name="_VC 6.15.06 update on 06GRC power costs.xls Chart 3 2" xfId="23210"/>
    <cellStyle name="_VC 6.15.06 update on 06GRC power costs.xls Chart 3 2 2" xfId="23211"/>
    <cellStyle name="_VC 6.15.06 update on 06GRC power costs.xls Chart 3 2 2 2" xfId="23212"/>
    <cellStyle name="_VC 6.15.06 update on 06GRC power costs.xls Chart 3 2 2 2 2" xfId="23213"/>
    <cellStyle name="_VC 6.15.06 update on 06GRC power costs.xls Chart 3 2 2 2 2 2" xfId="23214"/>
    <cellStyle name="_VC 6.15.06 update on 06GRC power costs.xls Chart 3 2 2 3" xfId="23215"/>
    <cellStyle name="_VC 6.15.06 update on 06GRC power costs.xls Chart 3 2 2 3 2" xfId="23216"/>
    <cellStyle name="_VC 6.15.06 update on 06GRC power costs.xls Chart 3 2 2 4" xfId="23217"/>
    <cellStyle name="_VC 6.15.06 update on 06GRC power costs.xls Chart 3 2 2 4 2" xfId="23218"/>
    <cellStyle name="_VC 6.15.06 update on 06GRC power costs.xls Chart 3 2 3" xfId="23219"/>
    <cellStyle name="_VC 6.15.06 update on 06GRC power costs.xls Chart 3 2 3 2" xfId="23220"/>
    <cellStyle name="_VC 6.15.06 update on 06GRC power costs.xls Chart 3 2 3 2 2" xfId="23221"/>
    <cellStyle name="_VC 6.15.06 update on 06GRC power costs.xls Chart 3 2 3 3" xfId="23222"/>
    <cellStyle name="_VC 6.15.06 update on 06GRC power costs.xls Chart 3 2 4" xfId="23223"/>
    <cellStyle name="_VC 6.15.06 update on 06GRC power costs.xls Chart 3 2 4 2" xfId="23224"/>
    <cellStyle name="_VC 6.15.06 update on 06GRC power costs.xls Chart 3 2 4 2 2" xfId="23225"/>
    <cellStyle name="_VC 6.15.06 update on 06GRC power costs.xls Chart 3 2 4 3" xfId="23226"/>
    <cellStyle name="_VC 6.15.06 update on 06GRC power costs.xls Chart 3 2 5" xfId="23227"/>
    <cellStyle name="_VC 6.15.06 update on 06GRC power costs.xls Chart 3 2 5 2" xfId="23228"/>
    <cellStyle name="_VC 6.15.06 update on 06GRC power costs.xls Chart 3 2 6" xfId="23229"/>
    <cellStyle name="_VC 6.15.06 update on 06GRC power costs.xls Chart 3 2 6 2" xfId="23230"/>
    <cellStyle name="_VC 6.15.06 update on 06GRC power costs.xls Chart 3 3" xfId="23231"/>
    <cellStyle name="_VC 6.15.06 update on 06GRC power costs.xls Chart 3 3 2" xfId="23232"/>
    <cellStyle name="_VC 6.15.06 update on 06GRC power costs.xls Chart 3 3 2 2" xfId="23233"/>
    <cellStyle name="_VC 6.15.06 update on 06GRC power costs.xls Chart 3 3 2 2 2" xfId="23234"/>
    <cellStyle name="_VC 6.15.06 update on 06GRC power costs.xls Chart 3 3 2 3" xfId="23235"/>
    <cellStyle name="_VC 6.15.06 update on 06GRC power costs.xls Chart 3 3 3" xfId="23236"/>
    <cellStyle name="_VC 6.15.06 update on 06GRC power costs.xls Chart 3 3 3 2" xfId="23237"/>
    <cellStyle name="_VC 6.15.06 update on 06GRC power costs.xls Chart 3 3 3 2 2" xfId="23238"/>
    <cellStyle name="_VC 6.15.06 update on 06GRC power costs.xls Chart 3 3 3 3" xfId="23239"/>
    <cellStyle name="_VC 6.15.06 update on 06GRC power costs.xls Chart 3 3 4" xfId="23240"/>
    <cellStyle name="_VC 6.15.06 update on 06GRC power costs.xls Chart 3 3 4 2" xfId="23241"/>
    <cellStyle name="_VC 6.15.06 update on 06GRC power costs.xls Chart 3 3 4 2 2" xfId="23242"/>
    <cellStyle name="_VC 6.15.06 update on 06GRC power costs.xls Chart 3 3 4 3" xfId="23243"/>
    <cellStyle name="_VC 6.15.06 update on 06GRC power costs.xls Chart 3 3 5" xfId="23244"/>
    <cellStyle name="_VC 6.15.06 update on 06GRC power costs.xls Chart 3 3 5 2" xfId="23245"/>
    <cellStyle name="_VC 6.15.06 update on 06GRC power costs.xls Chart 3 4" xfId="23246"/>
    <cellStyle name="_VC 6.15.06 update on 06GRC power costs.xls Chart 3 4 2" xfId="23247"/>
    <cellStyle name="_VC 6.15.06 update on 06GRC power costs.xls Chart 3 4 2 2" xfId="23248"/>
    <cellStyle name="_VC 6.15.06 update on 06GRC power costs.xls Chart 3 4 2 2 2" xfId="23249"/>
    <cellStyle name="_VC 6.15.06 update on 06GRC power costs.xls Chart 3 4 2 2 2 2" xfId="23250"/>
    <cellStyle name="_VC 6.15.06 update on 06GRC power costs.xls Chart 3 4 2 3" xfId="23251"/>
    <cellStyle name="_VC 6.15.06 update on 06GRC power costs.xls Chart 3 4 2 3 2" xfId="23252"/>
    <cellStyle name="_VC 6.15.06 update on 06GRC power costs.xls Chart 3 4 2 4" xfId="23253"/>
    <cellStyle name="_VC 6.15.06 update on 06GRC power costs.xls Chart 3 4 2 4 2" xfId="23254"/>
    <cellStyle name="_VC 6.15.06 update on 06GRC power costs.xls Chart 3 4 3" xfId="23255"/>
    <cellStyle name="_VC 6.15.06 update on 06GRC power costs.xls Chart 3 4 3 2" xfId="23256"/>
    <cellStyle name="_VC 6.15.06 update on 06GRC power costs.xls Chart 3 4 3 2 2" xfId="23257"/>
    <cellStyle name="_VC 6.15.06 update on 06GRC power costs.xls Chart 3 4 3 3" xfId="23258"/>
    <cellStyle name="_VC 6.15.06 update on 06GRC power costs.xls Chart 3 4 4" xfId="23259"/>
    <cellStyle name="_VC 6.15.06 update on 06GRC power costs.xls Chart 3 4 4 2" xfId="23260"/>
    <cellStyle name="_VC 6.15.06 update on 06GRC power costs.xls Chart 3 4 4 2 2" xfId="23261"/>
    <cellStyle name="_VC 6.15.06 update on 06GRC power costs.xls Chart 3 4 4 3" xfId="23262"/>
    <cellStyle name="_VC 6.15.06 update on 06GRC power costs.xls Chart 3 4 5" xfId="23263"/>
    <cellStyle name="_VC 6.15.06 update on 06GRC power costs.xls Chart 3 4 5 2" xfId="23264"/>
    <cellStyle name="_VC 6.15.06 update on 06GRC power costs.xls Chart 3 4 6" xfId="23265"/>
    <cellStyle name="_VC 6.15.06 update on 06GRC power costs.xls Chart 3 4 6 2" xfId="23266"/>
    <cellStyle name="_VC 6.15.06 update on 06GRC power costs.xls Chart 3 5" xfId="23267"/>
    <cellStyle name="_VC 6.15.06 update on 06GRC power costs.xls Chart 3 5 2" xfId="23268"/>
    <cellStyle name="_VC 6.15.06 update on 06GRC power costs.xls Chart 3 5 2 2" xfId="23269"/>
    <cellStyle name="_VC 6.15.06 update on 06GRC power costs.xls Chart 3 5 2 2 2" xfId="23270"/>
    <cellStyle name="_VC 6.15.06 update on 06GRC power costs.xls Chart 3 5 2 2 2 2" xfId="23271"/>
    <cellStyle name="_VC 6.15.06 update on 06GRC power costs.xls Chart 3 5 2 3" xfId="23272"/>
    <cellStyle name="_VC 6.15.06 update on 06GRC power costs.xls Chart 3 5 2 3 2" xfId="23273"/>
    <cellStyle name="_VC 6.15.06 update on 06GRC power costs.xls Chart 3 5 2 4" xfId="23274"/>
    <cellStyle name="_VC 6.15.06 update on 06GRC power costs.xls Chart 3 5 2 4 2" xfId="23275"/>
    <cellStyle name="_VC 6.15.06 update on 06GRC power costs.xls Chart 3 5 2 5" xfId="23276"/>
    <cellStyle name="_VC 6.15.06 update on 06GRC power costs.xls Chart 3 5 3" xfId="23277"/>
    <cellStyle name="_VC 6.15.06 update on 06GRC power costs.xls Chart 3 5 3 2" xfId="23278"/>
    <cellStyle name="_VC 6.15.06 update on 06GRC power costs.xls Chart 3 5 3 2 2" xfId="23279"/>
    <cellStyle name="_VC 6.15.06 update on 06GRC power costs.xls Chart 3 5 4" xfId="23280"/>
    <cellStyle name="_VC 6.15.06 update on 06GRC power costs.xls Chart 3 5 4 2" xfId="23281"/>
    <cellStyle name="_VC 6.15.06 update on 06GRC power costs.xls Chart 3 5 5" xfId="23282"/>
    <cellStyle name="_VC 6.15.06 update on 06GRC power costs.xls Chart 3 5 5 2" xfId="23283"/>
    <cellStyle name="_VC 6.15.06 update on 06GRC power costs.xls Chart 3 6" xfId="23284"/>
    <cellStyle name="_VC 6.15.06 update on 06GRC power costs.xls Chart 3 6 2" xfId="23285"/>
    <cellStyle name="_VC 6.15.06 update on 06GRC power costs.xls Chart 3 6 2 2" xfId="23286"/>
    <cellStyle name="_VC 6.15.06 update on 06GRC power costs.xls Chart 3 6 2 2 2" xfId="23287"/>
    <cellStyle name="_VC 6.15.06 update on 06GRC power costs.xls Chart 3 6 3" xfId="23288"/>
    <cellStyle name="_VC 6.15.06 update on 06GRC power costs.xls Chart 3 6 3 2" xfId="23289"/>
    <cellStyle name="_VC 6.15.06 update on 06GRC power costs.xls Chart 3 6 4" xfId="23290"/>
    <cellStyle name="_VC 6.15.06 update on 06GRC power costs.xls Chart 3 6 4 2" xfId="23291"/>
    <cellStyle name="_VC 6.15.06 update on 06GRC power costs.xls Chart 3 7" xfId="23292"/>
    <cellStyle name="_VC 6.15.06 update on 06GRC power costs.xls Chart 3 7 2" xfId="23293"/>
    <cellStyle name="_VC 6.15.06 update on 06GRC power costs.xls Chart 3 7 2 2" xfId="23294"/>
    <cellStyle name="_VC 6.15.06 update on 06GRC power costs.xls Chart 3 7 3" xfId="23295"/>
    <cellStyle name="_VC 6.15.06 update on 06GRC power costs.xls Chart 3 8" xfId="23296"/>
    <cellStyle name="_VC 6.15.06 update on 06GRC power costs.xls Chart 3 8 2" xfId="23297"/>
    <cellStyle name="_VC 6.15.06 update on 06GRC power costs.xls Chart 3 8 2 2" xfId="23298"/>
    <cellStyle name="_VC 6.15.06 update on 06GRC power costs.xls Chart 3 8 3" xfId="23299"/>
    <cellStyle name="_VC 6.15.06 update on 06GRC power costs.xls Chart 3 9" xfId="23300"/>
    <cellStyle name="_VC 6.15.06 update on 06GRC power costs.xls Chart 3 9 2" xfId="23301"/>
    <cellStyle name="_VC 6.15.06 update on 06GRC power costs.xls Chart 3 9 2 2" xfId="23302"/>
    <cellStyle name="_VC 6.15.06 update on 06GRC power costs.xls Chart 3 9 2 2 2" xfId="23303"/>
    <cellStyle name="_VC 6.15.06 update on 06GRC power costs.xls Chart 3 9 2 3" xfId="23304"/>
    <cellStyle name="_VC 6.15.06 update on 06GRC power costs.xls Chart 3 9 3" xfId="23305"/>
    <cellStyle name="_VC 6.15.06 update on 06GRC power costs.xls Chart 3 9 3 2" xfId="23306"/>
    <cellStyle name="_VC 6.15.06 update on 06GRC power costs.xls Chart 3 9 4" xfId="23307"/>
    <cellStyle name="_VC 6.15.06 update on 06GRC power costs.xls Chart 3_04 07E Wild Horse Wind Expansion (C) (2)" xfId="166"/>
    <cellStyle name="_VC 6.15.06 update on 06GRC power costs.xls Chart 3_04 07E Wild Horse Wind Expansion (C) (2) 2" xfId="23308"/>
    <cellStyle name="_VC 6.15.06 update on 06GRC power costs.xls Chart 3_04 07E Wild Horse Wind Expansion (C) (2) 2 2" xfId="23309"/>
    <cellStyle name="_VC 6.15.06 update on 06GRC power costs.xls Chart 3_04 07E Wild Horse Wind Expansion (C) (2) 2 2 2" xfId="23310"/>
    <cellStyle name="_VC 6.15.06 update on 06GRC power costs.xls Chart 3_04 07E Wild Horse Wind Expansion (C) (2) 2 2 2 2" xfId="23311"/>
    <cellStyle name="_VC 6.15.06 update on 06GRC power costs.xls Chart 3_04 07E Wild Horse Wind Expansion (C) (2) 2 3" xfId="23312"/>
    <cellStyle name="_VC 6.15.06 update on 06GRC power costs.xls Chart 3_04 07E Wild Horse Wind Expansion (C) (2) 2 3 2" xfId="23313"/>
    <cellStyle name="_VC 6.15.06 update on 06GRC power costs.xls Chart 3_04 07E Wild Horse Wind Expansion (C) (2) 2 4" xfId="23314"/>
    <cellStyle name="_VC 6.15.06 update on 06GRC power costs.xls Chart 3_04 07E Wild Horse Wind Expansion (C) (2) 2 4 2" xfId="23315"/>
    <cellStyle name="_VC 6.15.06 update on 06GRC power costs.xls Chart 3_04 07E Wild Horse Wind Expansion (C) (2) 3" xfId="23316"/>
    <cellStyle name="_VC 6.15.06 update on 06GRC power costs.xls Chart 3_04 07E Wild Horse Wind Expansion (C) (2) 3 2" xfId="23317"/>
    <cellStyle name="_VC 6.15.06 update on 06GRC power costs.xls Chart 3_04 07E Wild Horse Wind Expansion (C) (2) 3 2 2" xfId="23318"/>
    <cellStyle name="_VC 6.15.06 update on 06GRC power costs.xls Chart 3_04 07E Wild Horse Wind Expansion (C) (2) 3 3" xfId="23319"/>
    <cellStyle name="_VC 6.15.06 update on 06GRC power costs.xls Chart 3_04 07E Wild Horse Wind Expansion (C) (2) 4" xfId="23320"/>
    <cellStyle name="_VC 6.15.06 update on 06GRC power costs.xls Chart 3_04 07E Wild Horse Wind Expansion (C) (2) 4 2" xfId="23321"/>
    <cellStyle name="_VC 6.15.06 update on 06GRC power costs.xls Chart 3_04 07E Wild Horse Wind Expansion (C) (2) 4 2 2" xfId="23322"/>
    <cellStyle name="_VC 6.15.06 update on 06GRC power costs.xls Chart 3_04 07E Wild Horse Wind Expansion (C) (2) 4 3" xfId="23323"/>
    <cellStyle name="_VC 6.15.06 update on 06GRC power costs.xls Chart 3_04 07E Wild Horse Wind Expansion (C) (2) 5" xfId="23324"/>
    <cellStyle name="_VC 6.15.06 update on 06GRC power costs.xls Chart 3_04 07E Wild Horse Wind Expansion (C) (2) 5 2" xfId="23325"/>
    <cellStyle name="_VC 6.15.06 update on 06GRC power costs.xls Chart 3_04 07E Wild Horse Wind Expansion (C) (2) 6" xfId="23326"/>
    <cellStyle name="_VC 6.15.06 update on 06GRC power costs.xls Chart 3_04 07E Wild Horse Wind Expansion (C) (2) 6 2" xfId="23327"/>
    <cellStyle name="_VC 6.15.06 update on 06GRC power costs.xls Chart 3_04 07E Wild Horse Wind Expansion (C) (2)_Adj Bench DR 3 for Initial Briefs (Electric)" xfId="23328"/>
    <cellStyle name="_VC 6.15.06 update on 06GRC power costs.xls Chart 3_04 07E Wild Horse Wind Expansion (C) (2)_Adj Bench DR 3 for Initial Briefs (Electric) 2" xfId="23329"/>
    <cellStyle name="_VC 6.15.06 update on 06GRC power costs.xls Chart 3_04 07E Wild Horse Wind Expansion (C) (2)_Adj Bench DR 3 for Initial Briefs (Electric) 2 2" xfId="23330"/>
    <cellStyle name="_VC 6.15.06 update on 06GRC power costs.xls Chart 3_04 07E Wild Horse Wind Expansion (C) (2)_Adj Bench DR 3 for Initial Briefs (Electric) 2 2 2" xfId="23331"/>
    <cellStyle name="_VC 6.15.06 update on 06GRC power costs.xls Chart 3_04 07E Wild Horse Wind Expansion (C) (2)_Adj Bench DR 3 for Initial Briefs (Electric) 2 2 2 2" xfId="23332"/>
    <cellStyle name="_VC 6.15.06 update on 06GRC power costs.xls Chart 3_04 07E Wild Horse Wind Expansion (C) (2)_Adj Bench DR 3 for Initial Briefs (Electric) 2 3" xfId="23333"/>
    <cellStyle name="_VC 6.15.06 update on 06GRC power costs.xls Chart 3_04 07E Wild Horse Wind Expansion (C) (2)_Adj Bench DR 3 for Initial Briefs (Electric) 2 3 2" xfId="23334"/>
    <cellStyle name="_VC 6.15.06 update on 06GRC power costs.xls Chart 3_04 07E Wild Horse Wind Expansion (C) (2)_Adj Bench DR 3 for Initial Briefs (Electric) 2 4" xfId="23335"/>
    <cellStyle name="_VC 6.15.06 update on 06GRC power costs.xls Chart 3_04 07E Wild Horse Wind Expansion (C) (2)_Adj Bench DR 3 for Initial Briefs (Electric) 2 4 2" xfId="23336"/>
    <cellStyle name="_VC 6.15.06 update on 06GRC power costs.xls Chart 3_04 07E Wild Horse Wind Expansion (C) (2)_Adj Bench DR 3 for Initial Briefs (Electric) 3" xfId="23337"/>
    <cellStyle name="_VC 6.15.06 update on 06GRC power costs.xls Chart 3_04 07E Wild Horse Wind Expansion (C) (2)_Adj Bench DR 3 for Initial Briefs (Electric) 3 2" xfId="23338"/>
    <cellStyle name="_VC 6.15.06 update on 06GRC power costs.xls Chart 3_04 07E Wild Horse Wind Expansion (C) (2)_Adj Bench DR 3 for Initial Briefs (Electric) 3 2 2" xfId="23339"/>
    <cellStyle name="_VC 6.15.06 update on 06GRC power costs.xls Chart 3_04 07E Wild Horse Wind Expansion (C) (2)_Adj Bench DR 3 for Initial Briefs (Electric) 3 3" xfId="23340"/>
    <cellStyle name="_VC 6.15.06 update on 06GRC power costs.xls Chart 3_04 07E Wild Horse Wind Expansion (C) (2)_Adj Bench DR 3 for Initial Briefs (Electric) 4" xfId="23341"/>
    <cellStyle name="_VC 6.15.06 update on 06GRC power costs.xls Chart 3_04 07E Wild Horse Wind Expansion (C) (2)_Adj Bench DR 3 for Initial Briefs (Electric) 4 2" xfId="23342"/>
    <cellStyle name="_VC 6.15.06 update on 06GRC power costs.xls Chart 3_04 07E Wild Horse Wind Expansion (C) (2)_Adj Bench DR 3 for Initial Briefs (Electric) 4 2 2" xfId="23343"/>
    <cellStyle name="_VC 6.15.06 update on 06GRC power costs.xls Chart 3_04 07E Wild Horse Wind Expansion (C) (2)_Adj Bench DR 3 for Initial Briefs (Electric) 4 3" xfId="23344"/>
    <cellStyle name="_VC 6.15.06 update on 06GRC power costs.xls Chart 3_04 07E Wild Horse Wind Expansion (C) (2)_Adj Bench DR 3 for Initial Briefs (Electric) 5" xfId="23345"/>
    <cellStyle name="_VC 6.15.06 update on 06GRC power costs.xls Chart 3_04 07E Wild Horse Wind Expansion (C) (2)_Adj Bench DR 3 for Initial Briefs (Electric) 5 2" xfId="23346"/>
    <cellStyle name="_VC 6.15.06 update on 06GRC power costs.xls Chart 3_04 07E Wild Horse Wind Expansion (C) (2)_Adj Bench DR 3 for Initial Briefs (Electric) 6" xfId="23347"/>
    <cellStyle name="_VC 6.15.06 update on 06GRC power costs.xls Chart 3_04 07E Wild Horse Wind Expansion (C) (2)_Adj Bench DR 3 for Initial Briefs (Electric) 6 2" xfId="23348"/>
    <cellStyle name="_VC 6.15.06 update on 06GRC power costs.xls Chart 3_04 07E Wild Horse Wind Expansion (C) (2)_Adj Bench DR 3 for Initial Briefs (Electric)_DEM-WP(C) ENERG10C--ctn Mid-C_042010 2010GRC" xfId="23349"/>
    <cellStyle name="_VC 6.15.06 update on 06GRC power costs.xls Chart 3_04 07E Wild Horse Wind Expansion (C) (2)_Adj Bench DR 3 for Initial Briefs (Electric)_DEM-WP(C) ENERG10C--ctn Mid-C_042010 2010GRC 2" xfId="23350"/>
    <cellStyle name="_VC 6.15.06 update on 06GRC power costs.xls Chart 3_04 07E Wild Horse Wind Expansion (C) (2)_Book1" xfId="23351"/>
    <cellStyle name="_VC 6.15.06 update on 06GRC power costs.xls Chart 3_04 07E Wild Horse Wind Expansion (C) (2)_Book1 2" xfId="23352"/>
    <cellStyle name="_VC 6.15.06 update on 06GRC power costs.xls Chart 3_04 07E Wild Horse Wind Expansion (C) (2)_DEM-WP(C) ENERG10C--ctn Mid-C_042010 2010GRC" xfId="23353"/>
    <cellStyle name="_VC 6.15.06 update on 06GRC power costs.xls Chart 3_04 07E Wild Horse Wind Expansion (C) (2)_DEM-WP(C) ENERG10C--ctn Mid-C_042010 2010GRC 2" xfId="23354"/>
    <cellStyle name="_VC 6.15.06 update on 06GRC power costs.xls Chart 3_04 07E Wild Horse Wind Expansion (C) (2)_Electric Rev Req Model (2009 GRC) " xfId="421"/>
    <cellStyle name="_VC 6.15.06 update on 06GRC power costs.xls Chart 3_04 07E Wild Horse Wind Expansion (C) (2)_Electric Rev Req Model (2009 GRC)  2" xfId="23355"/>
    <cellStyle name="_VC 6.15.06 update on 06GRC power costs.xls Chart 3_04 07E Wild Horse Wind Expansion (C) (2)_Electric Rev Req Model (2009 GRC)  2 2" xfId="23356"/>
    <cellStyle name="_VC 6.15.06 update on 06GRC power costs.xls Chart 3_04 07E Wild Horse Wind Expansion (C) (2)_Electric Rev Req Model (2009 GRC)  2 2 2" xfId="23357"/>
    <cellStyle name="_VC 6.15.06 update on 06GRC power costs.xls Chart 3_04 07E Wild Horse Wind Expansion (C) (2)_Electric Rev Req Model (2009 GRC)  2 2 2 2" xfId="23358"/>
    <cellStyle name="_VC 6.15.06 update on 06GRC power costs.xls Chart 3_04 07E Wild Horse Wind Expansion (C) (2)_Electric Rev Req Model (2009 GRC)  2 3" xfId="23359"/>
    <cellStyle name="_VC 6.15.06 update on 06GRC power costs.xls Chart 3_04 07E Wild Horse Wind Expansion (C) (2)_Electric Rev Req Model (2009 GRC)  2 3 2" xfId="23360"/>
    <cellStyle name="_VC 6.15.06 update on 06GRC power costs.xls Chart 3_04 07E Wild Horse Wind Expansion (C) (2)_Electric Rev Req Model (2009 GRC)  2 4" xfId="23361"/>
    <cellStyle name="_VC 6.15.06 update on 06GRC power costs.xls Chart 3_04 07E Wild Horse Wind Expansion (C) (2)_Electric Rev Req Model (2009 GRC)  2 4 2" xfId="23362"/>
    <cellStyle name="_VC 6.15.06 update on 06GRC power costs.xls Chart 3_04 07E Wild Horse Wind Expansion (C) (2)_Electric Rev Req Model (2009 GRC)  3" xfId="23363"/>
    <cellStyle name="_VC 6.15.06 update on 06GRC power costs.xls Chart 3_04 07E Wild Horse Wind Expansion (C) (2)_Electric Rev Req Model (2009 GRC)  3 2" xfId="23364"/>
    <cellStyle name="_VC 6.15.06 update on 06GRC power costs.xls Chart 3_04 07E Wild Horse Wind Expansion (C) (2)_Electric Rev Req Model (2009 GRC)  3 2 2" xfId="23365"/>
    <cellStyle name="_VC 6.15.06 update on 06GRC power costs.xls Chart 3_04 07E Wild Horse Wind Expansion (C) (2)_Electric Rev Req Model (2009 GRC)  3 3" xfId="23366"/>
    <cellStyle name="_VC 6.15.06 update on 06GRC power costs.xls Chart 3_04 07E Wild Horse Wind Expansion (C) (2)_Electric Rev Req Model (2009 GRC)  4" xfId="23367"/>
    <cellStyle name="_VC 6.15.06 update on 06GRC power costs.xls Chart 3_04 07E Wild Horse Wind Expansion (C) (2)_Electric Rev Req Model (2009 GRC)  4 2" xfId="23368"/>
    <cellStyle name="_VC 6.15.06 update on 06GRC power costs.xls Chart 3_04 07E Wild Horse Wind Expansion (C) (2)_Electric Rev Req Model (2009 GRC)  4 2 2" xfId="23369"/>
    <cellStyle name="_VC 6.15.06 update on 06GRC power costs.xls Chart 3_04 07E Wild Horse Wind Expansion (C) (2)_Electric Rev Req Model (2009 GRC)  4 3" xfId="23370"/>
    <cellStyle name="_VC 6.15.06 update on 06GRC power costs.xls Chart 3_04 07E Wild Horse Wind Expansion (C) (2)_Electric Rev Req Model (2009 GRC)  5" xfId="23371"/>
    <cellStyle name="_VC 6.15.06 update on 06GRC power costs.xls Chart 3_04 07E Wild Horse Wind Expansion (C) (2)_Electric Rev Req Model (2009 GRC)  5 2" xfId="23372"/>
    <cellStyle name="_VC 6.15.06 update on 06GRC power costs.xls Chart 3_04 07E Wild Horse Wind Expansion (C) (2)_Electric Rev Req Model (2009 GRC)  6" xfId="23373"/>
    <cellStyle name="_VC 6.15.06 update on 06GRC power costs.xls Chart 3_04 07E Wild Horse Wind Expansion (C) (2)_Electric Rev Req Model (2009 GRC)  6 2" xfId="23374"/>
    <cellStyle name="_VC 6.15.06 update on 06GRC power costs.xls Chart 3_04 07E Wild Horse Wind Expansion (C) (2)_Electric Rev Req Model (2009 GRC) _DEM-WP(C) ENERG10C--ctn Mid-C_042010 2010GRC" xfId="23375"/>
    <cellStyle name="_VC 6.15.06 update on 06GRC power costs.xls Chart 3_04 07E Wild Horse Wind Expansion (C) (2)_Electric Rev Req Model (2009 GRC) _DEM-WP(C) ENERG10C--ctn Mid-C_042010 2010GRC 2" xfId="23376"/>
    <cellStyle name="_VC 6.15.06 update on 06GRC power costs.xls Chart 3_04 07E Wild Horse Wind Expansion (C) (2)_Electric Rev Req Model (2009 GRC) Rebuttal" xfId="23377"/>
    <cellStyle name="_VC 6.15.06 update on 06GRC power costs.xls Chart 3_04 07E Wild Horse Wind Expansion (C) (2)_Electric Rev Req Model (2009 GRC) Rebuttal 2" xfId="23378"/>
    <cellStyle name="_VC 6.15.06 update on 06GRC power costs.xls Chart 3_04 07E Wild Horse Wind Expansion (C) (2)_Electric Rev Req Model (2009 GRC) Rebuttal 2 2" xfId="23379"/>
    <cellStyle name="_VC 6.15.06 update on 06GRC power costs.xls Chart 3_04 07E Wild Horse Wind Expansion (C) (2)_Electric Rev Req Model (2009 GRC) Rebuttal 2 2 2" xfId="23380"/>
    <cellStyle name="_VC 6.15.06 update on 06GRC power costs.xls Chart 3_04 07E Wild Horse Wind Expansion (C) (2)_Electric Rev Req Model (2009 GRC) Rebuttal 2 3" xfId="23381"/>
    <cellStyle name="_VC 6.15.06 update on 06GRC power costs.xls Chart 3_04 07E Wild Horse Wind Expansion (C) (2)_Electric Rev Req Model (2009 GRC) Rebuttal 3" xfId="23382"/>
    <cellStyle name="_VC 6.15.06 update on 06GRC power costs.xls Chart 3_04 07E Wild Horse Wind Expansion (C) (2)_Electric Rev Req Model (2009 GRC) Rebuttal 3 2" xfId="23383"/>
    <cellStyle name="_VC 6.15.06 update on 06GRC power costs.xls Chart 3_04 07E Wild Horse Wind Expansion (C) (2)_Electric Rev Req Model (2009 GRC) Rebuttal 4" xfId="23384"/>
    <cellStyle name="_VC 6.15.06 update on 06GRC power costs.xls Chart 3_04 07E Wild Horse Wind Expansion (C) (2)_Electric Rev Req Model (2009 GRC) Rebuttal REmoval of New  WH Solar AdjustMI" xfId="23385"/>
    <cellStyle name="_VC 6.15.06 update on 06GRC power costs.xls Chart 3_04 07E Wild Horse Wind Expansion (C) (2)_Electric Rev Req Model (2009 GRC) Rebuttal REmoval of New  WH Solar AdjustMI 2" xfId="23386"/>
    <cellStyle name="_VC 6.15.06 update on 06GRC power costs.xls Chart 3_04 07E Wild Horse Wind Expansion (C) (2)_Electric Rev Req Model (2009 GRC) Rebuttal REmoval of New  WH Solar AdjustMI 2 2" xfId="23387"/>
    <cellStyle name="_VC 6.15.06 update on 06GRC power costs.xls Chart 3_04 07E Wild Horse Wind Expansion (C) (2)_Electric Rev Req Model (2009 GRC) Rebuttal REmoval of New  WH Solar AdjustMI 2 2 2" xfId="23388"/>
    <cellStyle name="_VC 6.15.06 update on 06GRC power costs.xls Chart 3_04 07E Wild Horse Wind Expansion (C) (2)_Electric Rev Req Model (2009 GRC) Rebuttal REmoval of New  WH Solar AdjustMI 2 2 2 2" xfId="23389"/>
    <cellStyle name="_VC 6.15.06 update on 06GRC power costs.xls Chart 3_04 07E Wild Horse Wind Expansion (C) (2)_Electric Rev Req Model (2009 GRC) Rebuttal REmoval of New  WH Solar AdjustMI 2 3" xfId="23390"/>
    <cellStyle name="_VC 6.15.06 update on 06GRC power costs.xls Chart 3_04 07E Wild Horse Wind Expansion (C) (2)_Electric Rev Req Model (2009 GRC) Rebuttal REmoval of New  WH Solar AdjustMI 2 3 2" xfId="23391"/>
    <cellStyle name="_VC 6.15.06 update on 06GRC power costs.xls Chart 3_04 07E Wild Horse Wind Expansion (C) (2)_Electric Rev Req Model (2009 GRC) Rebuttal REmoval of New  WH Solar AdjustMI 2 4" xfId="23392"/>
    <cellStyle name="_VC 6.15.06 update on 06GRC power costs.xls Chart 3_04 07E Wild Horse Wind Expansion (C) (2)_Electric Rev Req Model (2009 GRC) Rebuttal REmoval of New  WH Solar AdjustMI 2 4 2" xfId="23393"/>
    <cellStyle name="_VC 6.15.06 update on 06GRC power costs.xls Chart 3_04 07E Wild Horse Wind Expansion (C) (2)_Electric Rev Req Model (2009 GRC) Rebuttal REmoval of New  WH Solar AdjustMI 3" xfId="23394"/>
    <cellStyle name="_VC 6.15.06 update on 06GRC power costs.xls Chart 3_04 07E Wild Horse Wind Expansion (C) (2)_Electric Rev Req Model (2009 GRC) Rebuttal REmoval of New  WH Solar AdjustMI 3 2" xfId="23395"/>
    <cellStyle name="_VC 6.15.06 update on 06GRC power costs.xls Chart 3_04 07E Wild Horse Wind Expansion (C) (2)_Electric Rev Req Model (2009 GRC) Rebuttal REmoval of New  WH Solar AdjustMI 3 2 2" xfId="23396"/>
    <cellStyle name="_VC 6.15.06 update on 06GRC power costs.xls Chart 3_04 07E Wild Horse Wind Expansion (C) (2)_Electric Rev Req Model (2009 GRC) Rebuttal REmoval of New  WH Solar AdjustMI 3 3" xfId="23397"/>
    <cellStyle name="_VC 6.15.06 update on 06GRC power costs.xls Chart 3_04 07E Wild Horse Wind Expansion (C) (2)_Electric Rev Req Model (2009 GRC) Rebuttal REmoval of New  WH Solar AdjustMI 4" xfId="23398"/>
    <cellStyle name="_VC 6.15.06 update on 06GRC power costs.xls Chart 3_04 07E Wild Horse Wind Expansion (C) (2)_Electric Rev Req Model (2009 GRC) Rebuttal REmoval of New  WH Solar AdjustMI 4 2" xfId="23399"/>
    <cellStyle name="_VC 6.15.06 update on 06GRC power costs.xls Chart 3_04 07E Wild Horse Wind Expansion (C) (2)_Electric Rev Req Model (2009 GRC) Rebuttal REmoval of New  WH Solar AdjustMI 4 2 2" xfId="23400"/>
    <cellStyle name="_VC 6.15.06 update on 06GRC power costs.xls Chart 3_04 07E Wild Horse Wind Expansion (C) (2)_Electric Rev Req Model (2009 GRC) Rebuttal REmoval of New  WH Solar AdjustMI 4 3" xfId="23401"/>
    <cellStyle name="_VC 6.15.06 update on 06GRC power costs.xls Chart 3_04 07E Wild Horse Wind Expansion (C) (2)_Electric Rev Req Model (2009 GRC) Rebuttal REmoval of New  WH Solar AdjustMI 5" xfId="23402"/>
    <cellStyle name="_VC 6.15.06 update on 06GRC power costs.xls Chart 3_04 07E Wild Horse Wind Expansion (C) (2)_Electric Rev Req Model (2009 GRC) Rebuttal REmoval of New  WH Solar AdjustMI 5 2" xfId="23403"/>
    <cellStyle name="_VC 6.15.06 update on 06GRC power costs.xls Chart 3_04 07E Wild Horse Wind Expansion (C) (2)_Electric Rev Req Model (2009 GRC) Rebuttal REmoval of New  WH Solar AdjustMI 6" xfId="23404"/>
    <cellStyle name="_VC 6.15.06 update on 06GRC power costs.xls Chart 3_04 07E Wild Horse Wind Expansion (C) (2)_Electric Rev Req Model (2009 GRC) Rebuttal REmoval of New  WH Solar AdjustMI 6 2" xfId="23405"/>
    <cellStyle name="_VC 6.15.06 update on 06GRC power costs.xls Chart 3_04 07E Wild Horse Wind Expansion (C) (2)_Electric Rev Req Model (2009 GRC) Rebuttal REmoval of New  WH Solar AdjustMI_DEM-WP(C) ENERG10C--ctn Mid-C_042010 2010GRC" xfId="23406"/>
    <cellStyle name="_VC 6.15.06 update on 06GRC power costs.xls Chart 3_04 07E Wild Horse Wind Expansion (C) (2)_Electric Rev Req Model (2009 GRC) Rebuttal REmoval of New  WH Solar AdjustMI_DEM-WP(C) ENERG10C--ctn Mid-C_042010 2010GRC 2" xfId="23407"/>
    <cellStyle name="_VC 6.15.06 update on 06GRC power costs.xls Chart 3_04 07E Wild Horse Wind Expansion (C) (2)_Electric Rev Req Model (2009 GRC) Revised 01-18-2010" xfId="23408"/>
    <cellStyle name="_VC 6.15.06 update on 06GRC power costs.xls Chart 3_04 07E Wild Horse Wind Expansion (C) (2)_Electric Rev Req Model (2009 GRC) Revised 01-18-2010 2" xfId="23409"/>
    <cellStyle name="_VC 6.15.06 update on 06GRC power costs.xls Chart 3_04 07E Wild Horse Wind Expansion (C) (2)_Electric Rev Req Model (2009 GRC) Revised 01-18-2010 2 2" xfId="23410"/>
    <cellStyle name="_VC 6.15.06 update on 06GRC power costs.xls Chart 3_04 07E Wild Horse Wind Expansion (C) (2)_Electric Rev Req Model (2009 GRC) Revised 01-18-2010 2 2 2" xfId="23411"/>
    <cellStyle name="_VC 6.15.06 update on 06GRC power costs.xls Chart 3_04 07E Wild Horse Wind Expansion (C) (2)_Electric Rev Req Model (2009 GRC) Revised 01-18-2010 2 2 2 2" xfId="23412"/>
    <cellStyle name="_VC 6.15.06 update on 06GRC power costs.xls Chart 3_04 07E Wild Horse Wind Expansion (C) (2)_Electric Rev Req Model (2009 GRC) Revised 01-18-2010 2 3" xfId="23413"/>
    <cellStyle name="_VC 6.15.06 update on 06GRC power costs.xls Chart 3_04 07E Wild Horse Wind Expansion (C) (2)_Electric Rev Req Model (2009 GRC) Revised 01-18-2010 2 3 2" xfId="23414"/>
    <cellStyle name="_VC 6.15.06 update on 06GRC power costs.xls Chart 3_04 07E Wild Horse Wind Expansion (C) (2)_Electric Rev Req Model (2009 GRC) Revised 01-18-2010 2 4" xfId="23415"/>
    <cellStyle name="_VC 6.15.06 update on 06GRC power costs.xls Chart 3_04 07E Wild Horse Wind Expansion (C) (2)_Electric Rev Req Model (2009 GRC) Revised 01-18-2010 2 4 2" xfId="23416"/>
    <cellStyle name="_VC 6.15.06 update on 06GRC power costs.xls Chart 3_04 07E Wild Horse Wind Expansion (C) (2)_Electric Rev Req Model (2009 GRC) Revised 01-18-2010 3" xfId="23417"/>
    <cellStyle name="_VC 6.15.06 update on 06GRC power costs.xls Chart 3_04 07E Wild Horse Wind Expansion (C) (2)_Electric Rev Req Model (2009 GRC) Revised 01-18-2010 3 2" xfId="23418"/>
    <cellStyle name="_VC 6.15.06 update on 06GRC power costs.xls Chart 3_04 07E Wild Horse Wind Expansion (C) (2)_Electric Rev Req Model (2009 GRC) Revised 01-18-2010 3 2 2" xfId="23419"/>
    <cellStyle name="_VC 6.15.06 update on 06GRC power costs.xls Chart 3_04 07E Wild Horse Wind Expansion (C) (2)_Electric Rev Req Model (2009 GRC) Revised 01-18-2010 3 3" xfId="23420"/>
    <cellStyle name="_VC 6.15.06 update on 06GRC power costs.xls Chart 3_04 07E Wild Horse Wind Expansion (C) (2)_Electric Rev Req Model (2009 GRC) Revised 01-18-2010 4" xfId="23421"/>
    <cellStyle name="_VC 6.15.06 update on 06GRC power costs.xls Chart 3_04 07E Wild Horse Wind Expansion (C) (2)_Electric Rev Req Model (2009 GRC) Revised 01-18-2010 4 2" xfId="23422"/>
    <cellStyle name="_VC 6.15.06 update on 06GRC power costs.xls Chart 3_04 07E Wild Horse Wind Expansion (C) (2)_Electric Rev Req Model (2009 GRC) Revised 01-18-2010 4 2 2" xfId="23423"/>
    <cellStyle name="_VC 6.15.06 update on 06GRC power costs.xls Chart 3_04 07E Wild Horse Wind Expansion (C) (2)_Electric Rev Req Model (2009 GRC) Revised 01-18-2010 4 3" xfId="23424"/>
    <cellStyle name="_VC 6.15.06 update on 06GRC power costs.xls Chart 3_04 07E Wild Horse Wind Expansion (C) (2)_Electric Rev Req Model (2009 GRC) Revised 01-18-2010 5" xfId="23425"/>
    <cellStyle name="_VC 6.15.06 update on 06GRC power costs.xls Chart 3_04 07E Wild Horse Wind Expansion (C) (2)_Electric Rev Req Model (2009 GRC) Revised 01-18-2010 5 2" xfId="23426"/>
    <cellStyle name="_VC 6.15.06 update on 06GRC power costs.xls Chart 3_04 07E Wild Horse Wind Expansion (C) (2)_Electric Rev Req Model (2009 GRC) Revised 01-18-2010 6" xfId="23427"/>
    <cellStyle name="_VC 6.15.06 update on 06GRC power costs.xls Chart 3_04 07E Wild Horse Wind Expansion (C) (2)_Electric Rev Req Model (2009 GRC) Revised 01-18-2010 6 2" xfId="23428"/>
    <cellStyle name="_VC 6.15.06 update on 06GRC power costs.xls Chart 3_04 07E Wild Horse Wind Expansion (C) (2)_Electric Rev Req Model (2009 GRC) Revised 01-18-2010_DEM-WP(C) ENERG10C--ctn Mid-C_042010 2010GRC" xfId="23429"/>
    <cellStyle name="_VC 6.15.06 update on 06GRC power costs.xls Chart 3_04 07E Wild Horse Wind Expansion (C) (2)_Electric Rev Req Model (2009 GRC) Revised 01-18-2010_DEM-WP(C) ENERG10C--ctn Mid-C_042010 2010GRC 2" xfId="23430"/>
    <cellStyle name="_VC 6.15.06 update on 06GRC power costs.xls Chart 3_04 07E Wild Horse Wind Expansion (C) (2)_Electric Rev Req Model (2010 GRC)" xfId="23431"/>
    <cellStyle name="_VC 6.15.06 update on 06GRC power costs.xls Chart 3_04 07E Wild Horse Wind Expansion (C) (2)_Electric Rev Req Model (2010 GRC) 2" xfId="23432"/>
    <cellStyle name="_VC 6.15.06 update on 06GRC power costs.xls Chart 3_04 07E Wild Horse Wind Expansion (C) (2)_Electric Rev Req Model (2010 GRC) SF" xfId="23433"/>
    <cellStyle name="_VC 6.15.06 update on 06GRC power costs.xls Chart 3_04 07E Wild Horse Wind Expansion (C) (2)_Electric Rev Req Model (2010 GRC) SF 2" xfId="23434"/>
    <cellStyle name="_VC 6.15.06 update on 06GRC power costs.xls Chart 3_04 07E Wild Horse Wind Expansion (C) (2)_Final Order Electric EXHIBIT A-1" xfId="23435"/>
    <cellStyle name="_VC 6.15.06 update on 06GRC power costs.xls Chart 3_04 07E Wild Horse Wind Expansion (C) (2)_Final Order Electric EXHIBIT A-1 2" xfId="23436"/>
    <cellStyle name="_VC 6.15.06 update on 06GRC power costs.xls Chart 3_04 07E Wild Horse Wind Expansion (C) (2)_Final Order Electric EXHIBIT A-1 2 2" xfId="23437"/>
    <cellStyle name="_VC 6.15.06 update on 06GRC power costs.xls Chart 3_04 07E Wild Horse Wind Expansion (C) (2)_Final Order Electric EXHIBIT A-1 2 2 2" xfId="23438"/>
    <cellStyle name="_VC 6.15.06 update on 06GRC power costs.xls Chart 3_04 07E Wild Horse Wind Expansion (C) (2)_Final Order Electric EXHIBIT A-1 2 3" xfId="23439"/>
    <cellStyle name="_VC 6.15.06 update on 06GRC power costs.xls Chart 3_04 07E Wild Horse Wind Expansion (C) (2)_Final Order Electric EXHIBIT A-1 3" xfId="23440"/>
    <cellStyle name="_VC 6.15.06 update on 06GRC power costs.xls Chart 3_04 07E Wild Horse Wind Expansion (C) (2)_Final Order Electric EXHIBIT A-1 3 2" xfId="23441"/>
    <cellStyle name="_VC 6.15.06 update on 06GRC power costs.xls Chart 3_04 07E Wild Horse Wind Expansion (C) (2)_Final Order Electric EXHIBIT A-1 3 2 2" xfId="23442"/>
    <cellStyle name="_VC 6.15.06 update on 06GRC power costs.xls Chart 3_04 07E Wild Horse Wind Expansion (C) (2)_Final Order Electric EXHIBIT A-1 3 3" xfId="23443"/>
    <cellStyle name="_VC 6.15.06 update on 06GRC power costs.xls Chart 3_04 07E Wild Horse Wind Expansion (C) (2)_Final Order Electric EXHIBIT A-1 4" xfId="23444"/>
    <cellStyle name="_VC 6.15.06 update on 06GRC power costs.xls Chart 3_04 07E Wild Horse Wind Expansion (C) (2)_Final Order Electric EXHIBIT A-1 4 2" xfId="23445"/>
    <cellStyle name="_VC 6.15.06 update on 06GRC power costs.xls Chart 3_04 07E Wild Horse Wind Expansion (C) (2)_Final Order Electric EXHIBIT A-1 5" xfId="23446"/>
    <cellStyle name="_VC 6.15.06 update on 06GRC power costs.xls Chart 3_04 07E Wild Horse Wind Expansion (C) (2)_Final Order Electric EXHIBIT A-1 6" xfId="23447"/>
    <cellStyle name="_VC 6.15.06 update on 06GRC power costs.xls Chart 3_04 07E Wild Horse Wind Expansion (C) (2)_TENASKA REGULATORY ASSET" xfId="23448"/>
    <cellStyle name="_VC 6.15.06 update on 06GRC power costs.xls Chart 3_04 07E Wild Horse Wind Expansion (C) (2)_TENASKA REGULATORY ASSET 2" xfId="23449"/>
    <cellStyle name="_VC 6.15.06 update on 06GRC power costs.xls Chart 3_04 07E Wild Horse Wind Expansion (C) (2)_TENASKA REGULATORY ASSET 2 2" xfId="23450"/>
    <cellStyle name="_VC 6.15.06 update on 06GRC power costs.xls Chart 3_04 07E Wild Horse Wind Expansion (C) (2)_TENASKA REGULATORY ASSET 2 2 2" xfId="23451"/>
    <cellStyle name="_VC 6.15.06 update on 06GRC power costs.xls Chart 3_04 07E Wild Horse Wind Expansion (C) (2)_TENASKA REGULATORY ASSET 2 3" xfId="23452"/>
    <cellStyle name="_VC 6.15.06 update on 06GRC power costs.xls Chart 3_04 07E Wild Horse Wind Expansion (C) (2)_TENASKA REGULATORY ASSET 3" xfId="23453"/>
    <cellStyle name="_VC 6.15.06 update on 06GRC power costs.xls Chart 3_04 07E Wild Horse Wind Expansion (C) (2)_TENASKA REGULATORY ASSET 3 2" xfId="23454"/>
    <cellStyle name="_VC 6.15.06 update on 06GRC power costs.xls Chart 3_04 07E Wild Horse Wind Expansion (C) (2)_TENASKA REGULATORY ASSET 3 2 2" xfId="23455"/>
    <cellStyle name="_VC 6.15.06 update on 06GRC power costs.xls Chart 3_04 07E Wild Horse Wind Expansion (C) (2)_TENASKA REGULATORY ASSET 3 3" xfId="23456"/>
    <cellStyle name="_VC 6.15.06 update on 06GRC power costs.xls Chart 3_04 07E Wild Horse Wind Expansion (C) (2)_TENASKA REGULATORY ASSET 4" xfId="23457"/>
    <cellStyle name="_VC 6.15.06 update on 06GRC power costs.xls Chart 3_04 07E Wild Horse Wind Expansion (C) (2)_TENASKA REGULATORY ASSET 4 2" xfId="23458"/>
    <cellStyle name="_VC 6.15.06 update on 06GRC power costs.xls Chart 3_04 07E Wild Horse Wind Expansion (C) (2)_TENASKA REGULATORY ASSET 5" xfId="23459"/>
    <cellStyle name="_VC 6.15.06 update on 06GRC power costs.xls Chart 3_04 07E Wild Horse Wind Expansion (C) (2)_TENASKA REGULATORY ASSET 6" xfId="23460"/>
    <cellStyle name="_VC 6.15.06 update on 06GRC power costs.xls Chart 3_16.37E Wild Horse Expansion DeferralRevwrkingfile SF" xfId="23461"/>
    <cellStyle name="_VC 6.15.06 update on 06GRC power costs.xls Chart 3_16.37E Wild Horse Expansion DeferralRevwrkingfile SF 2" xfId="23462"/>
    <cellStyle name="_VC 6.15.06 update on 06GRC power costs.xls Chart 3_16.37E Wild Horse Expansion DeferralRevwrkingfile SF 2 2" xfId="23463"/>
    <cellStyle name="_VC 6.15.06 update on 06GRC power costs.xls Chart 3_16.37E Wild Horse Expansion DeferralRevwrkingfile SF 2 2 2" xfId="23464"/>
    <cellStyle name="_VC 6.15.06 update on 06GRC power costs.xls Chart 3_16.37E Wild Horse Expansion DeferralRevwrkingfile SF 2 2 2 2" xfId="23465"/>
    <cellStyle name="_VC 6.15.06 update on 06GRC power costs.xls Chart 3_16.37E Wild Horse Expansion DeferralRevwrkingfile SF 2 3" xfId="23466"/>
    <cellStyle name="_VC 6.15.06 update on 06GRC power costs.xls Chart 3_16.37E Wild Horse Expansion DeferralRevwrkingfile SF 2 3 2" xfId="23467"/>
    <cellStyle name="_VC 6.15.06 update on 06GRC power costs.xls Chart 3_16.37E Wild Horse Expansion DeferralRevwrkingfile SF 2 4" xfId="23468"/>
    <cellStyle name="_VC 6.15.06 update on 06GRC power costs.xls Chart 3_16.37E Wild Horse Expansion DeferralRevwrkingfile SF 2 4 2" xfId="23469"/>
    <cellStyle name="_VC 6.15.06 update on 06GRC power costs.xls Chart 3_16.37E Wild Horse Expansion DeferralRevwrkingfile SF 3" xfId="23470"/>
    <cellStyle name="_VC 6.15.06 update on 06GRC power costs.xls Chart 3_16.37E Wild Horse Expansion DeferralRevwrkingfile SF 3 2" xfId="23471"/>
    <cellStyle name="_VC 6.15.06 update on 06GRC power costs.xls Chart 3_16.37E Wild Horse Expansion DeferralRevwrkingfile SF 3 2 2" xfId="23472"/>
    <cellStyle name="_VC 6.15.06 update on 06GRC power costs.xls Chart 3_16.37E Wild Horse Expansion DeferralRevwrkingfile SF 3 3" xfId="23473"/>
    <cellStyle name="_VC 6.15.06 update on 06GRC power costs.xls Chart 3_16.37E Wild Horse Expansion DeferralRevwrkingfile SF 4" xfId="23474"/>
    <cellStyle name="_VC 6.15.06 update on 06GRC power costs.xls Chart 3_16.37E Wild Horse Expansion DeferralRevwrkingfile SF 4 2" xfId="23475"/>
    <cellStyle name="_VC 6.15.06 update on 06GRC power costs.xls Chart 3_16.37E Wild Horse Expansion DeferralRevwrkingfile SF 4 2 2" xfId="23476"/>
    <cellStyle name="_VC 6.15.06 update on 06GRC power costs.xls Chart 3_16.37E Wild Horse Expansion DeferralRevwrkingfile SF 4 3" xfId="23477"/>
    <cellStyle name="_VC 6.15.06 update on 06GRC power costs.xls Chart 3_16.37E Wild Horse Expansion DeferralRevwrkingfile SF 5" xfId="23478"/>
    <cellStyle name="_VC 6.15.06 update on 06GRC power costs.xls Chart 3_16.37E Wild Horse Expansion DeferralRevwrkingfile SF 5 2" xfId="23479"/>
    <cellStyle name="_VC 6.15.06 update on 06GRC power costs.xls Chart 3_16.37E Wild Horse Expansion DeferralRevwrkingfile SF 6" xfId="23480"/>
    <cellStyle name="_VC 6.15.06 update on 06GRC power costs.xls Chart 3_16.37E Wild Horse Expansion DeferralRevwrkingfile SF 6 2" xfId="23481"/>
    <cellStyle name="_VC 6.15.06 update on 06GRC power costs.xls Chart 3_16.37E Wild Horse Expansion DeferralRevwrkingfile SF_DEM-WP(C) ENERG10C--ctn Mid-C_042010 2010GRC" xfId="23482"/>
    <cellStyle name="_VC 6.15.06 update on 06GRC power costs.xls Chart 3_16.37E Wild Horse Expansion DeferralRevwrkingfile SF_DEM-WP(C) ENERG10C--ctn Mid-C_042010 2010GRC 2" xfId="23483"/>
    <cellStyle name="_VC 6.15.06 update on 06GRC power costs.xls Chart 3_2009 Compliance Filing PCA Exhibits for GRC" xfId="23484"/>
    <cellStyle name="_VC 6.15.06 update on 06GRC power costs.xls Chart 3_2009 Compliance Filing PCA Exhibits for GRC 2" xfId="23485"/>
    <cellStyle name="_VC 6.15.06 update on 06GRC power costs.xls Chart 3_2009 Compliance Filing PCA Exhibits for GRC 2 2" xfId="23486"/>
    <cellStyle name="_VC 6.15.06 update on 06GRC power costs.xls Chart 3_2009 Compliance Filing PCA Exhibits for GRC 3" xfId="23487"/>
    <cellStyle name="_VC 6.15.06 update on 06GRC power costs.xls Chart 3_2009 GRC Compl Filing - Exhibit D" xfId="23488"/>
    <cellStyle name="_VC 6.15.06 update on 06GRC power costs.xls Chart 3_2009 GRC Compl Filing - Exhibit D 2" xfId="23489"/>
    <cellStyle name="_VC 6.15.06 update on 06GRC power costs.xls Chart 3_2009 GRC Compl Filing - Exhibit D 2 2" xfId="23490"/>
    <cellStyle name="_VC 6.15.06 update on 06GRC power costs.xls Chart 3_2009 GRC Compl Filing - Exhibit D 2 2 2" xfId="23491"/>
    <cellStyle name="_VC 6.15.06 update on 06GRC power costs.xls Chart 3_2009 GRC Compl Filing - Exhibit D 2 2 2 2" xfId="23492"/>
    <cellStyle name="_VC 6.15.06 update on 06GRC power costs.xls Chart 3_2009 GRC Compl Filing - Exhibit D 2 3" xfId="23493"/>
    <cellStyle name="_VC 6.15.06 update on 06GRC power costs.xls Chart 3_2009 GRC Compl Filing - Exhibit D 2 3 2" xfId="23494"/>
    <cellStyle name="_VC 6.15.06 update on 06GRC power costs.xls Chart 3_2009 GRC Compl Filing - Exhibit D 2 4" xfId="23495"/>
    <cellStyle name="_VC 6.15.06 update on 06GRC power costs.xls Chart 3_2009 GRC Compl Filing - Exhibit D 2 4 2" xfId="23496"/>
    <cellStyle name="_VC 6.15.06 update on 06GRC power costs.xls Chart 3_2009 GRC Compl Filing - Exhibit D 3" xfId="23497"/>
    <cellStyle name="_VC 6.15.06 update on 06GRC power costs.xls Chart 3_2009 GRC Compl Filing - Exhibit D 3 2" xfId="23498"/>
    <cellStyle name="_VC 6.15.06 update on 06GRC power costs.xls Chart 3_2009 GRC Compl Filing - Exhibit D 3 2 2" xfId="23499"/>
    <cellStyle name="_VC 6.15.06 update on 06GRC power costs.xls Chart 3_2009 GRC Compl Filing - Exhibit D 3 3" xfId="23500"/>
    <cellStyle name="_VC 6.15.06 update on 06GRC power costs.xls Chart 3_2009 GRC Compl Filing - Exhibit D 4" xfId="23501"/>
    <cellStyle name="_VC 6.15.06 update on 06GRC power costs.xls Chart 3_2009 GRC Compl Filing - Exhibit D 4 2" xfId="23502"/>
    <cellStyle name="_VC 6.15.06 update on 06GRC power costs.xls Chart 3_2009 GRC Compl Filing - Exhibit D 4 2 2" xfId="23503"/>
    <cellStyle name="_VC 6.15.06 update on 06GRC power costs.xls Chart 3_2009 GRC Compl Filing - Exhibit D 4 3" xfId="23504"/>
    <cellStyle name="_VC 6.15.06 update on 06GRC power costs.xls Chart 3_2009 GRC Compl Filing - Exhibit D 5" xfId="23505"/>
    <cellStyle name="_VC 6.15.06 update on 06GRC power costs.xls Chart 3_2009 GRC Compl Filing - Exhibit D 5 2" xfId="23506"/>
    <cellStyle name="_VC 6.15.06 update on 06GRC power costs.xls Chart 3_2009 GRC Compl Filing - Exhibit D 6" xfId="23507"/>
    <cellStyle name="_VC 6.15.06 update on 06GRC power costs.xls Chart 3_2009 GRC Compl Filing - Exhibit D 6 2" xfId="23508"/>
    <cellStyle name="_VC 6.15.06 update on 06GRC power costs.xls Chart 3_2009 GRC Compl Filing - Exhibit D_DEM-WP(C) ENERG10C--ctn Mid-C_042010 2010GRC" xfId="23509"/>
    <cellStyle name="_VC 6.15.06 update on 06GRC power costs.xls Chart 3_2009 GRC Compl Filing - Exhibit D_DEM-WP(C) ENERG10C--ctn Mid-C_042010 2010GRC 2" xfId="23510"/>
    <cellStyle name="_VC 6.15.06 update on 06GRC power costs.xls Chart 3_2010 PTC's July1_Dec31 2010 " xfId="23511"/>
    <cellStyle name="_VC 6.15.06 update on 06GRC power costs.xls Chart 3_2010 PTC's Sept10_Aug11 (Version 4)" xfId="23512"/>
    <cellStyle name="_VC 6.15.06 update on 06GRC power costs.xls Chart 3_3.01 Income Statement" xfId="23513"/>
    <cellStyle name="_VC 6.15.06 update on 06GRC power costs.xls Chart 3_4 31 Regulatory Assets and Liabilities  7 06- Exhibit D" xfId="23514"/>
    <cellStyle name="_VC 6.15.06 update on 06GRC power costs.xls Chart 3_4 31 Regulatory Assets and Liabilities  7 06- Exhibit D 2" xfId="23515"/>
    <cellStyle name="_VC 6.15.06 update on 06GRC power costs.xls Chart 3_4 31 Regulatory Assets and Liabilities  7 06- Exhibit D 2 2" xfId="23516"/>
    <cellStyle name="_VC 6.15.06 update on 06GRC power costs.xls Chart 3_4 31 Regulatory Assets and Liabilities  7 06- Exhibit D 2 2 2" xfId="23517"/>
    <cellStyle name="_VC 6.15.06 update on 06GRC power costs.xls Chart 3_4 31 Regulatory Assets and Liabilities  7 06- Exhibit D 2 2 2 2" xfId="23518"/>
    <cellStyle name="_VC 6.15.06 update on 06GRC power costs.xls Chart 3_4 31 Regulatory Assets and Liabilities  7 06- Exhibit D 2 3" xfId="23519"/>
    <cellStyle name="_VC 6.15.06 update on 06GRC power costs.xls Chart 3_4 31 Regulatory Assets and Liabilities  7 06- Exhibit D 2 3 2" xfId="23520"/>
    <cellStyle name="_VC 6.15.06 update on 06GRC power costs.xls Chart 3_4 31 Regulatory Assets and Liabilities  7 06- Exhibit D 2 4" xfId="23521"/>
    <cellStyle name="_VC 6.15.06 update on 06GRC power costs.xls Chart 3_4 31 Regulatory Assets and Liabilities  7 06- Exhibit D 2 4 2" xfId="23522"/>
    <cellStyle name="_VC 6.15.06 update on 06GRC power costs.xls Chart 3_4 31 Regulatory Assets and Liabilities  7 06- Exhibit D 3" xfId="23523"/>
    <cellStyle name="_VC 6.15.06 update on 06GRC power costs.xls Chart 3_4 31 Regulatory Assets and Liabilities  7 06- Exhibit D 3 2" xfId="23524"/>
    <cellStyle name="_VC 6.15.06 update on 06GRC power costs.xls Chart 3_4 31 Regulatory Assets and Liabilities  7 06- Exhibit D 3 2 2" xfId="23525"/>
    <cellStyle name="_VC 6.15.06 update on 06GRC power costs.xls Chart 3_4 31 Regulatory Assets and Liabilities  7 06- Exhibit D 3 3" xfId="23526"/>
    <cellStyle name="_VC 6.15.06 update on 06GRC power costs.xls Chart 3_4 31 Regulatory Assets and Liabilities  7 06- Exhibit D 4" xfId="23527"/>
    <cellStyle name="_VC 6.15.06 update on 06GRC power costs.xls Chart 3_4 31 Regulatory Assets and Liabilities  7 06- Exhibit D 4 2" xfId="23528"/>
    <cellStyle name="_VC 6.15.06 update on 06GRC power costs.xls Chart 3_4 31 Regulatory Assets and Liabilities  7 06- Exhibit D 4 2 2" xfId="23529"/>
    <cellStyle name="_VC 6.15.06 update on 06GRC power costs.xls Chart 3_4 31 Regulatory Assets and Liabilities  7 06- Exhibit D 4 3" xfId="23530"/>
    <cellStyle name="_VC 6.15.06 update on 06GRC power costs.xls Chart 3_4 31 Regulatory Assets and Liabilities  7 06- Exhibit D 5" xfId="23531"/>
    <cellStyle name="_VC 6.15.06 update on 06GRC power costs.xls Chart 3_4 31 Regulatory Assets and Liabilities  7 06- Exhibit D 5 2" xfId="23532"/>
    <cellStyle name="_VC 6.15.06 update on 06GRC power costs.xls Chart 3_4 31 Regulatory Assets and Liabilities  7 06- Exhibit D 6" xfId="23533"/>
    <cellStyle name="_VC 6.15.06 update on 06GRC power costs.xls Chart 3_4 31 Regulatory Assets and Liabilities  7 06- Exhibit D 6 2" xfId="23534"/>
    <cellStyle name="_VC 6.15.06 update on 06GRC power costs.xls Chart 3_4 31 Regulatory Assets and Liabilities  7 06- Exhibit D_DEM-WP(C) ENERG10C--ctn Mid-C_042010 2010GRC" xfId="23535"/>
    <cellStyle name="_VC 6.15.06 update on 06GRC power costs.xls Chart 3_4 31 Regulatory Assets and Liabilities  7 06- Exhibit D_DEM-WP(C) ENERG10C--ctn Mid-C_042010 2010GRC 2" xfId="23536"/>
    <cellStyle name="_VC 6.15.06 update on 06GRC power costs.xls Chart 3_4 31 Regulatory Assets and Liabilities  7 06- Exhibit D_NIM Summary" xfId="23537"/>
    <cellStyle name="_VC 6.15.06 update on 06GRC power costs.xls Chart 3_4 31 Regulatory Assets and Liabilities  7 06- Exhibit D_NIM Summary 2" xfId="23538"/>
    <cellStyle name="_VC 6.15.06 update on 06GRC power costs.xls Chart 3_4 31 Regulatory Assets and Liabilities  7 06- Exhibit D_NIM Summary 2 2" xfId="23539"/>
    <cellStyle name="_VC 6.15.06 update on 06GRC power costs.xls Chart 3_4 31 Regulatory Assets and Liabilities  7 06- Exhibit D_NIM Summary 2 2 2" xfId="23540"/>
    <cellStyle name="_VC 6.15.06 update on 06GRC power costs.xls Chart 3_4 31 Regulatory Assets and Liabilities  7 06- Exhibit D_NIM Summary 2 2 2 2" xfId="23541"/>
    <cellStyle name="_VC 6.15.06 update on 06GRC power costs.xls Chart 3_4 31 Regulatory Assets and Liabilities  7 06- Exhibit D_NIM Summary 2 3" xfId="23542"/>
    <cellStyle name="_VC 6.15.06 update on 06GRC power costs.xls Chart 3_4 31 Regulatory Assets and Liabilities  7 06- Exhibit D_NIM Summary 2 3 2" xfId="23543"/>
    <cellStyle name="_VC 6.15.06 update on 06GRC power costs.xls Chart 3_4 31 Regulatory Assets and Liabilities  7 06- Exhibit D_NIM Summary 2 4" xfId="23544"/>
    <cellStyle name="_VC 6.15.06 update on 06GRC power costs.xls Chart 3_4 31 Regulatory Assets and Liabilities  7 06- Exhibit D_NIM Summary 2 4 2" xfId="23545"/>
    <cellStyle name="_VC 6.15.06 update on 06GRC power costs.xls Chart 3_4 31 Regulatory Assets and Liabilities  7 06- Exhibit D_NIM Summary 3" xfId="23546"/>
    <cellStyle name="_VC 6.15.06 update on 06GRC power costs.xls Chart 3_4 31 Regulatory Assets and Liabilities  7 06- Exhibit D_NIM Summary 3 2" xfId="23547"/>
    <cellStyle name="_VC 6.15.06 update on 06GRC power costs.xls Chart 3_4 31 Regulatory Assets and Liabilities  7 06- Exhibit D_NIM Summary 3 2 2" xfId="23548"/>
    <cellStyle name="_VC 6.15.06 update on 06GRC power costs.xls Chart 3_4 31 Regulatory Assets and Liabilities  7 06- Exhibit D_NIM Summary 3 3" xfId="23549"/>
    <cellStyle name="_VC 6.15.06 update on 06GRC power costs.xls Chart 3_4 31 Regulatory Assets and Liabilities  7 06- Exhibit D_NIM Summary 4" xfId="23550"/>
    <cellStyle name="_VC 6.15.06 update on 06GRC power costs.xls Chart 3_4 31 Regulatory Assets and Liabilities  7 06- Exhibit D_NIM Summary 4 2" xfId="23551"/>
    <cellStyle name="_VC 6.15.06 update on 06GRC power costs.xls Chart 3_4 31 Regulatory Assets and Liabilities  7 06- Exhibit D_NIM Summary 4 2 2" xfId="23552"/>
    <cellStyle name="_VC 6.15.06 update on 06GRC power costs.xls Chart 3_4 31 Regulatory Assets and Liabilities  7 06- Exhibit D_NIM Summary 4 3" xfId="23553"/>
    <cellStyle name="_VC 6.15.06 update on 06GRC power costs.xls Chart 3_4 31 Regulatory Assets and Liabilities  7 06- Exhibit D_NIM Summary 5" xfId="23554"/>
    <cellStyle name="_VC 6.15.06 update on 06GRC power costs.xls Chart 3_4 31 Regulatory Assets and Liabilities  7 06- Exhibit D_NIM Summary 5 2" xfId="23555"/>
    <cellStyle name="_VC 6.15.06 update on 06GRC power costs.xls Chart 3_4 31 Regulatory Assets and Liabilities  7 06- Exhibit D_NIM Summary 6" xfId="23556"/>
    <cellStyle name="_VC 6.15.06 update on 06GRC power costs.xls Chart 3_4 31 Regulatory Assets and Liabilities  7 06- Exhibit D_NIM Summary 6 2" xfId="23557"/>
    <cellStyle name="_VC 6.15.06 update on 06GRC power costs.xls Chart 3_4 31 Regulatory Assets and Liabilities  7 06- Exhibit D_NIM Summary_DEM-WP(C) ENERG10C--ctn Mid-C_042010 2010GRC" xfId="23558"/>
    <cellStyle name="_VC 6.15.06 update on 06GRC power costs.xls Chart 3_4 31 Regulatory Assets and Liabilities  7 06- Exhibit D_NIM Summary_DEM-WP(C) ENERG10C--ctn Mid-C_042010 2010GRC 2" xfId="23559"/>
    <cellStyle name="_VC 6.15.06 update on 06GRC power costs.xls Chart 3_4 31E Reg Asset  Liab and EXH D" xfId="23560"/>
    <cellStyle name="_VC 6.15.06 update on 06GRC power costs.xls Chart 3_4 31E Reg Asset  Liab and EXH D _ Aug 10 Filing (2)" xfId="23561"/>
    <cellStyle name="_VC 6.15.06 update on 06GRC power costs.xls Chart 3_4 31E Reg Asset  Liab and EXH D _ Aug 10 Filing (2) 2" xfId="23562"/>
    <cellStyle name="_VC 6.15.06 update on 06GRC power costs.xls Chart 3_4 31E Reg Asset  Liab and EXH D _ Aug 10 Filing (2) 2 2" xfId="23563"/>
    <cellStyle name="_VC 6.15.06 update on 06GRC power costs.xls Chart 3_4 31E Reg Asset  Liab and EXH D _ Aug 10 Filing (2) 2 2 2" xfId="23564"/>
    <cellStyle name="_VC 6.15.06 update on 06GRC power costs.xls Chart 3_4 31E Reg Asset  Liab and EXH D _ Aug 10 Filing (2) 2 3" xfId="23565"/>
    <cellStyle name="_VC 6.15.06 update on 06GRC power costs.xls Chart 3_4 31E Reg Asset  Liab and EXH D _ Aug 10 Filing (2) 3" xfId="23566"/>
    <cellStyle name="_VC 6.15.06 update on 06GRC power costs.xls Chart 3_4 31E Reg Asset  Liab and EXH D _ Aug 10 Filing (2) 3 2" xfId="23567"/>
    <cellStyle name="_VC 6.15.06 update on 06GRC power costs.xls Chart 3_4 31E Reg Asset  Liab and EXH D _ Aug 10 Filing (2) 3 2 2" xfId="23568"/>
    <cellStyle name="_VC 6.15.06 update on 06GRC power costs.xls Chart 3_4 31E Reg Asset  Liab and EXH D _ Aug 10 Filing (2) 3 3" xfId="23569"/>
    <cellStyle name="_VC 6.15.06 update on 06GRC power costs.xls Chart 3_4 31E Reg Asset  Liab and EXH D _ Aug 10 Filing (2) 4" xfId="23570"/>
    <cellStyle name="_VC 6.15.06 update on 06GRC power costs.xls Chart 3_4 31E Reg Asset  Liab and EXH D _ Aug 10 Filing (2) 4 2" xfId="23571"/>
    <cellStyle name="_VC 6.15.06 update on 06GRC power costs.xls Chart 3_4 31E Reg Asset  Liab and EXH D _ Aug 10 Filing (2) 5" xfId="23572"/>
    <cellStyle name="_VC 6.15.06 update on 06GRC power costs.xls Chart 3_4 31E Reg Asset  Liab and EXH D _ Aug 10 Filing (2) 5 2" xfId="23573"/>
    <cellStyle name="_VC 6.15.06 update on 06GRC power costs.xls Chart 3_4 31E Reg Asset  Liab and EXH D 10" xfId="23574"/>
    <cellStyle name="_VC 6.15.06 update on 06GRC power costs.xls Chart 3_4 31E Reg Asset  Liab and EXH D 10 2" xfId="23575"/>
    <cellStyle name="_VC 6.15.06 update on 06GRC power costs.xls Chart 3_4 31E Reg Asset  Liab and EXH D 10 2 2" xfId="23576"/>
    <cellStyle name="_VC 6.15.06 update on 06GRC power costs.xls Chart 3_4 31E Reg Asset  Liab and EXH D 10 3" xfId="23577"/>
    <cellStyle name="_VC 6.15.06 update on 06GRC power costs.xls Chart 3_4 31E Reg Asset  Liab and EXH D 11" xfId="23578"/>
    <cellStyle name="_VC 6.15.06 update on 06GRC power costs.xls Chart 3_4 31E Reg Asset  Liab and EXH D 11 2" xfId="23579"/>
    <cellStyle name="_VC 6.15.06 update on 06GRC power costs.xls Chart 3_4 31E Reg Asset  Liab and EXH D 11 2 2" xfId="23580"/>
    <cellStyle name="_VC 6.15.06 update on 06GRC power costs.xls Chart 3_4 31E Reg Asset  Liab and EXH D 11 3" xfId="23581"/>
    <cellStyle name="_VC 6.15.06 update on 06GRC power costs.xls Chart 3_4 31E Reg Asset  Liab and EXH D 12" xfId="23582"/>
    <cellStyle name="_VC 6.15.06 update on 06GRC power costs.xls Chart 3_4 31E Reg Asset  Liab and EXH D 12 2" xfId="23583"/>
    <cellStyle name="_VC 6.15.06 update on 06GRC power costs.xls Chart 3_4 31E Reg Asset  Liab and EXH D 12 2 2" xfId="23584"/>
    <cellStyle name="_VC 6.15.06 update on 06GRC power costs.xls Chart 3_4 31E Reg Asset  Liab and EXH D 12 3" xfId="23585"/>
    <cellStyle name="_VC 6.15.06 update on 06GRC power costs.xls Chart 3_4 31E Reg Asset  Liab and EXH D 13" xfId="23586"/>
    <cellStyle name="_VC 6.15.06 update on 06GRC power costs.xls Chart 3_4 31E Reg Asset  Liab and EXH D 13 2" xfId="23587"/>
    <cellStyle name="_VC 6.15.06 update on 06GRC power costs.xls Chart 3_4 31E Reg Asset  Liab and EXH D 13 2 2" xfId="23588"/>
    <cellStyle name="_VC 6.15.06 update on 06GRC power costs.xls Chart 3_4 31E Reg Asset  Liab and EXH D 13 3" xfId="23589"/>
    <cellStyle name="_VC 6.15.06 update on 06GRC power costs.xls Chart 3_4 31E Reg Asset  Liab and EXH D 14" xfId="23590"/>
    <cellStyle name="_VC 6.15.06 update on 06GRC power costs.xls Chart 3_4 31E Reg Asset  Liab and EXH D 14 2" xfId="23591"/>
    <cellStyle name="_VC 6.15.06 update on 06GRC power costs.xls Chart 3_4 31E Reg Asset  Liab and EXH D 14 2 2" xfId="23592"/>
    <cellStyle name="_VC 6.15.06 update on 06GRC power costs.xls Chart 3_4 31E Reg Asset  Liab and EXH D 14 3" xfId="23593"/>
    <cellStyle name="_VC 6.15.06 update on 06GRC power costs.xls Chart 3_4 31E Reg Asset  Liab and EXH D 15" xfId="23594"/>
    <cellStyle name="_VC 6.15.06 update on 06GRC power costs.xls Chart 3_4 31E Reg Asset  Liab and EXH D 15 2" xfId="23595"/>
    <cellStyle name="_VC 6.15.06 update on 06GRC power costs.xls Chart 3_4 31E Reg Asset  Liab and EXH D 15 2 2" xfId="23596"/>
    <cellStyle name="_VC 6.15.06 update on 06GRC power costs.xls Chart 3_4 31E Reg Asset  Liab and EXH D 15 3" xfId="23597"/>
    <cellStyle name="_VC 6.15.06 update on 06GRC power costs.xls Chart 3_4 31E Reg Asset  Liab and EXH D 16" xfId="23598"/>
    <cellStyle name="_VC 6.15.06 update on 06GRC power costs.xls Chart 3_4 31E Reg Asset  Liab and EXH D 16 2" xfId="23599"/>
    <cellStyle name="_VC 6.15.06 update on 06GRC power costs.xls Chart 3_4 31E Reg Asset  Liab and EXH D 16 2 2" xfId="23600"/>
    <cellStyle name="_VC 6.15.06 update on 06GRC power costs.xls Chart 3_4 31E Reg Asset  Liab and EXH D 16 3" xfId="23601"/>
    <cellStyle name="_VC 6.15.06 update on 06GRC power costs.xls Chart 3_4 31E Reg Asset  Liab and EXH D 17" xfId="23602"/>
    <cellStyle name="_VC 6.15.06 update on 06GRC power costs.xls Chart 3_4 31E Reg Asset  Liab and EXH D 17 2" xfId="23603"/>
    <cellStyle name="_VC 6.15.06 update on 06GRC power costs.xls Chart 3_4 31E Reg Asset  Liab and EXH D 18" xfId="23604"/>
    <cellStyle name="_VC 6.15.06 update on 06GRC power costs.xls Chart 3_4 31E Reg Asset  Liab and EXH D 18 2" xfId="23605"/>
    <cellStyle name="_VC 6.15.06 update on 06GRC power costs.xls Chart 3_4 31E Reg Asset  Liab and EXH D 19" xfId="23606"/>
    <cellStyle name="_VC 6.15.06 update on 06GRC power costs.xls Chart 3_4 31E Reg Asset  Liab and EXH D 19 2" xfId="23607"/>
    <cellStyle name="_VC 6.15.06 update on 06GRC power costs.xls Chart 3_4 31E Reg Asset  Liab and EXH D 2" xfId="23608"/>
    <cellStyle name="_VC 6.15.06 update on 06GRC power costs.xls Chart 3_4 31E Reg Asset  Liab and EXH D 2 2" xfId="23609"/>
    <cellStyle name="_VC 6.15.06 update on 06GRC power costs.xls Chart 3_4 31E Reg Asset  Liab and EXH D 2 2 2" xfId="23610"/>
    <cellStyle name="_VC 6.15.06 update on 06GRC power costs.xls Chart 3_4 31E Reg Asset  Liab and EXH D 2 3" xfId="23611"/>
    <cellStyle name="_VC 6.15.06 update on 06GRC power costs.xls Chart 3_4 31E Reg Asset  Liab and EXH D 20" xfId="23612"/>
    <cellStyle name="_VC 6.15.06 update on 06GRC power costs.xls Chart 3_4 31E Reg Asset  Liab and EXH D 20 2" xfId="23613"/>
    <cellStyle name="_VC 6.15.06 update on 06GRC power costs.xls Chart 3_4 31E Reg Asset  Liab and EXH D 21" xfId="23614"/>
    <cellStyle name="_VC 6.15.06 update on 06GRC power costs.xls Chart 3_4 31E Reg Asset  Liab and EXH D 21 2" xfId="23615"/>
    <cellStyle name="_VC 6.15.06 update on 06GRC power costs.xls Chart 3_4 31E Reg Asset  Liab and EXH D 22" xfId="23616"/>
    <cellStyle name="_VC 6.15.06 update on 06GRC power costs.xls Chart 3_4 31E Reg Asset  Liab and EXH D 22 2" xfId="23617"/>
    <cellStyle name="_VC 6.15.06 update on 06GRC power costs.xls Chart 3_4 31E Reg Asset  Liab and EXH D 23" xfId="23618"/>
    <cellStyle name="_VC 6.15.06 update on 06GRC power costs.xls Chart 3_4 31E Reg Asset  Liab and EXH D 23 2" xfId="23619"/>
    <cellStyle name="_VC 6.15.06 update on 06GRC power costs.xls Chart 3_4 31E Reg Asset  Liab and EXH D 24" xfId="23620"/>
    <cellStyle name="_VC 6.15.06 update on 06GRC power costs.xls Chart 3_4 31E Reg Asset  Liab and EXH D 24 2" xfId="23621"/>
    <cellStyle name="_VC 6.15.06 update on 06GRC power costs.xls Chart 3_4 31E Reg Asset  Liab and EXH D 25" xfId="23622"/>
    <cellStyle name="_VC 6.15.06 update on 06GRC power costs.xls Chart 3_4 31E Reg Asset  Liab and EXH D 25 2" xfId="23623"/>
    <cellStyle name="_VC 6.15.06 update on 06GRC power costs.xls Chart 3_4 31E Reg Asset  Liab and EXH D 26" xfId="23624"/>
    <cellStyle name="_VC 6.15.06 update on 06GRC power costs.xls Chart 3_4 31E Reg Asset  Liab and EXH D 26 2" xfId="23625"/>
    <cellStyle name="_VC 6.15.06 update on 06GRC power costs.xls Chart 3_4 31E Reg Asset  Liab and EXH D 27" xfId="23626"/>
    <cellStyle name="_VC 6.15.06 update on 06GRC power costs.xls Chart 3_4 31E Reg Asset  Liab and EXH D 27 2" xfId="23627"/>
    <cellStyle name="_VC 6.15.06 update on 06GRC power costs.xls Chart 3_4 31E Reg Asset  Liab and EXH D 28" xfId="23628"/>
    <cellStyle name="_VC 6.15.06 update on 06GRC power costs.xls Chart 3_4 31E Reg Asset  Liab and EXH D 28 2" xfId="23629"/>
    <cellStyle name="_VC 6.15.06 update on 06GRC power costs.xls Chart 3_4 31E Reg Asset  Liab and EXH D 29" xfId="23630"/>
    <cellStyle name="_VC 6.15.06 update on 06GRC power costs.xls Chart 3_4 31E Reg Asset  Liab and EXH D 29 2" xfId="23631"/>
    <cellStyle name="_VC 6.15.06 update on 06GRC power costs.xls Chart 3_4 31E Reg Asset  Liab and EXH D 3" xfId="23632"/>
    <cellStyle name="_VC 6.15.06 update on 06GRC power costs.xls Chart 3_4 31E Reg Asset  Liab and EXH D 3 2" xfId="23633"/>
    <cellStyle name="_VC 6.15.06 update on 06GRC power costs.xls Chart 3_4 31E Reg Asset  Liab and EXH D 3 2 2" xfId="23634"/>
    <cellStyle name="_VC 6.15.06 update on 06GRC power costs.xls Chart 3_4 31E Reg Asset  Liab and EXH D 3 3" xfId="23635"/>
    <cellStyle name="_VC 6.15.06 update on 06GRC power costs.xls Chart 3_4 31E Reg Asset  Liab and EXH D 30" xfId="23636"/>
    <cellStyle name="_VC 6.15.06 update on 06GRC power costs.xls Chart 3_4 31E Reg Asset  Liab and EXH D 30 2" xfId="23637"/>
    <cellStyle name="_VC 6.15.06 update on 06GRC power costs.xls Chart 3_4 31E Reg Asset  Liab and EXH D 4" xfId="23638"/>
    <cellStyle name="_VC 6.15.06 update on 06GRC power costs.xls Chart 3_4 31E Reg Asset  Liab and EXH D 4 2" xfId="23639"/>
    <cellStyle name="_VC 6.15.06 update on 06GRC power costs.xls Chart 3_4 31E Reg Asset  Liab and EXH D 4 2 2" xfId="23640"/>
    <cellStyle name="_VC 6.15.06 update on 06GRC power costs.xls Chart 3_4 31E Reg Asset  Liab and EXH D 5" xfId="23641"/>
    <cellStyle name="_VC 6.15.06 update on 06GRC power costs.xls Chart 3_4 31E Reg Asset  Liab and EXH D 5 2" xfId="23642"/>
    <cellStyle name="_VC 6.15.06 update on 06GRC power costs.xls Chart 3_4 31E Reg Asset  Liab and EXH D 5 2 2" xfId="23643"/>
    <cellStyle name="_VC 6.15.06 update on 06GRC power costs.xls Chart 3_4 31E Reg Asset  Liab and EXH D 6" xfId="23644"/>
    <cellStyle name="_VC 6.15.06 update on 06GRC power costs.xls Chart 3_4 31E Reg Asset  Liab and EXH D 6 2" xfId="23645"/>
    <cellStyle name="_VC 6.15.06 update on 06GRC power costs.xls Chart 3_4 31E Reg Asset  Liab and EXH D 6 2 2" xfId="23646"/>
    <cellStyle name="_VC 6.15.06 update on 06GRC power costs.xls Chart 3_4 31E Reg Asset  Liab and EXH D 6 3" xfId="23647"/>
    <cellStyle name="_VC 6.15.06 update on 06GRC power costs.xls Chart 3_4 31E Reg Asset  Liab and EXH D 7" xfId="23648"/>
    <cellStyle name="_VC 6.15.06 update on 06GRC power costs.xls Chart 3_4 31E Reg Asset  Liab and EXH D 7 2" xfId="23649"/>
    <cellStyle name="_VC 6.15.06 update on 06GRC power costs.xls Chart 3_4 31E Reg Asset  Liab and EXH D 7 2 2" xfId="23650"/>
    <cellStyle name="_VC 6.15.06 update on 06GRC power costs.xls Chart 3_4 31E Reg Asset  Liab and EXH D 7 3" xfId="23651"/>
    <cellStyle name="_VC 6.15.06 update on 06GRC power costs.xls Chart 3_4 31E Reg Asset  Liab and EXH D 8" xfId="23652"/>
    <cellStyle name="_VC 6.15.06 update on 06GRC power costs.xls Chart 3_4 31E Reg Asset  Liab and EXH D 8 2" xfId="23653"/>
    <cellStyle name="_VC 6.15.06 update on 06GRC power costs.xls Chart 3_4 31E Reg Asset  Liab and EXH D 8 2 2" xfId="23654"/>
    <cellStyle name="_VC 6.15.06 update on 06GRC power costs.xls Chart 3_4 31E Reg Asset  Liab and EXH D 8 3" xfId="23655"/>
    <cellStyle name="_VC 6.15.06 update on 06GRC power costs.xls Chart 3_4 31E Reg Asset  Liab and EXH D 9" xfId="23656"/>
    <cellStyle name="_VC 6.15.06 update on 06GRC power costs.xls Chart 3_4 31E Reg Asset  Liab and EXH D 9 2" xfId="23657"/>
    <cellStyle name="_VC 6.15.06 update on 06GRC power costs.xls Chart 3_4 31E Reg Asset  Liab and EXH D 9 2 2" xfId="23658"/>
    <cellStyle name="_VC 6.15.06 update on 06GRC power costs.xls Chart 3_4 31E Reg Asset  Liab and EXH D 9 3" xfId="23659"/>
    <cellStyle name="_VC 6.15.06 update on 06GRC power costs.xls Chart 3_4 32 Regulatory Assets and Liabilities  7 06- Exhibit D" xfId="23660"/>
    <cellStyle name="_VC 6.15.06 update on 06GRC power costs.xls Chart 3_4 32 Regulatory Assets and Liabilities  7 06- Exhibit D 2" xfId="23661"/>
    <cellStyle name="_VC 6.15.06 update on 06GRC power costs.xls Chart 3_4 32 Regulatory Assets and Liabilities  7 06- Exhibit D 2 2" xfId="23662"/>
    <cellStyle name="_VC 6.15.06 update on 06GRC power costs.xls Chart 3_4 32 Regulatory Assets and Liabilities  7 06- Exhibit D 2 2 2" xfId="23663"/>
    <cellStyle name="_VC 6.15.06 update on 06GRC power costs.xls Chart 3_4 32 Regulatory Assets and Liabilities  7 06- Exhibit D 2 2 2 2" xfId="23664"/>
    <cellStyle name="_VC 6.15.06 update on 06GRC power costs.xls Chart 3_4 32 Regulatory Assets and Liabilities  7 06- Exhibit D 2 3" xfId="23665"/>
    <cellStyle name="_VC 6.15.06 update on 06GRC power costs.xls Chart 3_4 32 Regulatory Assets and Liabilities  7 06- Exhibit D 2 3 2" xfId="23666"/>
    <cellStyle name="_VC 6.15.06 update on 06GRC power costs.xls Chart 3_4 32 Regulatory Assets and Liabilities  7 06- Exhibit D 2 4" xfId="23667"/>
    <cellStyle name="_VC 6.15.06 update on 06GRC power costs.xls Chart 3_4 32 Regulatory Assets and Liabilities  7 06- Exhibit D 2 4 2" xfId="23668"/>
    <cellStyle name="_VC 6.15.06 update on 06GRC power costs.xls Chart 3_4 32 Regulatory Assets and Liabilities  7 06- Exhibit D 3" xfId="23669"/>
    <cellStyle name="_VC 6.15.06 update on 06GRC power costs.xls Chart 3_4 32 Regulatory Assets and Liabilities  7 06- Exhibit D 3 2" xfId="23670"/>
    <cellStyle name="_VC 6.15.06 update on 06GRC power costs.xls Chart 3_4 32 Regulatory Assets and Liabilities  7 06- Exhibit D 3 2 2" xfId="23671"/>
    <cellStyle name="_VC 6.15.06 update on 06GRC power costs.xls Chart 3_4 32 Regulatory Assets and Liabilities  7 06- Exhibit D 3 3" xfId="23672"/>
    <cellStyle name="_VC 6.15.06 update on 06GRC power costs.xls Chart 3_4 32 Regulatory Assets and Liabilities  7 06- Exhibit D 4" xfId="23673"/>
    <cellStyle name="_VC 6.15.06 update on 06GRC power costs.xls Chart 3_4 32 Regulatory Assets and Liabilities  7 06- Exhibit D 4 2" xfId="23674"/>
    <cellStyle name="_VC 6.15.06 update on 06GRC power costs.xls Chart 3_4 32 Regulatory Assets and Liabilities  7 06- Exhibit D 4 2 2" xfId="23675"/>
    <cellStyle name="_VC 6.15.06 update on 06GRC power costs.xls Chart 3_4 32 Regulatory Assets and Liabilities  7 06- Exhibit D 4 3" xfId="23676"/>
    <cellStyle name="_VC 6.15.06 update on 06GRC power costs.xls Chart 3_4 32 Regulatory Assets and Liabilities  7 06- Exhibit D 5" xfId="23677"/>
    <cellStyle name="_VC 6.15.06 update on 06GRC power costs.xls Chart 3_4 32 Regulatory Assets and Liabilities  7 06- Exhibit D 5 2" xfId="23678"/>
    <cellStyle name="_VC 6.15.06 update on 06GRC power costs.xls Chart 3_4 32 Regulatory Assets and Liabilities  7 06- Exhibit D 6" xfId="23679"/>
    <cellStyle name="_VC 6.15.06 update on 06GRC power costs.xls Chart 3_4 32 Regulatory Assets and Liabilities  7 06- Exhibit D 6 2" xfId="23680"/>
    <cellStyle name="_VC 6.15.06 update on 06GRC power costs.xls Chart 3_4 32 Regulatory Assets and Liabilities  7 06- Exhibit D_DEM-WP(C) ENERG10C--ctn Mid-C_042010 2010GRC" xfId="23681"/>
    <cellStyle name="_VC 6.15.06 update on 06GRC power costs.xls Chart 3_4 32 Regulatory Assets and Liabilities  7 06- Exhibit D_DEM-WP(C) ENERG10C--ctn Mid-C_042010 2010GRC 2" xfId="23682"/>
    <cellStyle name="_VC 6.15.06 update on 06GRC power costs.xls Chart 3_4 32 Regulatory Assets and Liabilities  7 06- Exhibit D_NIM Summary" xfId="23683"/>
    <cellStyle name="_VC 6.15.06 update on 06GRC power costs.xls Chart 3_4 32 Regulatory Assets and Liabilities  7 06- Exhibit D_NIM Summary 2" xfId="23684"/>
    <cellStyle name="_VC 6.15.06 update on 06GRC power costs.xls Chart 3_4 32 Regulatory Assets and Liabilities  7 06- Exhibit D_NIM Summary 2 2" xfId="23685"/>
    <cellStyle name="_VC 6.15.06 update on 06GRC power costs.xls Chart 3_4 32 Regulatory Assets and Liabilities  7 06- Exhibit D_NIM Summary 2 2 2" xfId="23686"/>
    <cellStyle name="_VC 6.15.06 update on 06GRC power costs.xls Chart 3_4 32 Regulatory Assets and Liabilities  7 06- Exhibit D_NIM Summary 2 2 2 2" xfId="23687"/>
    <cellStyle name="_VC 6.15.06 update on 06GRC power costs.xls Chart 3_4 32 Regulatory Assets and Liabilities  7 06- Exhibit D_NIM Summary 2 3" xfId="23688"/>
    <cellStyle name="_VC 6.15.06 update on 06GRC power costs.xls Chart 3_4 32 Regulatory Assets and Liabilities  7 06- Exhibit D_NIM Summary 2 3 2" xfId="23689"/>
    <cellStyle name="_VC 6.15.06 update on 06GRC power costs.xls Chart 3_4 32 Regulatory Assets and Liabilities  7 06- Exhibit D_NIM Summary 2 4" xfId="23690"/>
    <cellStyle name="_VC 6.15.06 update on 06GRC power costs.xls Chart 3_4 32 Regulatory Assets and Liabilities  7 06- Exhibit D_NIM Summary 2 4 2" xfId="23691"/>
    <cellStyle name="_VC 6.15.06 update on 06GRC power costs.xls Chart 3_4 32 Regulatory Assets and Liabilities  7 06- Exhibit D_NIM Summary 3" xfId="23692"/>
    <cellStyle name="_VC 6.15.06 update on 06GRC power costs.xls Chart 3_4 32 Regulatory Assets and Liabilities  7 06- Exhibit D_NIM Summary 3 2" xfId="23693"/>
    <cellStyle name="_VC 6.15.06 update on 06GRC power costs.xls Chart 3_4 32 Regulatory Assets and Liabilities  7 06- Exhibit D_NIM Summary 3 2 2" xfId="23694"/>
    <cellStyle name="_VC 6.15.06 update on 06GRC power costs.xls Chart 3_4 32 Regulatory Assets and Liabilities  7 06- Exhibit D_NIM Summary 3 3" xfId="23695"/>
    <cellStyle name="_VC 6.15.06 update on 06GRC power costs.xls Chart 3_4 32 Regulatory Assets and Liabilities  7 06- Exhibit D_NIM Summary 4" xfId="23696"/>
    <cellStyle name="_VC 6.15.06 update on 06GRC power costs.xls Chart 3_4 32 Regulatory Assets and Liabilities  7 06- Exhibit D_NIM Summary 4 2" xfId="23697"/>
    <cellStyle name="_VC 6.15.06 update on 06GRC power costs.xls Chart 3_4 32 Regulatory Assets and Liabilities  7 06- Exhibit D_NIM Summary 4 2 2" xfId="23698"/>
    <cellStyle name="_VC 6.15.06 update on 06GRC power costs.xls Chart 3_4 32 Regulatory Assets and Liabilities  7 06- Exhibit D_NIM Summary 4 3" xfId="23699"/>
    <cellStyle name="_VC 6.15.06 update on 06GRC power costs.xls Chart 3_4 32 Regulatory Assets and Liabilities  7 06- Exhibit D_NIM Summary 5" xfId="23700"/>
    <cellStyle name="_VC 6.15.06 update on 06GRC power costs.xls Chart 3_4 32 Regulatory Assets and Liabilities  7 06- Exhibit D_NIM Summary 5 2" xfId="23701"/>
    <cellStyle name="_VC 6.15.06 update on 06GRC power costs.xls Chart 3_4 32 Regulatory Assets and Liabilities  7 06- Exhibit D_NIM Summary 6" xfId="23702"/>
    <cellStyle name="_VC 6.15.06 update on 06GRC power costs.xls Chart 3_4 32 Regulatory Assets and Liabilities  7 06- Exhibit D_NIM Summary 6 2" xfId="23703"/>
    <cellStyle name="_VC 6.15.06 update on 06GRC power costs.xls Chart 3_4 32 Regulatory Assets and Liabilities  7 06- Exhibit D_NIM Summary_DEM-WP(C) ENERG10C--ctn Mid-C_042010 2010GRC" xfId="23704"/>
    <cellStyle name="_VC 6.15.06 update on 06GRC power costs.xls Chart 3_4 32 Regulatory Assets and Liabilities  7 06- Exhibit D_NIM Summary_DEM-WP(C) ENERG10C--ctn Mid-C_042010 2010GRC 2" xfId="23705"/>
    <cellStyle name="_VC 6.15.06 update on 06GRC power costs.xls Chart 3_ACCOUNTS" xfId="23706"/>
    <cellStyle name="_VC 6.15.06 update on 06GRC power costs.xls Chart 3_Att B to RECs proceeds proposal" xfId="23707"/>
    <cellStyle name="_VC 6.15.06 update on 06GRC power costs.xls Chart 3_AURORA Total New" xfId="23708"/>
    <cellStyle name="_VC 6.15.06 update on 06GRC power costs.xls Chart 3_AURORA Total New 2" xfId="23709"/>
    <cellStyle name="_VC 6.15.06 update on 06GRC power costs.xls Chart 3_AURORA Total New 2 2" xfId="23710"/>
    <cellStyle name="_VC 6.15.06 update on 06GRC power costs.xls Chart 3_AURORA Total New 2 2 2" xfId="23711"/>
    <cellStyle name="_VC 6.15.06 update on 06GRC power costs.xls Chart 3_AURORA Total New 2 2 2 2" xfId="23712"/>
    <cellStyle name="_VC 6.15.06 update on 06GRC power costs.xls Chart 3_AURORA Total New 2 3" xfId="23713"/>
    <cellStyle name="_VC 6.15.06 update on 06GRC power costs.xls Chart 3_AURORA Total New 2 3 2" xfId="23714"/>
    <cellStyle name="_VC 6.15.06 update on 06GRC power costs.xls Chart 3_AURORA Total New 2 4" xfId="23715"/>
    <cellStyle name="_VC 6.15.06 update on 06GRC power costs.xls Chart 3_AURORA Total New 2 4 2" xfId="23716"/>
    <cellStyle name="_VC 6.15.06 update on 06GRC power costs.xls Chart 3_AURORA Total New 3" xfId="23717"/>
    <cellStyle name="_VC 6.15.06 update on 06GRC power costs.xls Chart 3_AURORA Total New 3 2" xfId="23718"/>
    <cellStyle name="_VC 6.15.06 update on 06GRC power costs.xls Chart 3_AURORA Total New 3 2 2" xfId="23719"/>
    <cellStyle name="_VC 6.15.06 update on 06GRC power costs.xls Chart 3_AURORA Total New 4" xfId="23720"/>
    <cellStyle name="_VC 6.15.06 update on 06GRC power costs.xls Chart 3_AURORA Total New 4 2" xfId="23721"/>
    <cellStyle name="_VC 6.15.06 update on 06GRC power costs.xls Chart 3_AURORA Total New 5" xfId="23722"/>
    <cellStyle name="_VC 6.15.06 update on 06GRC power costs.xls Chart 3_AURORA Total New 5 2" xfId="23723"/>
    <cellStyle name="_VC 6.15.06 update on 06GRC power costs.xls Chart 3_Backup for Attachment B 2010-09-09" xfId="23724"/>
    <cellStyle name="_VC 6.15.06 update on 06GRC power costs.xls Chart 3_Bench Request - Attachment B" xfId="23725"/>
    <cellStyle name="_VC 6.15.06 update on 06GRC power costs.xls Chart 3_Book2" xfId="23726"/>
    <cellStyle name="_VC 6.15.06 update on 06GRC power costs.xls Chart 3_Book2 2" xfId="23727"/>
    <cellStyle name="_VC 6.15.06 update on 06GRC power costs.xls Chart 3_Book2 2 2" xfId="23728"/>
    <cellStyle name="_VC 6.15.06 update on 06GRC power costs.xls Chart 3_Book2 2 2 2" xfId="23729"/>
    <cellStyle name="_VC 6.15.06 update on 06GRC power costs.xls Chart 3_Book2 2 2 2 2" xfId="23730"/>
    <cellStyle name="_VC 6.15.06 update on 06GRC power costs.xls Chart 3_Book2 2 3" xfId="23731"/>
    <cellStyle name="_VC 6.15.06 update on 06GRC power costs.xls Chart 3_Book2 2 3 2" xfId="23732"/>
    <cellStyle name="_VC 6.15.06 update on 06GRC power costs.xls Chart 3_Book2 2 4" xfId="23733"/>
    <cellStyle name="_VC 6.15.06 update on 06GRC power costs.xls Chart 3_Book2 2 4 2" xfId="23734"/>
    <cellStyle name="_VC 6.15.06 update on 06GRC power costs.xls Chart 3_Book2 3" xfId="23735"/>
    <cellStyle name="_VC 6.15.06 update on 06GRC power costs.xls Chart 3_Book2 3 2" xfId="23736"/>
    <cellStyle name="_VC 6.15.06 update on 06GRC power costs.xls Chart 3_Book2 3 2 2" xfId="23737"/>
    <cellStyle name="_VC 6.15.06 update on 06GRC power costs.xls Chart 3_Book2 3 3" xfId="23738"/>
    <cellStyle name="_VC 6.15.06 update on 06GRC power costs.xls Chart 3_Book2 4" xfId="23739"/>
    <cellStyle name="_VC 6.15.06 update on 06GRC power costs.xls Chart 3_Book2 4 2" xfId="23740"/>
    <cellStyle name="_VC 6.15.06 update on 06GRC power costs.xls Chart 3_Book2 4 2 2" xfId="23741"/>
    <cellStyle name="_VC 6.15.06 update on 06GRC power costs.xls Chart 3_Book2 4 3" xfId="23742"/>
    <cellStyle name="_VC 6.15.06 update on 06GRC power costs.xls Chart 3_Book2 5" xfId="23743"/>
    <cellStyle name="_VC 6.15.06 update on 06GRC power costs.xls Chart 3_Book2 5 2" xfId="23744"/>
    <cellStyle name="_VC 6.15.06 update on 06GRC power costs.xls Chart 3_Book2 6" xfId="23745"/>
    <cellStyle name="_VC 6.15.06 update on 06GRC power costs.xls Chart 3_Book2 6 2" xfId="23746"/>
    <cellStyle name="_VC 6.15.06 update on 06GRC power costs.xls Chart 3_Book2_Adj Bench DR 3 for Initial Briefs (Electric)" xfId="23747"/>
    <cellStyle name="_VC 6.15.06 update on 06GRC power costs.xls Chart 3_Book2_Adj Bench DR 3 for Initial Briefs (Electric) 2" xfId="23748"/>
    <cellStyle name="_VC 6.15.06 update on 06GRC power costs.xls Chart 3_Book2_Adj Bench DR 3 for Initial Briefs (Electric) 2 2" xfId="23749"/>
    <cellStyle name="_VC 6.15.06 update on 06GRC power costs.xls Chart 3_Book2_Adj Bench DR 3 for Initial Briefs (Electric) 2 2 2" xfId="23750"/>
    <cellStyle name="_VC 6.15.06 update on 06GRC power costs.xls Chart 3_Book2_Adj Bench DR 3 for Initial Briefs (Electric) 2 2 2 2" xfId="23751"/>
    <cellStyle name="_VC 6.15.06 update on 06GRC power costs.xls Chart 3_Book2_Adj Bench DR 3 for Initial Briefs (Electric) 2 3" xfId="23752"/>
    <cellStyle name="_VC 6.15.06 update on 06GRC power costs.xls Chart 3_Book2_Adj Bench DR 3 for Initial Briefs (Electric) 2 3 2" xfId="23753"/>
    <cellStyle name="_VC 6.15.06 update on 06GRC power costs.xls Chart 3_Book2_Adj Bench DR 3 for Initial Briefs (Electric) 2 4" xfId="23754"/>
    <cellStyle name="_VC 6.15.06 update on 06GRC power costs.xls Chart 3_Book2_Adj Bench DR 3 for Initial Briefs (Electric) 2 4 2" xfId="23755"/>
    <cellStyle name="_VC 6.15.06 update on 06GRC power costs.xls Chart 3_Book2_Adj Bench DR 3 for Initial Briefs (Electric) 3" xfId="23756"/>
    <cellStyle name="_VC 6.15.06 update on 06GRC power costs.xls Chart 3_Book2_Adj Bench DR 3 for Initial Briefs (Electric) 3 2" xfId="23757"/>
    <cellStyle name="_VC 6.15.06 update on 06GRC power costs.xls Chart 3_Book2_Adj Bench DR 3 for Initial Briefs (Electric) 3 2 2" xfId="23758"/>
    <cellStyle name="_VC 6.15.06 update on 06GRC power costs.xls Chart 3_Book2_Adj Bench DR 3 for Initial Briefs (Electric) 3 3" xfId="23759"/>
    <cellStyle name="_VC 6.15.06 update on 06GRC power costs.xls Chart 3_Book2_Adj Bench DR 3 for Initial Briefs (Electric) 4" xfId="23760"/>
    <cellStyle name="_VC 6.15.06 update on 06GRC power costs.xls Chart 3_Book2_Adj Bench DR 3 for Initial Briefs (Electric) 4 2" xfId="23761"/>
    <cellStyle name="_VC 6.15.06 update on 06GRC power costs.xls Chart 3_Book2_Adj Bench DR 3 for Initial Briefs (Electric) 4 2 2" xfId="23762"/>
    <cellStyle name="_VC 6.15.06 update on 06GRC power costs.xls Chart 3_Book2_Adj Bench DR 3 for Initial Briefs (Electric) 4 3" xfId="23763"/>
    <cellStyle name="_VC 6.15.06 update on 06GRC power costs.xls Chart 3_Book2_Adj Bench DR 3 for Initial Briefs (Electric) 5" xfId="23764"/>
    <cellStyle name="_VC 6.15.06 update on 06GRC power costs.xls Chart 3_Book2_Adj Bench DR 3 for Initial Briefs (Electric) 5 2" xfId="23765"/>
    <cellStyle name="_VC 6.15.06 update on 06GRC power costs.xls Chart 3_Book2_Adj Bench DR 3 for Initial Briefs (Electric) 6" xfId="23766"/>
    <cellStyle name="_VC 6.15.06 update on 06GRC power costs.xls Chart 3_Book2_Adj Bench DR 3 for Initial Briefs (Electric) 6 2" xfId="23767"/>
    <cellStyle name="_VC 6.15.06 update on 06GRC power costs.xls Chart 3_Book2_Adj Bench DR 3 for Initial Briefs (Electric)_DEM-WP(C) ENERG10C--ctn Mid-C_042010 2010GRC" xfId="23768"/>
    <cellStyle name="_VC 6.15.06 update on 06GRC power costs.xls Chart 3_Book2_Adj Bench DR 3 for Initial Briefs (Electric)_DEM-WP(C) ENERG10C--ctn Mid-C_042010 2010GRC 2" xfId="23769"/>
    <cellStyle name="_VC 6.15.06 update on 06GRC power costs.xls Chart 3_Book2_DEM-WP(C) ENERG10C--ctn Mid-C_042010 2010GRC" xfId="23770"/>
    <cellStyle name="_VC 6.15.06 update on 06GRC power costs.xls Chart 3_Book2_DEM-WP(C) ENERG10C--ctn Mid-C_042010 2010GRC 2" xfId="23771"/>
    <cellStyle name="_VC 6.15.06 update on 06GRC power costs.xls Chart 3_Book2_Electric Rev Req Model (2009 GRC) Rebuttal" xfId="23772"/>
    <cellStyle name="_VC 6.15.06 update on 06GRC power costs.xls Chart 3_Book2_Electric Rev Req Model (2009 GRC) Rebuttal 2" xfId="23773"/>
    <cellStyle name="_VC 6.15.06 update on 06GRC power costs.xls Chart 3_Book2_Electric Rev Req Model (2009 GRC) Rebuttal 2 2" xfId="23774"/>
    <cellStyle name="_VC 6.15.06 update on 06GRC power costs.xls Chart 3_Book2_Electric Rev Req Model (2009 GRC) Rebuttal 2 2 2" xfId="23775"/>
    <cellStyle name="_VC 6.15.06 update on 06GRC power costs.xls Chart 3_Book2_Electric Rev Req Model (2009 GRC) Rebuttal 2 3" xfId="23776"/>
    <cellStyle name="_VC 6.15.06 update on 06GRC power costs.xls Chart 3_Book2_Electric Rev Req Model (2009 GRC) Rebuttal 3" xfId="23777"/>
    <cellStyle name="_VC 6.15.06 update on 06GRC power costs.xls Chart 3_Book2_Electric Rev Req Model (2009 GRC) Rebuttal 3 2" xfId="23778"/>
    <cellStyle name="_VC 6.15.06 update on 06GRC power costs.xls Chart 3_Book2_Electric Rev Req Model (2009 GRC) Rebuttal 4" xfId="23779"/>
    <cellStyle name="_VC 6.15.06 update on 06GRC power costs.xls Chart 3_Book2_Electric Rev Req Model (2009 GRC) Rebuttal REmoval of New  WH Solar AdjustMI" xfId="23780"/>
    <cellStyle name="_VC 6.15.06 update on 06GRC power costs.xls Chart 3_Book2_Electric Rev Req Model (2009 GRC) Rebuttal REmoval of New  WH Solar AdjustMI 2" xfId="23781"/>
    <cellStyle name="_VC 6.15.06 update on 06GRC power costs.xls Chart 3_Book2_Electric Rev Req Model (2009 GRC) Rebuttal REmoval of New  WH Solar AdjustMI 2 2" xfId="23782"/>
    <cellStyle name="_VC 6.15.06 update on 06GRC power costs.xls Chart 3_Book2_Electric Rev Req Model (2009 GRC) Rebuttal REmoval of New  WH Solar AdjustMI 2 2 2" xfId="23783"/>
    <cellStyle name="_VC 6.15.06 update on 06GRC power costs.xls Chart 3_Book2_Electric Rev Req Model (2009 GRC) Rebuttal REmoval of New  WH Solar AdjustMI 2 2 2 2" xfId="23784"/>
    <cellStyle name="_VC 6.15.06 update on 06GRC power costs.xls Chart 3_Book2_Electric Rev Req Model (2009 GRC) Rebuttal REmoval of New  WH Solar AdjustMI 2 3" xfId="23785"/>
    <cellStyle name="_VC 6.15.06 update on 06GRC power costs.xls Chart 3_Book2_Electric Rev Req Model (2009 GRC) Rebuttal REmoval of New  WH Solar AdjustMI 2 3 2" xfId="23786"/>
    <cellStyle name="_VC 6.15.06 update on 06GRC power costs.xls Chart 3_Book2_Electric Rev Req Model (2009 GRC) Rebuttal REmoval of New  WH Solar AdjustMI 2 4" xfId="23787"/>
    <cellStyle name="_VC 6.15.06 update on 06GRC power costs.xls Chart 3_Book2_Electric Rev Req Model (2009 GRC) Rebuttal REmoval of New  WH Solar AdjustMI 2 4 2" xfId="23788"/>
    <cellStyle name="_VC 6.15.06 update on 06GRC power costs.xls Chart 3_Book2_Electric Rev Req Model (2009 GRC) Rebuttal REmoval of New  WH Solar AdjustMI 3" xfId="23789"/>
    <cellStyle name="_VC 6.15.06 update on 06GRC power costs.xls Chart 3_Book2_Electric Rev Req Model (2009 GRC) Rebuttal REmoval of New  WH Solar AdjustMI 3 2" xfId="23790"/>
    <cellStyle name="_VC 6.15.06 update on 06GRC power costs.xls Chart 3_Book2_Electric Rev Req Model (2009 GRC) Rebuttal REmoval of New  WH Solar AdjustMI 3 2 2" xfId="23791"/>
    <cellStyle name="_VC 6.15.06 update on 06GRC power costs.xls Chart 3_Book2_Electric Rev Req Model (2009 GRC) Rebuttal REmoval of New  WH Solar AdjustMI 3 3" xfId="23792"/>
    <cellStyle name="_VC 6.15.06 update on 06GRC power costs.xls Chart 3_Book2_Electric Rev Req Model (2009 GRC) Rebuttal REmoval of New  WH Solar AdjustMI 4" xfId="23793"/>
    <cellStyle name="_VC 6.15.06 update on 06GRC power costs.xls Chart 3_Book2_Electric Rev Req Model (2009 GRC) Rebuttal REmoval of New  WH Solar AdjustMI 4 2" xfId="23794"/>
    <cellStyle name="_VC 6.15.06 update on 06GRC power costs.xls Chart 3_Book2_Electric Rev Req Model (2009 GRC) Rebuttal REmoval of New  WH Solar AdjustMI 4 2 2" xfId="23795"/>
    <cellStyle name="_VC 6.15.06 update on 06GRC power costs.xls Chart 3_Book2_Electric Rev Req Model (2009 GRC) Rebuttal REmoval of New  WH Solar AdjustMI 4 3" xfId="23796"/>
    <cellStyle name="_VC 6.15.06 update on 06GRC power costs.xls Chart 3_Book2_Electric Rev Req Model (2009 GRC) Rebuttal REmoval of New  WH Solar AdjustMI 5" xfId="23797"/>
    <cellStyle name="_VC 6.15.06 update on 06GRC power costs.xls Chart 3_Book2_Electric Rev Req Model (2009 GRC) Rebuttal REmoval of New  WH Solar AdjustMI 5 2" xfId="23798"/>
    <cellStyle name="_VC 6.15.06 update on 06GRC power costs.xls Chart 3_Book2_Electric Rev Req Model (2009 GRC) Rebuttal REmoval of New  WH Solar AdjustMI 6" xfId="23799"/>
    <cellStyle name="_VC 6.15.06 update on 06GRC power costs.xls Chart 3_Book2_Electric Rev Req Model (2009 GRC) Rebuttal REmoval of New  WH Solar AdjustMI 6 2" xfId="23800"/>
    <cellStyle name="_VC 6.15.06 update on 06GRC power costs.xls Chart 3_Book2_Electric Rev Req Model (2009 GRC) Rebuttal REmoval of New  WH Solar AdjustMI_DEM-WP(C) ENERG10C--ctn Mid-C_042010 2010GRC" xfId="23801"/>
    <cellStyle name="_VC 6.15.06 update on 06GRC power costs.xls Chart 3_Book2_Electric Rev Req Model (2009 GRC) Rebuttal REmoval of New  WH Solar AdjustMI_DEM-WP(C) ENERG10C--ctn Mid-C_042010 2010GRC 2" xfId="23802"/>
    <cellStyle name="_VC 6.15.06 update on 06GRC power costs.xls Chart 3_Book2_Electric Rev Req Model (2009 GRC) Revised 01-18-2010" xfId="23803"/>
    <cellStyle name="_VC 6.15.06 update on 06GRC power costs.xls Chart 3_Book2_Electric Rev Req Model (2009 GRC) Revised 01-18-2010 2" xfId="23804"/>
    <cellStyle name="_VC 6.15.06 update on 06GRC power costs.xls Chart 3_Book2_Electric Rev Req Model (2009 GRC) Revised 01-18-2010 2 2" xfId="23805"/>
    <cellStyle name="_VC 6.15.06 update on 06GRC power costs.xls Chart 3_Book2_Electric Rev Req Model (2009 GRC) Revised 01-18-2010 2 2 2" xfId="23806"/>
    <cellStyle name="_VC 6.15.06 update on 06GRC power costs.xls Chart 3_Book2_Electric Rev Req Model (2009 GRC) Revised 01-18-2010 2 2 2 2" xfId="23807"/>
    <cellStyle name="_VC 6.15.06 update on 06GRC power costs.xls Chart 3_Book2_Electric Rev Req Model (2009 GRC) Revised 01-18-2010 2 3" xfId="23808"/>
    <cellStyle name="_VC 6.15.06 update on 06GRC power costs.xls Chart 3_Book2_Electric Rev Req Model (2009 GRC) Revised 01-18-2010 2 3 2" xfId="23809"/>
    <cellStyle name="_VC 6.15.06 update on 06GRC power costs.xls Chart 3_Book2_Electric Rev Req Model (2009 GRC) Revised 01-18-2010 2 4" xfId="23810"/>
    <cellStyle name="_VC 6.15.06 update on 06GRC power costs.xls Chart 3_Book2_Electric Rev Req Model (2009 GRC) Revised 01-18-2010 2 4 2" xfId="23811"/>
    <cellStyle name="_VC 6.15.06 update on 06GRC power costs.xls Chart 3_Book2_Electric Rev Req Model (2009 GRC) Revised 01-18-2010 3" xfId="23812"/>
    <cellStyle name="_VC 6.15.06 update on 06GRC power costs.xls Chart 3_Book2_Electric Rev Req Model (2009 GRC) Revised 01-18-2010 3 2" xfId="23813"/>
    <cellStyle name="_VC 6.15.06 update on 06GRC power costs.xls Chart 3_Book2_Electric Rev Req Model (2009 GRC) Revised 01-18-2010 3 2 2" xfId="23814"/>
    <cellStyle name="_VC 6.15.06 update on 06GRC power costs.xls Chart 3_Book2_Electric Rev Req Model (2009 GRC) Revised 01-18-2010 3 3" xfId="23815"/>
    <cellStyle name="_VC 6.15.06 update on 06GRC power costs.xls Chart 3_Book2_Electric Rev Req Model (2009 GRC) Revised 01-18-2010 4" xfId="23816"/>
    <cellStyle name="_VC 6.15.06 update on 06GRC power costs.xls Chart 3_Book2_Electric Rev Req Model (2009 GRC) Revised 01-18-2010 4 2" xfId="23817"/>
    <cellStyle name="_VC 6.15.06 update on 06GRC power costs.xls Chart 3_Book2_Electric Rev Req Model (2009 GRC) Revised 01-18-2010 4 2 2" xfId="23818"/>
    <cellStyle name="_VC 6.15.06 update on 06GRC power costs.xls Chart 3_Book2_Electric Rev Req Model (2009 GRC) Revised 01-18-2010 4 3" xfId="23819"/>
    <cellStyle name="_VC 6.15.06 update on 06GRC power costs.xls Chart 3_Book2_Electric Rev Req Model (2009 GRC) Revised 01-18-2010 5" xfId="23820"/>
    <cellStyle name="_VC 6.15.06 update on 06GRC power costs.xls Chart 3_Book2_Electric Rev Req Model (2009 GRC) Revised 01-18-2010 5 2" xfId="23821"/>
    <cellStyle name="_VC 6.15.06 update on 06GRC power costs.xls Chart 3_Book2_Electric Rev Req Model (2009 GRC) Revised 01-18-2010 6" xfId="23822"/>
    <cellStyle name="_VC 6.15.06 update on 06GRC power costs.xls Chart 3_Book2_Electric Rev Req Model (2009 GRC) Revised 01-18-2010 6 2" xfId="23823"/>
    <cellStyle name="_VC 6.15.06 update on 06GRC power costs.xls Chart 3_Book2_Electric Rev Req Model (2009 GRC) Revised 01-18-2010_DEM-WP(C) ENERG10C--ctn Mid-C_042010 2010GRC" xfId="23824"/>
    <cellStyle name="_VC 6.15.06 update on 06GRC power costs.xls Chart 3_Book2_Electric Rev Req Model (2009 GRC) Revised 01-18-2010_DEM-WP(C) ENERG10C--ctn Mid-C_042010 2010GRC 2" xfId="23825"/>
    <cellStyle name="_VC 6.15.06 update on 06GRC power costs.xls Chart 3_Book2_Final Order Electric EXHIBIT A-1" xfId="23826"/>
    <cellStyle name="_VC 6.15.06 update on 06GRC power costs.xls Chart 3_Book2_Final Order Electric EXHIBIT A-1 2" xfId="23827"/>
    <cellStyle name="_VC 6.15.06 update on 06GRC power costs.xls Chart 3_Book2_Final Order Electric EXHIBIT A-1 2 2" xfId="23828"/>
    <cellStyle name="_VC 6.15.06 update on 06GRC power costs.xls Chart 3_Book2_Final Order Electric EXHIBIT A-1 2 2 2" xfId="23829"/>
    <cellStyle name="_VC 6.15.06 update on 06GRC power costs.xls Chart 3_Book2_Final Order Electric EXHIBIT A-1 2 3" xfId="23830"/>
    <cellStyle name="_VC 6.15.06 update on 06GRC power costs.xls Chart 3_Book2_Final Order Electric EXHIBIT A-1 3" xfId="23831"/>
    <cellStyle name="_VC 6.15.06 update on 06GRC power costs.xls Chart 3_Book2_Final Order Electric EXHIBIT A-1 3 2" xfId="23832"/>
    <cellStyle name="_VC 6.15.06 update on 06GRC power costs.xls Chart 3_Book2_Final Order Electric EXHIBIT A-1 3 2 2" xfId="23833"/>
    <cellStyle name="_VC 6.15.06 update on 06GRC power costs.xls Chart 3_Book2_Final Order Electric EXHIBIT A-1 3 3" xfId="23834"/>
    <cellStyle name="_VC 6.15.06 update on 06GRC power costs.xls Chart 3_Book2_Final Order Electric EXHIBIT A-1 4" xfId="23835"/>
    <cellStyle name="_VC 6.15.06 update on 06GRC power costs.xls Chart 3_Book2_Final Order Electric EXHIBIT A-1 4 2" xfId="23836"/>
    <cellStyle name="_VC 6.15.06 update on 06GRC power costs.xls Chart 3_Book2_Final Order Electric EXHIBIT A-1 5" xfId="23837"/>
    <cellStyle name="_VC 6.15.06 update on 06GRC power costs.xls Chart 3_Book2_Final Order Electric EXHIBIT A-1 6" xfId="23838"/>
    <cellStyle name="_VC 6.15.06 update on 06GRC power costs.xls Chart 3_Book4" xfId="23839"/>
    <cellStyle name="_VC 6.15.06 update on 06GRC power costs.xls Chart 3_Book4 2" xfId="23840"/>
    <cellStyle name="_VC 6.15.06 update on 06GRC power costs.xls Chart 3_Book4 2 2" xfId="23841"/>
    <cellStyle name="_VC 6.15.06 update on 06GRC power costs.xls Chart 3_Book4 2 2 2" xfId="23842"/>
    <cellStyle name="_VC 6.15.06 update on 06GRC power costs.xls Chart 3_Book4 2 2 2 2" xfId="23843"/>
    <cellStyle name="_VC 6.15.06 update on 06GRC power costs.xls Chart 3_Book4 2 3" xfId="23844"/>
    <cellStyle name="_VC 6.15.06 update on 06GRC power costs.xls Chart 3_Book4 2 3 2" xfId="23845"/>
    <cellStyle name="_VC 6.15.06 update on 06GRC power costs.xls Chart 3_Book4 2 4" xfId="23846"/>
    <cellStyle name="_VC 6.15.06 update on 06GRC power costs.xls Chart 3_Book4 2 4 2" xfId="23847"/>
    <cellStyle name="_VC 6.15.06 update on 06GRC power costs.xls Chart 3_Book4 3" xfId="23848"/>
    <cellStyle name="_VC 6.15.06 update on 06GRC power costs.xls Chart 3_Book4 3 2" xfId="23849"/>
    <cellStyle name="_VC 6.15.06 update on 06GRC power costs.xls Chart 3_Book4 3 2 2" xfId="23850"/>
    <cellStyle name="_VC 6.15.06 update on 06GRC power costs.xls Chart 3_Book4 3 3" xfId="23851"/>
    <cellStyle name="_VC 6.15.06 update on 06GRC power costs.xls Chart 3_Book4 4" xfId="23852"/>
    <cellStyle name="_VC 6.15.06 update on 06GRC power costs.xls Chart 3_Book4 4 2" xfId="23853"/>
    <cellStyle name="_VC 6.15.06 update on 06GRC power costs.xls Chart 3_Book4 4 2 2" xfId="23854"/>
    <cellStyle name="_VC 6.15.06 update on 06GRC power costs.xls Chart 3_Book4 4 3" xfId="23855"/>
    <cellStyle name="_VC 6.15.06 update on 06GRC power costs.xls Chart 3_Book4 5" xfId="23856"/>
    <cellStyle name="_VC 6.15.06 update on 06GRC power costs.xls Chart 3_Book4 5 2" xfId="23857"/>
    <cellStyle name="_VC 6.15.06 update on 06GRC power costs.xls Chart 3_Book4 6" xfId="23858"/>
    <cellStyle name="_VC 6.15.06 update on 06GRC power costs.xls Chart 3_Book4 6 2" xfId="23859"/>
    <cellStyle name="_VC 6.15.06 update on 06GRC power costs.xls Chart 3_Book4_DEM-WP(C) ENERG10C--ctn Mid-C_042010 2010GRC" xfId="23860"/>
    <cellStyle name="_VC 6.15.06 update on 06GRC power costs.xls Chart 3_Book4_DEM-WP(C) ENERG10C--ctn Mid-C_042010 2010GRC 2" xfId="23861"/>
    <cellStyle name="_VC 6.15.06 update on 06GRC power costs.xls Chart 3_Book9" xfId="23862"/>
    <cellStyle name="_VC 6.15.06 update on 06GRC power costs.xls Chart 3_Book9 2" xfId="23863"/>
    <cellStyle name="_VC 6.15.06 update on 06GRC power costs.xls Chart 3_Book9 2 2" xfId="23864"/>
    <cellStyle name="_VC 6.15.06 update on 06GRC power costs.xls Chart 3_Book9 2 2 2" xfId="23865"/>
    <cellStyle name="_VC 6.15.06 update on 06GRC power costs.xls Chart 3_Book9 2 2 2 2" xfId="23866"/>
    <cellStyle name="_VC 6.15.06 update on 06GRC power costs.xls Chart 3_Book9 2 3" xfId="23867"/>
    <cellStyle name="_VC 6.15.06 update on 06GRC power costs.xls Chart 3_Book9 2 3 2" xfId="23868"/>
    <cellStyle name="_VC 6.15.06 update on 06GRC power costs.xls Chart 3_Book9 2 4" xfId="23869"/>
    <cellStyle name="_VC 6.15.06 update on 06GRC power costs.xls Chart 3_Book9 2 4 2" xfId="23870"/>
    <cellStyle name="_VC 6.15.06 update on 06GRC power costs.xls Chart 3_Book9 3" xfId="23871"/>
    <cellStyle name="_VC 6.15.06 update on 06GRC power costs.xls Chart 3_Book9 3 2" xfId="23872"/>
    <cellStyle name="_VC 6.15.06 update on 06GRC power costs.xls Chart 3_Book9 3 2 2" xfId="23873"/>
    <cellStyle name="_VC 6.15.06 update on 06GRC power costs.xls Chart 3_Book9 3 3" xfId="23874"/>
    <cellStyle name="_VC 6.15.06 update on 06GRC power costs.xls Chart 3_Book9 4" xfId="23875"/>
    <cellStyle name="_VC 6.15.06 update on 06GRC power costs.xls Chart 3_Book9 4 2" xfId="23876"/>
    <cellStyle name="_VC 6.15.06 update on 06GRC power costs.xls Chart 3_Book9 4 2 2" xfId="23877"/>
    <cellStyle name="_VC 6.15.06 update on 06GRC power costs.xls Chart 3_Book9 4 3" xfId="23878"/>
    <cellStyle name="_VC 6.15.06 update on 06GRC power costs.xls Chart 3_Book9 5" xfId="23879"/>
    <cellStyle name="_VC 6.15.06 update on 06GRC power costs.xls Chart 3_Book9 5 2" xfId="23880"/>
    <cellStyle name="_VC 6.15.06 update on 06GRC power costs.xls Chart 3_Book9 6" xfId="23881"/>
    <cellStyle name="_VC 6.15.06 update on 06GRC power costs.xls Chart 3_Book9 6 2" xfId="23882"/>
    <cellStyle name="_VC 6.15.06 update on 06GRC power costs.xls Chart 3_Book9_DEM-WP(C) ENERG10C--ctn Mid-C_042010 2010GRC" xfId="23883"/>
    <cellStyle name="_VC 6.15.06 update on 06GRC power costs.xls Chart 3_Book9_DEM-WP(C) ENERG10C--ctn Mid-C_042010 2010GRC 2" xfId="23884"/>
    <cellStyle name="_VC 6.15.06 update on 06GRC power costs.xls Chart 3_Chelan PUD Power Costs (8-10)" xfId="23885"/>
    <cellStyle name="_VC 6.15.06 update on 06GRC power costs.xls Chart 3_Chelan PUD Power Costs (8-10) 2" xfId="23886"/>
    <cellStyle name="_VC 6.15.06 update on 06GRC power costs.xls Chart 3_DEM-WP(C) Chelan Power Costs" xfId="23887"/>
    <cellStyle name="_VC 6.15.06 update on 06GRC power costs.xls Chart 3_DEM-WP(C) Chelan Power Costs 2" xfId="23888"/>
    <cellStyle name="_VC 6.15.06 update on 06GRC power costs.xls Chart 3_DEM-WP(C) Chelan Power Costs 2 2" xfId="23889"/>
    <cellStyle name="_VC 6.15.06 update on 06GRC power costs.xls Chart 3_DEM-WP(C) Chelan Power Costs 2 2 2" xfId="23890"/>
    <cellStyle name="_VC 6.15.06 update on 06GRC power costs.xls Chart 3_DEM-WP(C) Chelan Power Costs 2 3" xfId="23891"/>
    <cellStyle name="_VC 6.15.06 update on 06GRC power costs.xls Chart 3_DEM-WP(C) Chelan Power Costs 3" xfId="23892"/>
    <cellStyle name="_VC 6.15.06 update on 06GRC power costs.xls Chart 3_DEM-WP(C) Chelan Power Costs 3 2" xfId="23893"/>
    <cellStyle name="_VC 6.15.06 update on 06GRC power costs.xls Chart 3_DEM-WP(C) Chelan Power Costs 3 2 2" xfId="23894"/>
    <cellStyle name="_VC 6.15.06 update on 06GRC power costs.xls Chart 3_DEM-WP(C) Chelan Power Costs 3 3" xfId="23895"/>
    <cellStyle name="_VC 6.15.06 update on 06GRC power costs.xls Chart 3_DEM-WP(C) Chelan Power Costs 4" xfId="23896"/>
    <cellStyle name="_VC 6.15.06 update on 06GRC power costs.xls Chart 3_DEM-WP(C) Chelan Power Costs 4 2" xfId="23897"/>
    <cellStyle name="_VC 6.15.06 update on 06GRC power costs.xls Chart 3_DEM-WP(C) Chelan Power Costs 5" xfId="23898"/>
    <cellStyle name="_VC 6.15.06 update on 06GRC power costs.xls Chart 3_DEM-WP(C) Chelan Power Costs 5 2" xfId="23899"/>
    <cellStyle name="_VC 6.15.06 update on 06GRC power costs.xls Chart 3_DEM-WP(C) ENERG10C--ctn Mid-C_042010 2010GRC" xfId="23900"/>
    <cellStyle name="_VC 6.15.06 update on 06GRC power costs.xls Chart 3_DEM-WP(C) ENERG10C--ctn Mid-C_042010 2010GRC 2" xfId="23901"/>
    <cellStyle name="_VC 6.15.06 update on 06GRC power costs.xls Chart 3_DEM-WP(C) Gas Transport 2010GRC" xfId="23902"/>
    <cellStyle name="_VC 6.15.06 update on 06GRC power costs.xls Chart 3_DEM-WP(C) Gas Transport 2010GRC 2" xfId="23903"/>
    <cellStyle name="_VC 6.15.06 update on 06GRC power costs.xls Chart 3_DEM-WP(C) Gas Transport 2010GRC 2 2" xfId="23904"/>
    <cellStyle name="_VC 6.15.06 update on 06GRC power costs.xls Chart 3_DEM-WP(C) Gas Transport 2010GRC 2 2 2" xfId="23905"/>
    <cellStyle name="_VC 6.15.06 update on 06GRC power costs.xls Chart 3_DEM-WP(C) Gas Transport 2010GRC 2 3" xfId="23906"/>
    <cellStyle name="_VC 6.15.06 update on 06GRC power costs.xls Chart 3_DEM-WP(C) Gas Transport 2010GRC 3" xfId="23907"/>
    <cellStyle name="_VC 6.15.06 update on 06GRC power costs.xls Chart 3_DEM-WP(C) Gas Transport 2010GRC 3 2" xfId="23908"/>
    <cellStyle name="_VC 6.15.06 update on 06GRC power costs.xls Chart 3_DEM-WP(C) Gas Transport 2010GRC 3 2 2" xfId="23909"/>
    <cellStyle name="_VC 6.15.06 update on 06GRC power costs.xls Chart 3_DEM-WP(C) Gas Transport 2010GRC 3 3" xfId="23910"/>
    <cellStyle name="_VC 6.15.06 update on 06GRC power costs.xls Chart 3_DEM-WP(C) Gas Transport 2010GRC 4" xfId="23911"/>
    <cellStyle name="_VC 6.15.06 update on 06GRC power costs.xls Chart 3_DEM-WP(C) Gas Transport 2010GRC 4 2" xfId="23912"/>
    <cellStyle name="_VC 6.15.06 update on 06GRC power costs.xls Chart 3_DEM-WP(C) Gas Transport 2010GRC 5" xfId="23913"/>
    <cellStyle name="_VC 6.15.06 update on 06GRC power costs.xls Chart 3_DEM-WP(C) Gas Transport 2010GRC 5 2" xfId="23914"/>
    <cellStyle name="_VC 6.15.06 update on 06GRC power costs.xls Chart 3_DWH-08 (Rate Spread &amp; Design Workpapers)" xfId="23915"/>
    <cellStyle name="_VC 6.15.06 update on 06GRC power costs.xls Chart 3_Exh A-1 resulting from UE-112050 effective Jan 1 2012" xfId="23916"/>
    <cellStyle name="_VC 6.15.06 update on 06GRC power costs.xls Chart 3_Exh A-1 resulting from UE-112050 effective Jan 1 2012 2" xfId="23917"/>
    <cellStyle name="_VC 6.15.06 update on 06GRC power costs.xls Chart 3_Exhibit A-1 effective 4-1-11 fr S Free 12-11" xfId="23918"/>
    <cellStyle name="_VC 6.15.06 update on 06GRC power costs.xls Chart 3_Exhibit A-1 effective 4-1-11 fr S Free 12-11 2" xfId="23919"/>
    <cellStyle name="_VC 6.15.06 update on 06GRC power costs.xls Chart 3_Final 2008 PTC Rate Design Workpapers 10.27.08" xfId="23920"/>
    <cellStyle name="_VC 6.15.06 update on 06GRC power costs.xls Chart 3_Gas Rev Req Model (2010 GRC)" xfId="23921"/>
    <cellStyle name="_VC 6.15.06 update on 06GRC power costs.xls Chart 3_INPUTS" xfId="167"/>
    <cellStyle name="_VC 6.15.06 update on 06GRC power costs.xls Chart 3_INPUTS 2" xfId="23922"/>
    <cellStyle name="_VC 6.15.06 update on 06GRC power costs.xls Chart 3_INPUTS 2 2" xfId="23923"/>
    <cellStyle name="_VC 6.15.06 update on 06GRC power costs.xls Chart 3_INPUTS 2 2 2" xfId="23924"/>
    <cellStyle name="_VC 6.15.06 update on 06GRC power costs.xls Chart 3_INPUTS 2 3" xfId="23925"/>
    <cellStyle name="_VC 6.15.06 update on 06GRC power costs.xls Chart 3_INPUTS 3" xfId="23926"/>
    <cellStyle name="_VC 6.15.06 update on 06GRC power costs.xls Chart 3_INPUTS 3 2" xfId="23927"/>
    <cellStyle name="_VC 6.15.06 update on 06GRC power costs.xls Chart 3_INPUTS 4" xfId="23928"/>
    <cellStyle name="_VC 6.15.06 update on 06GRC power costs.xls Chart 3_Mint Farm Generation BPA" xfId="23929"/>
    <cellStyle name="_VC 6.15.06 update on 06GRC power costs.xls Chart 3_NIM Summary" xfId="23930"/>
    <cellStyle name="_VC 6.15.06 update on 06GRC power costs.xls Chart 3_NIM Summary 09GRC" xfId="23931"/>
    <cellStyle name="_VC 6.15.06 update on 06GRC power costs.xls Chart 3_NIM Summary 09GRC 2" xfId="23932"/>
    <cellStyle name="_VC 6.15.06 update on 06GRC power costs.xls Chart 3_NIM Summary 09GRC 2 2" xfId="23933"/>
    <cellStyle name="_VC 6.15.06 update on 06GRC power costs.xls Chart 3_NIM Summary 09GRC 2 2 2" xfId="23934"/>
    <cellStyle name="_VC 6.15.06 update on 06GRC power costs.xls Chart 3_NIM Summary 09GRC 2 2 2 2" xfId="23935"/>
    <cellStyle name="_VC 6.15.06 update on 06GRC power costs.xls Chart 3_NIM Summary 09GRC 2 3" xfId="23936"/>
    <cellStyle name="_VC 6.15.06 update on 06GRC power costs.xls Chart 3_NIM Summary 09GRC 2 3 2" xfId="23937"/>
    <cellStyle name="_VC 6.15.06 update on 06GRC power costs.xls Chart 3_NIM Summary 09GRC 2 4" xfId="23938"/>
    <cellStyle name="_VC 6.15.06 update on 06GRC power costs.xls Chart 3_NIM Summary 09GRC 2 4 2" xfId="23939"/>
    <cellStyle name="_VC 6.15.06 update on 06GRC power costs.xls Chart 3_NIM Summary 09GRC 3" xfId="23940"/>
    <cellStyle name="_VC 6.15.06 update on 06GRC power costs.xls Chart 3_NIM Summary 09GRC 3 2" xfId="23941"/>
    <cellStyle name="_VC 6.15.06 update on 06GRC power costs.xls Chart 3_NIM Summary 09GRC 3 2 2" xfId="23942"/>
    <cellStyle name="_VC 6.15.06 update on 06GRC power costs.xls Chart 3_NIM Summary 09GRC 3 3" xfId="23943"/>
    <cellStyle name="_VC 6.15.06 update on 06GRC power costs.xls Chart 3_NIM Summary 09GRC 4" xfId="23944"/>
    <cellStyle name="_VC 6.15.06 update on 06GRC power costs.xls Chart 3_NIM Summary 09GRC 4 2" xfId="23945"/>
    <cellStyle name="_VC 6.15.06 update on 06GRC power costs.xls Chart 3_NIM Summary 09GRC 4 2 2" xfId="23946"/>
    <cellStyle name="_VC 6.15.06 update on 06GRC power costs.xls Chart 3_NIM Summary 09GRC 4 3" xfId="23947"/>
    <cellStyle name="_VC 6.15.06 update on 06GRC power costs.xls Chart 3_NIM Summary 09GRC 5" xfId="23948"/>
    <cellStyle name="_VC 6.15.06 update on 06GRC power costs.xls Chart 3_NIM Summary 09GRC 5 2" xfId="23949"/>
    <cellStyle name="_VC 6.15.06 update on 06GRC power costs.xls Chart 3_NIM Summary 09GRC 6" xfId="23950"/>
    <cellStyle name="_VC 6.15.06 update on 06GRC power costs.xls Chart 3_NIM Summary 09GRC 6 2" xfId="23951"/>
    <cellStyle name="_VC 6.15.06 update on 06GRC power costs.xls Chart 3_NIM Summary 09GRC_DEM-WP(C) ENERG10C--ctn Mid-C_042010 2010GRC" xfId="23952"/>
    <cellStyle name="_VC 6.15.06 update on 06GRC power costs.xls Chart 3_NIM Summary 09GRC_DEM-WP(C) ENERG10C--ctn Mid-C_042010 2010GRC 2" xfId="23953"/>
    <cellStyle name="_VC 6.15.06 update on 06GRC power costs.xls Chart 3_NIM Summary 10" xfId="23954"/>
    <cellStyle name="_VC 6.15.06 update on 06GRC power costs.xls Chart 3_NIM Summary 10 2" xfId="23955"/>
    <cellStyle name="_VC 6.15.06 update on 06GRC power costs.xls Chart 3_NIM Summary 10 2 2" xfId="23956"/>
    <cellStyle name="_VC 6.15.06 update on 06GRC power costs.xls Chart 3_NIM Summary 10 3" xfId="23957"/>
    <cellStyle name="_VC 6.15.06 update on 06GRC power costs.xls Chart 3_NIM Summary 10 4" xfId="23958"/>
    <cellStyle name="_VC 6.15.06 update on 06GRC power costs.xls Chart 3_NIM Summary 11" xfId="23959"/>
    <cellStyle name="_VC 6.15.06 update on 06GRC power costs.xls Chart 3_NIM Summary 11 2" xfId="23960"/>
    <cellStyle name="_VC 6.15.06 update on 06GRC power costs.xls Chart 3_NIM Summary 11 2 2" xfId="23961"/>
    <cellStyle name="_VC 6.15.06 update on 06GRC power costs.xls Chart 3_NIM Summary 11 3" xfId="23962"/>
    <cellStyle name="_VC 6.15.06 update on 06GRC power costs.xls Chart 3_NIM Summary 11 4" xfId="23963"/>
    <cellStyle name="_VC 6.15.06 update on 06GRC power costs.xls Chart 3_NIM Summary 12" xfId="23964"/>
    <cellStyle name="_VC 6.15.06 update on 06GRC power costs.xls Chart 3_NIM Summary 12 2" xfId="23965"/>
    <cellStyle name="_VC 6.15.06 update on 06GRC power costs.xls Chart 3_NIM Summary 12 2 2" xfId="23966"/>
    <cellStyle name="_VC 6.15.06 update on 06GRC power costs.xls Chart 3_NIM Summary 12 3" xfId="23967"/>
    <cellStyle name="_VC 6.15.06 update on 06GRC power costs.xls Chart 3_NIM Summary 12 4" xfId="23968"/>
    <cellStyle name="_VC 6.15.06 update on 06GRC power costs.xls Chart 3_NIM Summary 13" xfId="23969"/>
    <cellStyle name="_VC 6.15.06 update on 06GRC power costs.xls Chart 3_NIM Summary 13 2" xfId="23970"/>
    <cellStyle name="_VC 6.15.06 update on 06GRC power costs.xls Chart 3_NIM Summary 13 2 2" xfId="23971"/>
    <cellStyle name="_VC 6.15.06 update on 06GRC power costs.xls Chart 3_NIM Summary 13 3" xfId="23972"/>
    <cellStyle name="_VC 6.15.06 update on 06GRC power costs.xls Chart 3_NIM Summary 13 4" xfId="23973"/>
    <cellStyle name="_VC 6.15.06 update on 06GRC power costs.xls Chart 3_NIM Summary 14" xfId="23974"/>
    <cellStyle name="_VC 6.15.06 update on 06GRC power costs.xls Chart 3_NIM Summary 14 2" xfId="23975"/>
    <cellStyle name="_VC 6.15.06 update on 06GRC power costs.xls Chart 3_NIM Summary 14 2 2" xfId="23976"/>
    <cellStyle name="_VC 6.15.06 update on 06GRC power costs.xls Chart 3_NIM Summary 14 3" xfId="23977"/>
    <cellStyle name="_VC 6.15.06 update on 06GRC power costs.xls Chart 3_NIM Summary 14 4" xfId="23978"/>
    <cellStyle name="_VC 6.15.06 update on 06GRC power costs.xls Chart 3_NIM Summary 15" xfId="23979"/>
    <cellStyle name="_VC 6.15.06 update on 06GRC power costs.xls Chart 3_NIM Summary 15 2" xfId="23980"/>
    <cellStyle name="_VC 6.15.06 update on 06GRC power costs.xls Chart 3_NIM Summary 15 2 2" xfId="23981"/>
    <cellStyle name="_VC 6.15.06 update on 06GRC power costs.xls Chart 3_NIM Summary 15 3" xfId="23982"/>
    <cellStyle name="_VC 6.15.06 update on 06GRC power costs.xls Chart 3_NIM Summary 15 4" xfId="23983"/>
    <cellStyle name="_VC 6.15.06 update on 06GRC power costs.xls Chart 3_NIM Summary 16" xfId="23984"/>
    <cellStyle name="_VC 6.15.06 update on 06GRC power costs.xls Chart 3_NIM Summary 16 2" xfId="23985"/>
    <cellStyle name="_VC 6.15.06 update on 06GRC power costs.xls Chart 3_NIM Summary 16 2 2" xfId="23986"/>
    <cellStyle name="_VC 6.15.06 update on 06GRC power costs.xls Chart 3_NIM Summary 16 3" xfId="23987"/>
    <cellStyle name="_VC 6.15.06 update on 06GRC power costs.xls Chart 3_NIM Summary 16 4" xfId="23988"/>
    <cellStyle name="_VC 6.15.06 update on 06GRC power costs.xls Chart 3_NIM Summary 17" xfId="23989"/>
    <cellStyle name="_VC 6.15.06 update on 06GRC power costs.xls Chart 3_NIM Summary 17 2" xfId="23990"/>
    <cellStyle name="_VC 6.15.06 update on 06GRC power costs.xls Chart 3_NIM Summary 17 2 2" xfId="23991"/>
    <cellStyle name="_VC 6.15.06 update on 06GRC power costs.xls Chart 3_NIM Summary 17 3" xfId="23992"/>
    <cellStyle name="_VC 6.15.06 update on 06GRC power costs.xls Chart 3_NIM Summary 17 4" xfId="23993"/>
    <cellStyle name="_VC 6.15.06 update on 06GRC power costs.xls Chart 3_NIM Summary 18" xfId="23994"/>
    <cellStyle name="_VC 6.15.06 update on 06GRC power costs.xls Chart 3_NIM Summary 18 2" xfId="23995"/>
    <cellStyle name="_VC 6.15.06 update on 06GRC power costs.xls Chart 3_NIM Summary 18 3" xfId="23996"/>
    <cellStyle name="_VC 6.15.06 update on 06GRC power costs.xls Chart 3_NIM Summary 19" xfId="23997"/>
    <cellStyle name="_VC 6.15.06 update on 06GRC power costs.xls Chart 3_NIM Summary 19 2" xfId="23998"/>
    <cellStyle name="_VC 6.15.06 update on 06GRC power costs.xls Chart 3_NIM Summary 19 3" xfId="23999"/>
    <cellStyle name="_VC 6.15.06 update on 06GRC power costs.xls Chart 3_NIM Summary 2" xfId="24000"/>
    <cellStyle name="_VC 6.15.06 update on 06GRC power costs.xls Chart 3_NIM Summary 2 2" xfId="24001"/>
    <cellStyle name="_VC 6.15.06 update on 06GRC power costs.xls Chart 3_NIM Summary 2 2 2" xfId="24002"/>
    <cellStyle name="_VC 6.15.06 update on 06GRC power costs.xls Chart 3_NIM Summary 2 2 2 2" xfId="24003"/>
    <cellStyle name="_VC 6.15.06 update on 06GRC power costs.xls Chart 3_NIM Summary 2 3" xfId="24004"/>
    <cellStyle name="_VC 6.15.06 update on 06GRC power costs.xls Chart 3_NIM Summary 2 3 2" xfId="24005"/>
    <cellStyle name="_VC 6.15.06 update on 06GRC power costs.xls Chart 3_NIM Summary 2 4" xfId="24006"/>
    <cellStyle name="_VC 6.15.06 update on 06GRC power costs.xls Chart 3_NIM Summary 2 4 2" xfId="24007"/>
    <cellStyle name="_VC 6.15.06 update on 06GRC power costs.xls Chart 3_NIM Summary 20" xfId="24008"/>
    <cellStyle name="_VC 6.15.06 update on 06GRC power costs.xls Chart 3_NIM Summary 20 2" xfId="24009"/>
    <cellStyle name="_VC 6.15.06 update on 06GRC power costs.xls Chart 3_NIM Summary 20 3" xfId="24010"/>
    <cellStyle name="_VC 6.15.06 update on 06GRC power costs.xls Chart 3_NIM Summary 21" xfId="24011"/>
    <cellStyle name="_VC 6.15.06 update on 06GRC power costs.xls Chart 3_NIM Summary 21 2" xfId="24012"/>
    <cellStyle name="_VC 6.15.06 update on 06GRC power costs.xls Chart 3_NIM Summary 21 3" xfId="24013"/>
    <cellStyle name="_VC 6.15.06 update on 06GRC power costs.xls Chart 3_NIM Summary 22" xfId="24014"/>
    <cellStyle name="_VC 6.15.06 update on 06GRC power costs.xls Chart 3_NIM Summary 22 2" xfId="24015"/>
    <cellStyle name="_VC 6.15.06 update on 06GRC power costs.xls Chart 3_NIM Summary 22 3" xfId="24016"/>
    <cellStyle name="_VC 6.15.06 update on 06GRC power costs.xls Chart 3_NIM Summary 23" xfId="24017"/>
    <cellStyle name="_VC 6.15.06 update on 06GRC power costs.xls Chart 3_NIM Summary 23 2" xfId="24018"/>
    <cellStyle name="_VC 6.15.06 update on 06GRC power costs.xls Chart 3_NIM Summary 23 3" xfId="24019"/>
    <cellStyle name="_VC 6.15.06 update on 06GRC power costs.xls Chart 3_NIM Summary 24" xfId="24020"/>
    <cellStyle name="_VC 6.15.06 update on 06GRC power costs.xls Chart 3_NIM Summary 24 2" xfId="24021"/>
    <cellStyle name="_VC 6.15.06 update on 06GRC power costs.xls Chart 3_NIM Summary 24 3" xfId="24022"/>
    <cellStyle name="_VC 6.15.06 update on 06GRC power costs.xls Chart 3_NIM Summary 25" xfId="24023"/>
    <cellStyle name="_VC 6.15.06 update on 06GRC power costs.xls Chart 3_NIM Summary 25 2" xfId="24024"/>
    <cellStyle name="_VC 6.15.06 update on 06GRC power costs.xls Chart 3_NIM Summary 25 3" xfId="24025"/>
    <cellStyle name="_VC 6.15.06 update on 06GRC power costs.xls Chart 3_NIM Summary 26" xfId="24026"/>
    <cellStyle name="_VC 6.15.06 update on 06GRC power costs.xls Chart 3_NIM Summary 26 2" xfId="24027"/>
    <cellStyle name="_VC 6.15.06 update on 06GRC power costs.xls Chart 3_NIM Summary 26 3" xfId="24028"/>
    <cellStyle name="_VC 6.15.06 update on 06GRC power costs.xls Chart 3_NIM Summary 27" xfId="24029"/>
    <cellStyle name="_VC 6.15.06 update on 06GRC power costs.xls Chart 3_NIM Summary 27 2" xfId="24030"/>
    <cellStyle name="_VC 6.15.06 update on 06GRC power costs.xls Chart 3_NIM Summary 27 3" xfId="24031"/>
    <cellStyle name="_VC 6.15.06 update on 06GRC power costs.xls Chart 3_NIM Summary 28" xfId="24032"/>
    <cellStyle name="_VC 6.15.06 update on 06GRC power costs.xls Chart 3_NIM Summary 28 2" xfId="24033"/>
    <cellStyle name="_VC 6.15.06 update on 06GRC power costs.xls Chart 3_NIM Summary 28 3" xfId="24034"/>
    <cellStyle name="_VC 6.15.06 update on 06GRC power costs.xls Chart 3_NIM Summary 29" xfId="24035"/>
    <cellStyle name="_VC 6.15.06 update on 06GRC power costs.xls Chart 3_NIM Summary 29 2" xfId="24036"/>
    <cellStyle name="_VC 6.15.06 update on 06GRC power costs.xls Chart 3_NIM Summary 29 3" xfId="24037"/>
    <cellStyle name="_VC 6.15.06 update on 06GRC power costs.xls Chart 3_NIM Summary 3" xfId="24038"/>
    <cellStyle name="_VC 6.15.06 update on 06GRC power costs.xls Chart 3_NIM Summary 3 2" xfId="24039"/>
    <cellStyle name="_VC 6.15.06 update on 06GRC power costs.xls Chart 3_NIM Summary 3 2 2" xfId="24040"/>
    <cellStyle name="_VC 6.15.06 update on 06GRC power costs.xls Chart 3_NIM Summary 3 3" xfId="24041"/>
    <cellStyle name="_VC 6.15.06 update on 06GRC power costs.xls Chart 3_NIM Summary 30" xfId="24042"/>
    <cellStyle name="_VC 6.15.06 update on 06GRC power costs.xls Chart 3_NIM Summary 30 2" xfId="24043"/>
    <cellStyle name="_VC 6.15.06 update on 06GRC power costs.xls Chart 3_NIM Summary 30 3" xfId="24044"/>
    <cellStyle name="_VC 6.15.06 update on 06GRC power costs.xls Chart 3_NIM Summary 31" xfId="24045"/>
    <cellStyle name="_VC 6.15.06 update on 06GRC power costs.xls Chart 3_NIM Summary 31 2" xfId="24046"/>
    <cellStyle name="_VC 6.15.06 update on 06GRC power costs.xls Chart 3_NIM Summary 31 3" xfId="24047"/>
    <cellStyle name="_VC 6.15.06 update on 06GRC power costs.xls Chart 3_NIM Summary 32" xfId="24048"/>
    <cellStyle name="_VC 6.15.06 update on 06GRC power costs.xls Chart 3_NIM Summary 32 2" xfId="24049"/>
    <cellStyle name="_VC 6.15.06 update on 06GRC power costs.xls Chart 3_NIM Summary 33" xfId="24050"/>
    <cellStyle name="_VC 6.15.06 update on 06GRC power costs.xls Chart 3_NIM Summary 33 2" xfId="24051"/>
    <cellStyle name="_VC 6.15.06 update on 06GRC power costs.xls Chart 3_NIM Summary 34" xfId="24052"/>
    <cellStyle name="_VC 6.15.06 update on 06GRC power costs.xls Chart 3_NIM Summary 34 2" xfId="24053"/>
    <cellStyle name="_VC 6.15.06 update on 06GRC power costs.xls Chart 3_NIM Summary 35" xfId="24054"/>
    <cellStyle name="_VC 6.15.06 update on 06GRC power costs.xls Chart 3_NIM Summary 35 2" xfId="24055"/>
    <cellStyle name="_VC 6.15.06 update on 06GRC power costs.xls Chart 3_NIM Summary 36" xfId="24056"/>
    <cellStyle name="_VC 6.15.06 update on 06GRC power costs.xls Chart 3_NIM Summary 36 2" xfId="24057"/>
    <cellStyle name="_VC 6.15.06 update on 06GRC power costs.xls Chart 3_NIM Summary 37" xfId="24058"/>
    <cellStyle name="_VC 6.15.06 update on 06GRC power costs.xls Chart 3_NIM Summary 37 2" xfId="24059"/>
    <cellStyle name="_VC 6.15.06 update on 06GRC power costs.xls Chart 3_NIM Summary 38" xfId="24060"/>
    <cellStyle name="_VC 6.15.06 update on 06GRC power costs.xls Chart 3_NIM Summary 38 2" xfId="24061"/>
    <cellStyle name="_VC 6.15.06 update on 06GRC power costs.xls Chart 3_NIM Summary 39" xfId="24062"/>
    <cellStyle name="_VC 6.15.06 update on 06GRC power costs.xls Chart 3_NIM Summary 39 2" xfId="24063"/>
    <cellStyle name="_VC 6.15.06 update on 06GRC power costs.xls Chart 3_NIM Summary 4" xfId="24064"/>
    <cellStyle name="_VC 6.15.06 update on 06GRC power costs.xls Chart 3_NIM Summary 4 2" xfId="24065"/>
    <cellStyle name="_VC 6.15.06 update on 06GRC power costs.xls Chart 3_NIM Summary 4 2 2" xfId="24066"/>
    <cellStyle name="_VC 6.15.06 update on 06GRC power costs.xls Chart 3_NIM Summary 4 3" xfId="24067"/>
    <cellStyle name="_VC 6.15.06 update on 06GRC power costs.xls Chart 3_NIM Summary 40" xfId="24068"/>
    <cellStyle name="_VC 6.15.06 update on 06GRC power costs.xls Chart 3_NIM Summary 40 2" xfId="24069"/>
    <cellStyle name="_VC 6.15.06 update on 06GRC power costs.xls Chart 3_NIM Summary 41" xfId="24070"/>
    <cellStyle name="_VC 6.15.06 update on 06GRC power costs.xls Chart 3_NIM Summary 41 2" xfId="24071"/>
    <cellStyle name="_VC 6.15.06 update on 06GRC power costs.xls Chart 3_NIM Summary 42" xfId="24072"/>
    <cellStyle name="_VC 6.15.06 update on 06GRC power costs.xls Chart 3_NIM Summary 42 2" xfId="24073"/>
    <cellStyle name="_VC 6.15.06 update on 06GRC power costs.xls Chart 3_NIM Summary 43" xfId="24074"/>
    <cellStyle name="_VC 6.15.06 update on 06GRC power costs.xls Chart 3_NIM Summary 43 2" xfId="24075"/>
    <cellStyle name="_VC 6.15.06 update on 06GRC power costs.xls Chart 3_NIM Summary 44" xfId="24076"/>
    <cellStyle name="_VC 6.15.06 update on 06GRC power costs.xls Chart 3_NIM Summary 44 2" xfId="24077"/>
    <cellStyle name="_VC 6.15.06 update on 06GRC power costs.xls Chart 3_NIM Summary 45" xfId="24078"/>
    <cellStyle name="_VC 6.15.06 update on 06GRC power costs.xls Chart 3_NIM Summary 45 2" xfId="24079"/>
    <cellStyle name="_VC 6.15.06 update on 06GRC power costs.xls Chart 3_NIM Summary 46" xfId="24080"/>
    <cellStyle name="_VC 6.15.06 update on 06GRC power costs.xls Chart 3_NIM Summary 46 2" xfId="24081"/>
    <cellStyle name="_VC 6.15.06 update on 06GRC power costs.xls Chart 3_NIM Summary 47" xfId="24082"/>
    <cellStyle name="_VC 6.15.06 update on 06GRC power costs.xls Chart 3_NIM Summary 47 2" xfId="24083"/>
    <cellStyle name="_VC 6.15.06 update on 06GRC power costs.xls Chart 3_NIM Summary 48" xfId="24084"/>
    <cellStyle name="_VC 6.15.06 update on 06GRC power costs.xls Chart 3_NIM Summary 49" xfId="24085"/>
    <cellStyle name="_VC 6.15.06 update on 06GRC power costs.xls Chart 3_NIM Summary 5" xfId="24086"/>
    <cellStyle name="_VC 6.15.06 update on 06GRC power costs.xls Chart 3_NIM Summary 5 2" xfId="24087"/>
    <cellStyle name="_VC 6.15.06 update on 06GRC power costs.xls Chart 3_NIM Summary 5 2 2" xfId="24088"/>
    <cellStyle name="_VC 6.15.06 update on 06GRC power costs.xls Chart 3_NIM Summary 5 3" xfId="24089"/>
    <cellStyle name="_VC 6.15.06 update on 06GRC power costs.xls Chart 3_NIM Summary 50" xfId="24090"/>
    <cellStyle name="_VC 6.15.06 update on 06GRC power costs.xls Chart 3_NIM Summary 51" xfId="24091"/>
    <cellStyle name="_VC 6.15.06 update on 06GRC power costs.xls Chart 3_NIM Summary 6" xfId="24092"/>
    <cellStyle name="_VC 6.15.06 update on 06GRC power costs.xls Chart 3_NIM Summary 6 2" xfId="24093"/>
    <cellStyle name="_VC 6.15.06 update on 06GRC power costs.xls Chart 3_NIM Summary 6 2 2" xfId="24094"/>
    <cellStyle name="_VC 6.15.06 update on 06GRC power costs.xls Chart 3_NIM Summary 6 3" xfId="24095"/>
    <cellStyle name="_VC 6.15.06 update on 06GRC power costs.xls Chart 3_NIM Summary 7" xfId="24096"/>
    <cellStyle name="_VC 6.15.06 update on 06GRC power costs.xls Chart 3_NIM Summary 7 2" xfId="24097"/>
    <cellStyle name="_VC 6.15.06 update on 06GRC power costs.xls Chart 3_NIM Summary 7 2 2" xfId="24098"/>
    <cellStyle name="_VC 6.15.06 update on 06GRC power costs.xls Chart 3_NIM Summary 7 3" xfId="24099"/>
    <cellStyle name="_VC 6.15.06 update on 06GRC power costs.xls Chart 3_NIM Summary 7 4" xfId="24100"/>
    <cellStyle name="_VC 6.15.06 update on 06GRC power costs.xls Chart 3_NIM Summary 8" xfId="24101"/>
    <cellStyle name="_VC 6.15.06 update on 06GRC power costs.xls Chart 3_NIM Summary 8 2" xfId="24102"/>
    <cellStyle name="_VC 6.15.06 update on 06GRC power costs.xls Chart 3_NIM Summary 8 2 2" xfId="24103"/>
    <cellStyle name="_VC 6.15.06 update on 06GRC power costs.xls Chart 3_NIM Summary 8 3" xfId="24104"/>
    <cellStyle name="_VC 6.15.06 update on 06GRC power costs.xls Chart 3_NIM Summary 8 4" xfId="24105"/>
    <cellStyle name="_VC 6.15.06 update on 06GRC power costs.xls Chart 3_NIM Summary 9" xfId="24106"/>
    <cellStyle name="_VC 6.15.06 update on 06GRC power costs.xls Chart 3_NIM Summary 9 2" xfId="24107"/>
    <cellStyle name="_VC 6.15.06 update on 06GRC power costs.xls Chart 3_NIM Summary 9 2 2" xfId="24108"/>
    <cellStyle name="_VC 6.15.06 update on 06GRC power costs.xls Chart 3_NIM Summary 9 3" xfId="24109"/>
    <cellStyle name="_VC 6.15.06 update on 06GRC power costs.xls Chart 3_NIM Summary 9 4" xfId="24110"/>
    <cellStyle name="_VC 6.15.06 update on 06GRC power costs.xls Chart 3_NIM Summary_DEM-WP(C) ENERG10C--ctn Mid-C_042010 2010GRC" xfId="24111"/>
    <cellStyle name="_VC 6.15.06 update on 06GRC power costs.xls Chart 3_NIM Summary_DEM-WP(C) ENERG10C--ctn Mid-C_042010 2010GRC 2" xfId="24112"/>
    <cellStyle name="_VC 6.15.06 update on 06GRC power costs.xls Chart 3_PCA 10 -  Exhibit D Dec 2011" xfId="24113"/>
    <cellStyle name="_VC 6.15.06 update on 06GRC power costs.xls Chart 3_PCA 10 -  Exhibit D Dec 2011 2" xfId="24114"/>
    <cellStyle name="_VC 6.15.06 update on 06GRC power costs.xls Chart 3_PCA 10 -  Exhibit D from A Kellogg Jan 2011" xfId="24115"/>
    <cellStyle name="_VC 6.15.06 update on 06GRC power costs.xls Chart 3_PCA 10 -  Exhibit D from A Kellogg Jan 2011 2" xfId="24116"/>
    <cellStyle name="_VC 6.15.06 update on 06GRC power costs.xls Chart 3_PCA 10 -  Exhibit D from A Kellogg July 2011" xfId="24117"/>
    <cellStyle name="_VC 6.15.06 update on 06GRC power costs.xls Chart 3_PCA 10 -  Exhibit D from A Kellogg July 2011 2" xfId="24118"/>
    <cellStyle name="_VC 6.15.06 update on 06GRC power costs.xls Chart 3_PCA 10 -  Exhibit D from S Free Rcv'd 12-11" xfId="24119"/>
    <cellStyle name="_VC 6.15.06 update on 06GRC power costs.xls Chart 3_PCA 10 -  Exhibit D from S Free Rcv'd 12-11 2" xfId="24120"/>
    <cellStyle name="_VC 6.15.06 update on 06GRC power costs.xls Chart 3_PCA 11 -  Exhibit D Jan 2012 fr A Kellogg" xfId="24121"/>
    <cellStyle name="_VC 6.15.06 update on 06GRC power costs.xls Chart 3_PCA 11 -  Exhibit D Jan 2012 fr A Kellogg 2" xfId="24122"/>
    <cellStyle name="_VC 6.15.06 update on 06GRC power costs.xls Chart 3_PCA 11 -  Exhibit D Jan 2012 WF" xfId="24123"/>
    <cellStyle name="_VC 6.15.06 update on 06GRC power costs.xls Chart 3_PCA 11 -  Exhibit D Jan 2012 WF 2" xfId="24124"/>
    <cellStyle name="_VC 6.15.06 update on 06GRC power costs.xls Chart 3_PCA 9 -  Exhibit D April 2010" xfId="24125"/>
    <cellStyle name="_VC 6.15.06 update on 06GRC power costs.xls Chart 3_PCA 9 -  Exhibit D April 2010 (3)" xfId="24126"/>
    <cellStyle name="_VC 6.15.06 update on 06GRC power costs.xls Chart 3_PCA 9 -  Exhibit D April 2010 (3) 2" xfId="24127"/>
    <cellStyle name="_VC 6.15.06 update on 06GRC power costs.xls Chart 3_PCA 9 -  Exhibit D April 2010 (3) 2 2" xfId="24128"/>
    <cellStyle name="_VC 6.15.06 update on 06GRC power costs.xls Chart 3_PCA 9 -  Exhibit D April 2010 (3) 2 2 2" xfId="24129"/>
    <cellStyle name="_VC 6.15.06 update on 06GRC power costs.xls Chart 3_PCA 9 -  Exhibit D April 2010 (3) 2 2 2 2" xfId="24130"/>
    <cellStyle name="_VC 6.15.06 update on 06GRC power costs.xls Chart 3_PCA 9 -  Exhibit D April 2010 (3) 2 3" xfId="24131"/>
    <cellStyle name="_VC 6.15.06 update on 06GRC power costs.xls Chart 3_PCA 9 -  Exhibit D April 2010 (3) 2 3 2" xfId="24132"/>
    <cellStyle name="_VC 6.15.06 update on 06GRC power costs.xls Chart 3_PCA 9 -  Exhibit D April 2010 (3) 2 4" xfId="24133"/>
    <cellStyle name="_VC 6.15.06 update on 06GRC power costs.xls Chart 3_PCA 9 -  Exhibit D April 2010 (3) 2 4 2" xfId="24134"/>
    <cellStyle name="_VC 6.15.06 update on 06GRC power costs.xls Chart 3_PCA 9 -  Exhibit D April 2010 (3) 3" xfId="24135"/>
    <cellStyle name="_VC 6.15.06 update on 06GRC power costs.xls Chart 3_PCA 9 -  Exhibit D April 2010 (3) 3 2" xfId="24136"/>
    <cellStyle name="_VC 6.15.06 update on 06GRC power costs.xls Chart 3_PCA 9 -  Exhibit D April 2010 (3) 3 2 2" xfId="24137"/>
    <cellStyle name="_VC 6.15.06 update on 06GRC power costs.xls Chart 3_PCA 9 -  Exhibit D April 2010 (3) 3 3" xfId="24138"/>
    <cellStyle name="_VC 6.15.06 update on 06GRC power costs.xls Chart 3_PCA 9 -  Exhibit D April 2010 (3) 4" xfId="24139"/>
    <cellStyle name="_VC 6.15.06 update on 06GRC power costs.xls Chart 3_PCA 9 -  Exhibit D April 2010 (3) 4 2" xfId="24140"/>
    <cellStyle name="_VC 6.15.06 update on 06GRC power costs.xls Chart 3_PCA 9 -  Exhibit D April 2010 (3) 4 2 2" xfId="24141"/>
    <cellStyle name="_VC 6.15.06 update on 06GRC power costs.xls Chart 3_PCA 9 -  Exhibit D April 2010 (3) 4 3" xfId="24142"/>
    <cellStyle name="_VC 6.15.06 update on 06GRC power costs.xls Chart 3_PCA 9 -  Exhibit D April 2010 (3) 5" xfId="24143"/>
    <cellStyle name="_VC 6.15.06 update on 06GRC power costs.xls Chart 3_PCA 9 -  Exhibit D April 2010 (3) 5 2" xfId="24144"/>
    <cellStyle name="_VC 6.15.06 update on 06GRC power costs.xls Chart 3_PCA 9 -  Exhibit D April 2010 (3) 6" xfId="24145"/>
    <cellStyle name="_VC 6.15.06 update on 06GRC power costs.xls Chart 3_PCA 9 -  Exhibit D April 2010 (3) 6 2" xfId="24146"/>
    <cellStyle name="_VC 6.15.06 update on 06GRC power costs.xls Chart 3_PCA 9 -  Exhibit D April 2010 (3)_DEM-WP(C) ENERG10C--ctn Mid-C_042010 2010GRC" xfId="24147"/>
    <cellStyle name="_VC 6.15.06 update on 06GRC power costs.xls Chart 3_PCA 9 -  Exhibit D April 2010 (3)_DEM-WP(C) ENERG10C--ctn Mid-C_042010 2010GRC 2" xfId="24148"/>
    <cellStyle name="_VC 6.15.06 update on 06GRC power costs.xls Chart 3_PCA 9 -  Exhibit D April 2010 2" xfId="24149"/>
    <cellStyle name="_VC 6.15.06 update on 06GRC power costs.xls Chart 3_PCA 9 -  Exhibit D April 2010 2 2" xfId="24150"/>
    <cellStyle name="_VC 6.15.06 update on 06GRC power costs.xls Chart 3_PCA 9 -  Exhibit D April 2010 3" xfId="24151"/>
    <cellStyle name="_VC 6.15.06 update on 06GRC power costs.xls Chart 3_PCA 9 -  Exhibit D April 2010 3 2" xfId="24152"/>
    <cellStyle name="_VC 6.15.06 update on 06GRC power costs.xls Chart 3_PCA 9 -  Exhibit D April 2010 4" xfId="24153"/>
    <cellStyle name="_VC 6.15.06 update on 06GRC power costs.xls Chart 3_PCA 9 -  Exhibit D April 2010 4 2" xfId="24154"/>
    <cellStyle name="_VC 6.15.06 update on 06GRC power costs.xls Chart 3_PCA 9 -  Exhibit D April 2010 5" xfId="24155"/>
    <cellStyle name="_VC 6.15.06 update on 06GRC power costs.xls Chart 3_PCA 9 -  Exhibit D April 2010 5 2" xfId="24156"/>
    <cellStyle name="_VC 6.15.06 update on 06GRC power costs.xls Chart 3_PCA 9 -  Exhibit D April 2010 6" xfId="24157"/>
    <cellStyle name="_VC 6.15.06 update on 06GRC power costs.xls Chart 3_PCA 9 -  Exhibit D April 2010 6 2" xfId="24158"/>
    <cellStyle name="_VC 6.15.06 update on 06GRC power costs.xls Chart 3_PCA 9 -  Exhibit D April 2010 7" xfId="24159"/>
    <cellStyle name="_VC 6.15.06 update on 06GRC power costs.xls Chart 3_PCA 9 -  Exhibit D Nov 2010" xfId="24160"/>
    <cellStyle name="_VC 6.15.06 update on 06GRC power costs.xls Chart 3_PCA 9 -  Exhibit D Nov 2010 2" xfId="24161"/>
    <cellStyle name="_VC 6.15.06 update on 06GRC power costs.xls Chart 3_PCA 9 -  Exhibit D Nov 2010 2 2" xfId="24162"/>
    <cellStyle name="_VC 6.15.06 update on 06GRC power costs.xls Chart 3_PCA 9 -  Exhibit D Nov 2010 3" xfId="24163"/>
    <cellStyle name="_VC 6.15.06 update on 06GRC power costs.xls Chart 3_PCA 9 - Exhibit D at August 2010" xfId="24164"/>
    <cellStyle name="_VC 6.15.06 update on 06GRC power costs.xls Chart 3_PCA 9 - Exhibit D at August 2010 2" xfId="24165"/>
    <cellStyle name="_VC 6.15.06 update on 06GRC power costs.xls Chart 3_PCA 9 - Exhibit D at August 2010 2 2" xfId="24166"/>
    <cellStyle name="_VC 6.15.06 update on 06GRC power costs.xls Chart 3_PCA 9 - Exhibit D at August 2010 3" xfId="24167"/>
    <cellStyle name="_VC 6.15.06 update on 06GRC power costs.xls Chart 3_PCA 9 - Exhibit D June 2010 GRC" xfId="24168"/>
    <cellStyle name="_VC 6.15.06 update on 06GRC power costs.xls Chart 3_PCA 9 - Exhibit D June 2010 GRC 2" xfId="24169"/>
    <cellStyle name="_VC 6.15.06 update on 06GRC power costs.xls Chart 3_PCA 9 - Exhibit D June 2010 GRC 2 2" xfId="24170"/>
    <cellStyle name="_VC 6.15.06 update on 06GRC power costs.xls Chart 3_PCA 9 - Exhibit D June 2010 GRC 3" xfId="24171"/>
    <cellStyle name="_VC 6.15.06 update on 06GRC power costs.xls Chart 3_Power Costs - Comparison bx Rbtl-Staff-Jt-PC" xfId="24172"/>
    <cellStyle name="_VC 6.15.06 update on 06GRC power costs.xls Chart 3_Power Costs - Comparison bx Rbtl-Staff-Jt-PC 2" xfId="24173"/>
    <cellStyle name="_VC 6.15.06 update on 06GRC power costs.xls Chart 3_Power Costs - Comparison bx Rbtl-Staff-Jt-PC 2 2" xfId="24174"/>
    <cellStyle name="_VC 6.15.06 update on 06GRC power costs.xls Chart 3_Power Costs - Comparison bx Rbtl-Staff-Jt-PC 2 2 2" xfId="24175"/>
    <cellStyle name="_VC 6.15.06 update on 06GRC power costs.xls Chart 3_Power Costs - Comparison bx Rbtl-Staff-Jt-PC 2 2 2 2" xfId="24176"/>
    <cellStyle name="_VC 6.15.06 update on 06GRC power costs.xls Chart 3_Power Costs - Comparison bx Rbtl-Staff-Jt-PC 2 3" xfId="24177"/>
    <cellStyle name="_VC 6.15.06 update on 06GRC power costs.xls Chart 3_Power Costs - Comparison bx Rbtl-Staff-Jt-PC 2 3 2" xfId="24178"/>
    <cellStyle name="_VC 6.15.06 update on 06GRC power costs.xls Chart 3_Power Costs - Comparison bx Rbtl-Staff-Jt-PC 2 4" xfId="24179"/>
    <cellStyle name="_VC 6.15.06 update on 06GRC power costs.xls Chart 3_Power Costs - Comparison bx Rbtl-Staff-Jt-PC 2 4 2" xfId="24180"/>
    <cellStyle name="_VC 6.15.06 update on 06GRC power costs.xls Chart 3_Power Costs - Comparison bx Rbtl-Staff-Jt-PC 3" xfId="24181"/>
    <cellStyle name="_VC 6.15.06 update on 06GRC power costs.xls Chart 3_Power Costs - Comparison bx Rbtl-Staff-Jt-PC 3 2" xfId="24182"/>
    <cellStyle name="_VC 6.15.06 update on 06GRC power costs.xls Chart 3_Power Costs - Comparison bx Rbtl-Staff-Jt-PC 3 2 2" xfId="24183"/>
    <cellStyle name="_VC 6.15.06 update on 06GRC power costs.xls Chart 3_Power Costs - Comparison bx Rbtl-Staff-Jt-PC 3 3" xfId="24184"/>
    <cellStyle name="_VC 6.15.06 update on 06GRC power costs.xls Chart 3_Power Costs - Comparison bx Rbtl-Staff-Jt-PC 4" xfId="24185"/>
    <cellStyle name="_VC 6.15.06 update on 06GRC power costs.xls Chart 3_Power Costs - Comparison bx Rbtl-Staff-Jt-PC 4 2" xfId="24186"/>
    <cellStyle name="_VC 6.15.06 update on 06GRC power costs.xls Chart 3_Power Costs - Comparison bx Rbtl-Staff-Jt-PC 4 2 2" xfId="24187"/>
    <cellStyle name="_VC 6.15.06 update on 06GRC power costs.xls Chart 3_Power Costs - Comparison bx Rbtl-Staff-Jt-PC 4 3" xfId="24188"/>
    <cellStyle name="_VC 6.15.06 update on 06GRC power costs.xls Chart 3_Power Costs - Comparison bx Rbtl-Staff-Jt-PC 5" xfId="24189"/>
    <cellStyle name="_VC 6.15.06 update on 06GRC power costs.xls Chart 3_Power Costs - Comparison bx Rbtl-Staff-Jt-PC 5 2" xfId="24190"/>
    <cellStyle name="_VC 6.15.06 update on 06GRC power costs.xls Chart 3_Power Costs - Comparison bx Rbtl-Staff-Jt-PC 6" xfId="24191"/>
    <cellStyle name="_VC 6.15.06 update on 06GRC power costs.xls Chart 3_Power Costs - Comparison bx Rbtl-Staff-Jt-PC 6 2" xfId="24192"/>
    <cellStyle name="_VC 6.15.06 update on 06GRC power costs.xls Chart 3_Power Costs - Comparison bx Rbtl-Staff-Jt-PC_Adj Bench DR 3 for Initial Briefs (Electric)" xfId="24193"/>
    <cellStyle name="_VC 6.15.06 update on 06GRC power costs.xls Chart 3_Power Costs - Comparison bx Rbtl-Staff-Jt-PC_Adj Bench DR 3 for Initial Briefs (Electric) 2" xfId="24194"/>
    <cellStyle name="_VC 6.15.06 update on 06GRC power costs.xls Chart 3_Power Costs - Comparison bx Rbtl-Staff-Jt-PC_Adj Bench DR 3 for Initial Briefs (Electric) 2 2" xfId="24195"/>
    <cellStyle name="_VC 6.15.06 update on 06GRC power costs.xls Chart 3_Power Costs - Comparison bx Rbtl-Staff-Jt-PC_Adj Bench DR 3 for Initial Briefs (Electric) 2 2 2" xfId="24196"/>
    <cellStyle name="_VC 6.15.06 update on 06GRC power costs.xls Chart 3_Power Costs - Comparison bx Rbtl-Staff-Jt-PC_Adj Bench DR 3 for Initial Briefs (Electric) 2 2 2 2" xfId="24197"/>
    <cellStyle name="_VC 6.15.06 update on 06GRC power costs.xls Chart 3_Power Costs - Comparison bx Rbtl-Staff-Jt-PC_Adj Bench DR 3 for Initial Briefs (Electric) 2 3" xfId="24198"/>
    <cellStyle name="_VC 6.15.06 update on 06GRC power costs.xls Chart 3_Power Costs - Comparison bx Rbtl-Staff-Jt-PC_Adj Bench DR 3 for Initial Briefs (Electric) 2 3 2" xfId="24199"/>
    <cellStyle name="_VC 6.15.06 update on 06GRC power costs.xls Chart 3_Power Costs - Comparison bx Rbtl-Staff-Jt-PC_Adj Bench DR 3 for Initial Briefs (Electric) 2 4" xfId="24200"/>
    <cellStyle name="_VC 6.15.06 update on 06GRC power costs.xls Chart 3_Power Costs - Comparison bx Rbtl-Staff-Jt-PC_Adj Bench DR 3 for Initial Briefs (Electric) 2 4 2" xfId="24201"/>
    <cellStyle name="_VC 6.15.06 update on 06GRC power costs.xls Chart 3_Power Costs - Comparison bx Rbtl-Staff-Jt-PC_Adj Bench DR 3 for Initial Briefs (Electric) 3" xfId="24202"/>
    <cellStyle name="_VC 6.15.06 update on 06GRC power costs.xls Chart 3_Power Costs - Comparison bx Rbtl-Staff-Jt-PC_Adj Bench DR 3 for Initial Briefs (Electric) 3 2" xfId="24203"/>
    <cellStyle name="_VC 6.15.06 update on 06GRC power costs.xls Chart 3_Power Costs - Comparison bx Rbtl-Staff-Jt-PC_Adj Bench DR 3 for Initial Briefs (Electric) 3 2 2" xfId="24204"/>
    <cellStyle name="_VC 6.15.06 update on 06GRC power costs.xls Chart 3_Power Costs - Comparison bx Rbtl-Staff-Jt-PC_Adj Bench DR 3 for Initial Briefs (Electric) 3 3" xfId="24205"/>
    <cellStyle name="_VC 6.15.06 update on 06GRC power costs.xls Chart 3_Power Costs - Comparison bx Rbtl-Staff-Jt-PC_Adj Bench DR 3 for Initial Briefs (Electric) 4" xfId="24206"/>
    <cellStyle name="_VC 6.15.06 update on 06GRC power costs.xls Chart 3_Power Costs - Comparison bx Rbtl-Staff-Jt-PC_Adj Bench DR 3 for Initial Briefs (Electric) 4 2" xfId="24207"/>
    <cellStyle name="_VC 6.15.06 update on 06GRC power costs.xls Chart 3_Power Costs - Comparison bx Rbtl-Staff-Jt-PC_Adj Bench DR 3 for Initial Briefs (Electric) 4 2 2" xfId="24208"/>
    <cellStyle name="_VC 6.15.06 update on 06GRC power costs.xls Chart 3_Power Costs - Comparison bx Rbtl-Staff-Jt-PC_Adj Bench DR 3 for Initial Briefs (Electric) 4 3" xfId="24209"/>
    <cellStyle name="_VC 6.15.06 update on 06GRC power costs.xls Chart 3_Power Costs - Comparison bx Rbtl-Staff-Jt-PC_Adj Bench DR 3 for Initial Briefs (Electric) 5" xfId="24210"/>
    <cellStyle name="_VC 6.15.06 update on 06GRC power costs.xls Chart 3_Power Costs - Comparison bx Rbtl-Staff-Jt-PC_Adj Bench DR 3 for Initial Briefs (Electric) 5 2" xfId="24211"/>
    <cellStyle name="_VC 6.15.06 update on 06GRC power costs.xls Chart 3_Power Costs - Comparison bx Rbtl-Staff-Jt-PC_Adj Bench DR 3 for Initial Briefs (Electric) 6" xfId="24212"/>
    <cellStyle name="_VC 6.15.06 update on 06GRC power costs.xls Chart 3_Power Costs - Comparison bx Rbtl-Staff-Jt-PC_Adj Bench DR 3 for Initial Briefs (Electric) 6 2" xfId="24213"/>
    <cellStyle name="_VC 6.15.06 update on 06GRC power costs.xls Chart 3_Power Costs - Comparison bx Rbtl-Staff-Jt-PC_Adj Bench DR 3 for Initial Briefs (Electric)_DEM-WP(C) ENERG10C--ctn Mid-C_042010 2010GRC" xfId="24214"/>
    <cellStyle name="_VC 6.15.06 update on 06GRC power costs.xls Chart 3_Power Costs - Comparison bx Rbtl-Staff-Jt-PC_Adj Bench DR 3 for Initial Briefs (Electric)_DEM-WP(C) ENERG10C--ctn Mid-C_042010 2010GRC 2" xfId="24215"/>
    <cellStyle name="_VC 6.15.06 update on 06GRC power costs.xls Chart 3_Power Costs - Comparison bx Rbtl-Staff-Jt-PC_DEM-WP(C) ENERG10C--ctn Mid-C_042010 2010GRC" xfId="24216"/>
    <cellStyle name="_VC 6.15.06 update on 06GRC power costs.xls Chart 3_Power Costs - Comparison bx Rbtl-Staff-Jt-PC_DEM-WP(C) ENERG10C--ctn Mid-C_042010 2010GRC 2" xfId="24217"/>
    <cellStyle name="_VC 6.15.06 update on 06GRC power costs.xls Chart 3_Power Costs - Comparison bx Rbtl-Staff-Jt-PC_Electric Rev Req Model (2009 GRC) Rebuttal" xfId="24218"/>
    <cellStyle name="_VC 6.15.06 update on 06GRC power costs.xls Chart 3_Power Costs - Comparison bx Rbtl-Staff-Jt-PC_Electric Rev Req Model (2009 GRC) Rebuttal 2" xfId="24219"/>
    <cellStyle name="_VC 6.15.06 update on 06GRC power costs.xls Chart 3_Power Costs - Comparison bx Rbtl-Staff-Jt-PC_Electric Rev Req Model (2009 GRC) Rebuttal 2 2" xfId="24220"/>
    <cellStyle name="_VC 6.15.06 update on 06GRC power costs.xls Chart 3_Power Costs - Comparison bx Rbtl-Staff-Jt-PC_Electric Rev Req Model (2009 GRC) Rebuttal 2 2 2" xfId="24221"/>
    <cellStyle name="_VC 6.15.06 update on 06GRC power costs.xls Chart 3_Power Costs - Comparison bx Rbtl-Staff-Jt-PC_Electric Rev Req Model (2009 GRC) Rebuttal 2 3" xfId="24222"/>
    <cellStyle name="_VC 6.15.06 update on 06GRC power costs.xls Chart 3_Power Costs - Comparison bx Rbtl-Staff-Jt-PC_Electric Rev Req Model (2009 GRC) Rebuttal 3" xfId="24223"/>
    <cellStyle name="_VC 6.15.06 update on 06GRC power costs.xls Chart 3_Power Costs - Comparison bx Rbtl-Staff-Jt-PC_Electric Rev Req Model (2009 GRC) Rebuttal 3 2" xfId="24224"/>
    <cellStyle name="_VC 6.15.06 update on 06GRC power costs.xls Chart 3_Power Costs - Comparison bx Rbtl-Staff-Jt-PC_Electric Rev Req Model (2009 GRC) Rebuttal 4" xfId="24225"/>
    <cellStyle name="_VC 6.15.06 update on 06GRC power costs.xls Chart 3_Power Costs - Comparison bx Rbtl-Staff-Jt-PC_Electric Rev Req Model (2009 GRC) Rebuttal REmoval of New  WH Solar AdjustMI" xfId="24226"/>
    <cellStyle name="_VC 6.15.06 update on 06GRC power costs.xls Chart 3_Power Costs - Comparison bx Rbtl-Staff-Jt-PC_Electric Rev Req Model (2009 GRC) Rebuttal REmoval of New  WH Solar AdjustMI 2" xfId="24227"/>
    <cellStyle name="_VC 6.15.06 update on 06GRC power costs.xls Chart 3_Power Costs - Comparison bx Rbtl-Staff-Jt-PC_Electric Rev Req Model (2009 GRC) Rebuttal REmoval of New  WH Solar AdjustMI 2 2" xfId="24228"/>
    <cellStyle name="_VC 6.15.06 update on 06GRC power costs.xls Chart 3_Power Costs - Comparison bx Rbtl-Staff-Jt-PC_Electric Rev Req Model (2009 GRC) Rebuttal REmoval of New  WH Solar AdjustMI 2 2 2" xfId="24229"/>
    <cellStyle name="_VC 6.15.06 update on 06GRC power costs.xls Chart 3_Power Costs - Comparison bx Rbtl-Staff-Jt-PC_Electric Rev Req Model (2009 GRC) Rebuttal REmoval of New  WH Solar AdjustMI 2 2 2 2" xfId="24230"/>
    <cellStyle name="_VC 6.15.06 update on 06GRC power costs.xls Chart 3_Power Costs - Comparison bx Rbtl-Staff-Jt-PC_Electric Rev Req Model (2009 GRC) Rebuttal REmoval of New  WH Solar AdjustMI 2 3" xfId="24231"/>
    <cellStyle name="_VC 6.15.06 update on 06GRC power costs.xls Chart 3_Power Costs - Comparison bx Rbtl-Staff-Jt-PC_Electric Rev Req Model (2009 GRC) Rebuttal REmoval of New  WH Solar AdjustMI 2 3 2" xfId="24232"/>
    <cellStyle name="_VC 6.15.06 update on 06GRC power costs.xls Chart 3_Power Costs - Comparison bx Rbtl-Staff-Jt-PC_Electric Rev Req Model (2009 GRC) Rebuttal REmoval of New  WH Solar AdjustMI 2 4" xfId="24233"/>
    <cellStyle name="_VC 6.15.06 update on 06GRC power costs.xls Chart 3_Power Costs - Comparison bx Rbtl-Staff-Jt-PC_Electric Rev Req Model (2009 GRC) Rebuttal REmoval of New  WH Solar AdjustMI 2 4 2" xfId="24234"/>
    <cellStyle name="_VC 6.15.06 update on 06GRC power costs.xls Chart 3_Power Costs - Comparison bx Rbtl-Staff-Jt-PC_Electric Rev Req Model (2009 GRC) Rebuttal REmoval of New  WH Solar AdjustMI 3" xfId="24235"/>
    <cellStyle name="_VC 6.15.06 update on 06GRC power costs.xls Chart 3_Power Costs - Comparison bx Rbtl-Staff-Jt-PC_Electric Rev Req Model (2009 GRC) Rebuttal REmoval of New  WH Solar AdjustMI 3 2" xfId="24236"/>
    <cellStyle name="_VC 6.15.06 update on 06GRC power costs.xls Chart 3_Power Costs - Comparison bx Rbtl-Staff-Jt-PC_Electric Rev Req Model (2009 GRC) Rebuttal REmoval of New  WH Solar AdjustMI 3 2 2" xfId="24237"/>
    <cellStyle name="_VC 6.15.06 update on 06GRC power costs.xls Chart 3_Power Costs - Comparison bx Rbtl-Staff-Jt-PC_Electric Rev Req Model (2009 GRC) Rebuttal REmoval of New  WH Solar AdjustMI 3 3" xfId="24238"/>
    <cellStyle name="_VC 6.15.06 update on 06GRC power costs.xls Chart 3_Power Costs - Comparison bx Rbtl-Staff-Jt-PC_Electric Rev Req Model (2009 GRC) Rebuttal REmoval of New  WH Solar AdjustMI 4" xfId="24239"/>
    <cellStyle name="_VC 6.15.06 update on 06GRC power costs.xls Chart 3_Power Costs - Comparison bx Rbtl-Staff-Jt-PC_Electric Rev Req Model (2009 GRC) Rebuttal REmoval of New  WH Solar AdjustMI 4 2" xfId="24240"/>
    <cellStyle name="_VC 6.15.06 update on 06GRC power costs.xls Chart 3_Power Costs - Comparison bx Rbtl-Staff-Jt-PC_Electric Rev Req Model (2009 GRC) Rebuttal REmoval of New  WH Solar AdjustMI 4 2 2" xfId="24241"/>
    <cellStyle name="_VC 6.15.06 update on 06GRC power costs.xls Chart 3_Power Costs - Comparison bx Rbtl-Staff-Jt-PC_Electric Rev Req Model (2009 GRC) Rebuttal REmoval of New  WH Solar AdjustMI 4 3" xfId="24242"/>
    <cellStyle name="_VC 6.15.06 update on 06GRC power costs.xls Chart 3_Power Costs - Comparison bx Rbtl-Staff-Jt-PC_Electric Rev Req Model (2009 GRC) Rebuttal REmoval of New  WH Solar AdjustMI 5" xfId="24243"/>
    <cellStyle name="_VC 6.15.06 update on 06GRC power costs.xls Chart 3_Power Costs - Comparison bx Rbtl-Staff-Jt-PC_Electric Rev Req Model (2009 GRC) Rebuttal REmoval of New  WH Solar AdjustMI 5 2" xfId="24244"/>
    <cellStyle name="_VC 6.15.06 update on 06GRC power costs.xls Chart 3_Power Costs - Comparison bx Rbtl-Staff-Jt-PC_Electric Rev Req Model (2009 GRC) Rebuttal REmoval of New  WH Solar AdjustMI 6" xfId="24245"/>
    <cellStyle name="_VC 6.15.06 update on 06GRC power costs.xls Chart 3_Power Costs - Comparison bx Rbtl-Staff-Jt-PC_Electric Rev Req Model (2009 GRC) Rebuttal REmoval of New  WH Solar AdjustMI 6 2" xfId="24246"/>
    <cellStyle name="_VC 6.15.06 update on 06GRC power costs.xls Chart 3_Power Costs - Comparison bx Rbtl-Staff-Jt-PC_Electric Rev Req Model (2009 GRC) Rebuttal REmoval of New  WH Solar AdjustMI_DEM-WP(C) ENERG10C--ctn Mid-C_042010 2010GRC" xfId="24247"/>
    <cellStyle name="_VC 6.15.06 update on 06GRC power costs.xls Chart 3_Power Costs - Comparison bx Rbtl-Staff-Jt-PC_Electric Rev Req Model (2009 GRC) Rebuttal REmoval of New  WH Solar AdjustMI_DEM-WP(C) ENERG10C--ctn Mid-C_042010 2010GRC 2" xfId="24248"/>
    <cellStyle name="_VC 6.15.06 update on 06GRC power costs.xls Chart 3_Power Costs - Comparison bx Rbtl-Staff-Jt-PC_Electric Rev Req Model (2009 GRC) Revised 01-18-2010" xfId="24249"/>
    <cellStyle name="_VC 6.15.06 update on 06GRC power costs.xls Chart 3_Power Costs - Comparison bx Rbtl-Staff-Jt-PC_Electric Rev Req Model (2009 GRC) Revised 01-18-2010 2" xfId="24250"/>
    <cellStyle name="_VC 6.15.06 update on 06GRC power costs.xls Chart 3_Power Costs - Comparison bx Rbtl-Staff-Jt-PC_Electric Rev Req Model (2009 GRC) Revised 01-18-2010 2 2" xfId="24251"/>
    <cellStyle name="_VC 6.15.06 update on 06GRC power costs.xls Chart 3_Power Costs - Comparison bx Rbtl-Staff-Jt-PC_Electric Rev Req Model (2009 GRC) Revised 01-18-2010 2 2 2" xfId="24252"/>
    <cellStyle name="_VC 6.15.06 update on 06GRC power costs.xls Chart 3_Power Costs - Comparison bx Rbtl-Staff-Jt-PC_Electric Rev Req Model (2009 GRC) Revised 01-18-2010 2 2 2 2" xfId="24253"/>
    <cellStyle name="_VC 6.15.06 update on 06GRC power costs.xls Chart 3_Power Costs - Comparison bx Rbtl-Staff-Jt-PC_Electric Rev Req Model (2009 GRC) Revised 01-18-2010 2 3" xfId="24254"/>
    <cellStyle name="_VC 6.15.06 update on 06GRC power costs.xls Chart 3_Power Costs - Comparison bx Rbtl-Staff-Jt-PC_Electric Rev Req Model (2009 GRC) Revised 01-18-2010 2 3 2" xfId="24255"/>
    <cellStyle name="_VC 6.15.06 update on 06GRC power costs.xls Chart 3_Power Costs - Comparison bx Rbtl-Staff-Jt-PC_Electric Rev Req Model (2009 GRC) Revised 01-18-2010 2 4" xfId="24256"/>
    <cellStyle name="_VC 6.15.06 update on 06GRC power costs.xls Chart 3_Power Costs - Comparison bx Rbtl-Staff-Jt-PC_Electric Rev Req Model (2009 GRC) Revised 01-18-2010 2 4 2" xfId="24257"/>
    <cellStyle name="_VC 6.15.06 update on 06GRC power costs.xls Chart 3_Power Costs - Comparison bx Rbtl-Staff-Jt-PC_Electric Rev Req Model (2009 GRC) Revised 01-18-2010 3" xfId="24258"/>
    <cellStyle name="_VC 6.15.06 update on 06GRC power costs.xls Chart 3_Power Costs - Comparison bx Rbtl-Staff-Jt-PC_Electric Rev Req Model (2009 GRC) Revised 01-18-2010 3 2" xfId="24259"/>
    <cellStyle name="_VC 6.15.06 update on 06GRC power costs.xls Chart 3_Power Costs - Comparison bx Rbtl-Staff-Jt-PC_Electric Rev Req Model (2009 GRC) Revised 01-18-2010 3 2 2" xfId="24260"/>
    <cellStyle name="_VC 6.15.06 update on 06GRC power costs.xls Chart 3_Power Costs - Comparison bx Rbtl-Staff-Jt-PC_Electric Rev Req Model (2009 GRC) Revised 01-18-2010 3 3" xfId="24261"/>
    <cellStyle name="_VC 6.15.06 update on 06GRC power costs.xls Chart 3_Power Costs - Comparison bx Rbtl-Staff-Jt-PC_Electric Rev Req Model (2009 GRC) Revised 01-18-2010 4" xfId="24262"/>
    <cellStyle name="_VC 6.15.06 update on 06GRC power costs.xls Chart 3_Power Costs - Comparison bx Rbtl-Staff-Jt-PC_Electric Rev Req Model (2009 GRC) Revised 01-18-2010 4 2" xfId="24263"/>
    <cellStyle name="_VC 6.15.06 update on 06GRC power costs.xls Chart 3_Power Costs - Comparison bx Rbtl-Staff-Jt-PC_Electric Rev Req Model (2009 GRC) Revised 01-18-2010 4 2 2" xfId="24264"/>
    <cellStyle name="_VC 6.15.06 update on 06GRC power costs.xls Chart 3_Power Costs - Comparison bx Rbtl-Staff-Jt-PC_Electric Rev Req Model (2009 GRC) Revised 01-18-2010 4 3" xfId="24265"/>
    <cellStyle name="_VC 6.15.06 update on 06GRC power costs.xls Chart 3_Power Costs - Comparison bx Rbtl-Staff-Jt-PC_Electric Rev Req Model (2009 GRC) Revised 01-18-2010 5" xfId="24266"/>
    <cellStyle name="_VC 6.15.06 update on 06GRC power costs.xls Chart 3_Power Costs - Comparison bx Rbtl-Staff-Jt-PC_Electric Rev Req Model (2009 GRC) Revised 01-18-2010 5 2" xfId="24267"/>
    <cellStyle name="_VC 6.15.06 update on 06GRC power costs.xls Chart 3_Power Costs - Comparison bx Rbtl-Staff-Jt-PC_Electric Rev Req Model (2009 GRC) Revised 01-18-2010 6" xfId="24268"/>
    <cellStyle name="_VC 6.15.06 update on 06GRC power costs.xls Chart 3_Power Costs - Comparison bx Rbtl-Staff-Jt-PC_Electric Rev Req Model (2009 GRC) Revised 01-18-2010 6 2" xfId="24269"/>
    <cellStyle name="_VC 6.15.06 update on 06GRC power costs.xls Chart 3_Power Costs - Comparison bx Rbtl-Staff-Jt-PC_Electric Rev Req Model (2009 GRC) Revised 01-18-2010_DEM-WP(C) ENERG10C--ctn Mid-C_042010 2010GRC" xfId="24270"/>
    <cellStyle name="_VC 6.15.06 update on 06GRC power costs.xls Chart 3_Power Costs - Comparison bx Rbtl-Staff-Jt-PC_Electric Rev Req Model (2009 GRC) Revised 01-18-2010_DEM-WP(C) ENERG10C--ctn Mid-C_042010 2010GRC 2" xfId="24271"/>
    <cellStyle name="_VC 6.15.06 update on 06GRC power costs.xls Chart 3_Power Costs - Comparison bx Rbtl-Staff-Jt-PC_Final Order Electric EXHIBIT A-1" xfId="24272"/>
    <cellStyle name="_VC 6.15.06 update on 06GRC power costs.xls Chart 3_Power Costs - Comparison bx Rbtl-Staff-Jt-PC_Final Order Electric EXHIBIT A-1 2" xfId="24273"/>
    <cellStyle name="_VC 6.15.06 update on 06GRC power costs.xls Chart 3_Power Costs - Comparison bx Rbtl-Staff-Jt-PC_Final Order Electric EXHIBIT A-1 2 2" xfId="24274"/>
    <cellStyle name="_VC 6.15.06 update on 06GRC power costs.xls Chart 3_Power Costs - Comparison bx Rbtl-Staff-Jt-PC_Final Order Electric EXHIBIT A-1 2 2 2" xfId="24275"/>
    <cellStyle name="_VC 6.15.06 update on 06GRC power costs.xls Chart 3_Power Costs - Comparison bx Rbtl-Staff-Jt-PC_Final Order Electric EXHIBIT A-1 2 3" xfId="24276"/>
    <cellStyle name="_VC 6.15.06 update on 06GRC power costs.xls Chart 3_Power Costs - Comparison bx Rbtl-Staff-Jt-PC_Final Order Electric EXHIBIT A-1 3" xfId="24277"/>
    <cellStyle name="_VC 6.15.06 update on 06GRC power costs.xls Chart 3_Power Costs - Comparison bx Rbtl-Staff-Jt-PC_Final Order Electric EXHIBIT A-1 3 2" xfId="24278"/>
    <cellStyle name="_VC 6.15.06 update on 06GRC power costs.xls Chart 3_Power Costs - Comparison bx Rbtl-Staff-Jt-PC_Final Order Electric EXHIBIT A-1 3 2 2" xfId="24279"/>
    <cellStyle name="_VC 6.15.06 update on 06GRC power costs.xls Chart 3_Power Costs - Comparison bx Rbtl-Staff-Jt-PC_Final Order Electric EXHIBIT A-1 3 3" xfId="24280"/>
    <cellStyle name="_VC 6.15.06 update on 06GRC power costs.xls Chart 3_Power Costs - Comparison bx Rbtl-Staff-Jt-PC_Final Order Electric EXHIBIT A-1 4" xfId="24281"/>
    <cellStyle name="_VC 6.15.06 update on 06GRC power costs.xls Chart 3_Power Costs - Comparison bx Rbtl-Staff-Jt-PC_Final Order Electric EXHIBIT A-1 4 2" xfId="24282"/>
    <cellStyle name="_VC 6.15.06 update on 06GRC power costs.xls Chart 3_Power Costs - Comparison bx Rbtl-Staff-Jt-PC_Final Order Electric EXHIBIT A-1 5" xfId="24283"/>
    <cellStyle name="_VC 6.15.06 update on 06GRC power costs.xls Chart 3_Power Costs - Comparison bx Rbtl-Staff-Jt-PC_Final Order Electric EXHIBIT A-1 6" xfId="24284"/>
    <cellStyle name="_VC 6.15.06 update on 06GRC power costs.xls Chart 3_Production Adj 4.37" xfId="168"/>
    <cellStyle name="_VC 6.15.06 update on 06GRC power costs.xls Chart 3_Production Adj 4.37 2" xfId="24285"/>
    <cellStyle name="_VC 6.15.06 update on 06GRC power costs.xls Chart 3_Production Adj 4.37 2 2" xfId="24286"/>
    <cellStyle name="_VC 6.15.06 update on 06GRC power costs.xls Chart 3_Production Adj 4.37 2 2 2" xfId="24287"/>
    <cellStyle name="_VC 6.15.06 update on 06GRC power costs.xls Chart 3_Production Adj 4.37 2 3" xfId="24288"/>
    <cellStyle name="_VC 6.15.06 update on 06GRC power costs.xls Chart 3_Production Adj 4.37 3" xfId="24289"/>
    <cellStyle name="_VC 6.15.06 update on 06GRC power costs.xls Chart 3_Production Adj 4.37 3 2" xfId="24290"/>
    <cellStyle name="_VC 6.15.06 update on 06GRC power costs.xls Chart 3_Production Adj 4.37 4" xfId="24291"/>
    <cellStyle name="_VC 6.15.06 update on 06GRC power costs.xls Chart 3_Purchased Power Adj 4.03" xfId="169"/>
    <cellStyle name="_VC 6.15.06 update on 06GRC power costs.xls Chart 3_Purchased Power Adj 4.03 2" xfId="24292"/>
    <cellStyle name="_VC 6.15.06 update on 06GRC power costs.xls Chart 3_Purchased Power Adj 4.03 2 2" xfId="24293"/>
    <cellStyle name="_VC 6.15.06 update on 06GRC power costs.xls Chart 3_Purchased Power Adj 4.03 2 2 2" xfId="24294"/>
    <cellStyle name="_VC 6.15.06 update on 06GRC power costs.xls Chart 3_Purchased Power Adj 4.03 2 3" xfId="24295"/>
    <cellStyle name="_VC 6.15.06 update on 06GRC power costs.xls Chart 3_Purchased Power Adj 4.03 3" xfId="24296"/>
    <cellStyle name="_VC 6.15.06 update on 06GRC power costs.xls Chart 3_Purchased Power Adj 4.03 3 2" xfId="24297"/>
    <cellStyle name="_VC 6.15.06 update on 06GRC power costs.xls Chart 3_Purchased Power Adj 4.03 4" xfId="24298"/>
    <cellStyle name="_VC 6.15.06 update on 06GRC power costs.xls Chart 3_Rebuttal Power Costs" xfId="24299"/>
    <cellStyle name="_VC 6.15.06 update on 06GRC power costs.xls Chart 3_Rebuttal Power Costs 2" xfId="24300"/>
    <cellStyle name="_VC 6.15.06 update on 06GRC power costs.xls Chart 3_Rebuttal Power Costs 2 2" xfId="24301"/>
    <cellStyle name="_VC 6.15.06 update on 06GRC power costs.xls Chart 3_Rebuttal Power Costs 2 2 2" xfId="24302"/>
    <cellStyle name="_VC 6.15.06 update on 06GRC power costs.xls Chart 3_Rebuttal Power Costs 2 2 2 2" xfId="24303"/>
    <cellStyle name="_VC 6.15.06 update on 06GRC power costs.xls Chart 3_Rebuttal Power Costs 2 3" xfId="24304"/>
    <cellStyle name="_VC 6.15.06 update on 06GRC power costs.xls Chart 3_Rebuttal Power Costs 2 3 2" xfId="24305"/>
    <cellStyle name="_VC 6.15.06 update on 06GRC power costs.xls Chart 3_Rebuttal Power Costs 2 4" xfId="24306"/>
    <cellStyle name="_VC 6.15.06 update on 06GRC power costs.xls Chart 3_Rebuttal Power Costs 2 4 2" xfId="24307"/>
    <cellStyle name="_VC 6.15.06 update on 06GRC power costs.xls Chart 3_Rebuttal Power Costs 3" xfId="24308"/>
    <cellStyle name="_VC 6.15.06 update on 06GRC power costs.xls Chart 3_Rebuttal Power Costs 3 2" xfId="24309"/>
    <cellStyle name="_VC 6.15.06 update on 06GRC power costs.xls Chart 3_Rebuttal Power Costs 3 2 2" xfId="24310"/>
    <cellStyle name="_VC 6.15.06 update on 06GRC power costs.xls Chart 3_Rebuttal Power Costs 3 3" xfId="24311"/>
    <cellStyle name="_VC 6.15.06 update on 06GRC power costs.xls Chart 3_Rebuttal Power Costs 4" xfId="24312"/>
    <cellStyle name="_VC 6.15.06 update on 06GRC power costs.xls Chart 3_Rebuttal Power Costs 4 2" xfId="24313"/>
    <cellStyle name="_VC 6.15.06 update on 06GRC power costs.xls Chart 3_Rebuttal Power Costs 4 2 2" xfId="24314"/>
    <cellStyle name="_VC 6.15.06 update on 06GRC power costs.xls Chart 3_Rebuttal Power Costs 4 3" xfId="24315"/>
    <cellStyle name="_VC 6.15.06 update on 06GRC power costs.xls Chart 3_Rebuttal Power Costs 5" xfId="24316"/>
    <cellStyle name="_VC 6.15.06 update on 06GRC power costs.xls Chart 3_Rebuttal Power Costs 5 2" xfId="24317"/>
    <cellStyle name="_VC 6.15.06 update on 06GRC power costs.xls Chart 3_Rebuttal Power Costs 6" xfId="24318"/>
    <cellStyle name="_VC 6.15.06 update on 06GRC power costs.xls Chart 3_Rebuttal Power Costs 6 2" xfId="24319"/>
    <cellStyle name="_VC 6.15.06 update on 06GRC power costs.xls Chart 3_Rebuttal Power Costs_Adj Bench DR 3 for Initial Briefs (Electric)" xfId="24320"/>
    <cellStyle name="_VC 6.15.06 update on 06GRC power costs.xls Chart 3_Rebuttal Power Costs_Adj Bench DR 3 for Initial Briefs (Electric) 2" xfId="24321"/>
    <cellStyle name="_VC 6.15.06 update on 06GRC power costs.xls Chart 3_Rebuttal Power Costs_Adj Bench DR 3 for Initial Briefs (Electric) 2 2" xfId="24322"/>
    <cellStyle name="_VC 6.15.06 update on 06GRC power costs.xls Chart 3_Rebuttal Power Costs_Adj Bench DR 3 for Initial Briefs (Electric) 2 2 2" xfId="24323"/>
    <cellStyle name="_VC 6.15.06 update on 06GRC power costs.xls Chart 3_Rebuttal Power Costs_Adj Bench DR 3 for Initial Briefs (Electric) 2 2 2 2" xfId="24324"/>
    <cellStyle name="_VC 6.15.06 update on 06GRC power costs.xls Chart 3_Rebuttal Power Costs_Adj Bench DR 3 for Initial Briefs (Electric) 2 3" xfId="24325"/>
    <cellStyle name="_VC 6.15.06 update on 06GRC power costs.xls Chart 3_Rebuttal Power Costs_Adj Bench DR 3 for Initial Briefs (Electric) 2 3 2" xfId="24326"/>
    <cellStyle name="_VC 6.15.06 update on 06GRC power costs.xls Chart 3_Rebuttal Power Costs_Adj Bench DR 3 for Initial Briefs (Electric) 2 4" xfId="24327"/>
    <cellStyle name="_VC 6.15.06 update on 06GRC power costs.xls Chart 3_Rebuttal Power Costs_Adj Bench DR 3 for Initial Briefs (Electric) 2 4 2" xfId="24328"/>
    <cellStyle name="_VC 6.15.06 update on 06GRC power costs.xls Chart 3_Rebuttal Power Costs_Adj Bench DR 3 for Initial Briefs (Electric) 3" xfId="24329"/>
    <cellStyle name="_VC 6.15.06 update on 06GRC power costs.xls Chart 3_Rebuttal Power Costs_Adj Bench DR 3 for Initial Briefs (Electric) 3 2" xfId="24330"/>
    <cellStyle name="_VC 6.15.06 update on 06GRC power costs.xls Chart 3_Rebuttal Power Costs_Adj Bench DR 3 for Initial Briefs (Electric) 3 2 2" xfId="24331"/>
    <cellStyle name="_VC 6.15.06 update on 06GRC power costs.xls Chart 3_Rebuttal Power Costs_Adj Bench DR 3 for Initial Briefs (Electric) 3 3" xfId="24332"/>
    <cellStyle name="_VC 6.15.06 update on 06GRC power costs.xls Chart 3_Rebuttal Power Costs_Adj Bench DR 3 for Initial Briefs (Electric) 4" xfId="24333"/>
    <cellStyle name="_VC 6.15.06 update on 06GRC power costs.xls Chart 3_Rebuttal Power Costs_Adj Bench DR 3 for Initial Briefs (Electric) 4 2" xfId="24334"/>
    <cellStyle name="_VC 6.15.06 update on 06GRC power costs.xls Chart 3_Rebuttal Power Costs_Adj Bench DR 3 for Initial Briefs (Electric) 4 2 2" xfId="24335"/>
    <cellStyle name="_VC 6.15.06 update on 06GRC power costs.xls Chart 3_Rebuttal Power Costs_Adj Bench DR 3 for Initial Briefs (Electric) 4 3" xfId="24336"/>
    <cellStyle name="_VC 6.15.06 update on 06GRC power costs.xls Chart 3_Rebuttal Power Costs_Adj Bench DR 3 for Initial Briefs (Electric) 5" xfId="24337"/>
    <cellStyle name="_VC 6.15.06 update on 06GRC power costs.xls Chart 3_Rebuttal Power Costs_Adj Bench DR 3 for Initial Briefs (Electric) 5 2" xfId="24338"/>
    <cellStyle name="_VC 6.15.06 update on 06GRC power costs.xls Chart 3_Rebuttal Power Costs_Adj Bench DR 3 for Initial Briefs (Electric) 6" xfId="24339"/>
    <cellStyle name="_VC 6.15.06 update on 06GRC power costs.xls Chart 3_Rebuttal Power Costs_Adj Bench DR 3 for Initial Briefs (Electric) 6 2" xfId="24340"/>
    <cellStyle name="_VC 6.15.06 update on 06GRC power costs.xls Chart 3_Rebuttal Power Costs_Adj Bench DR 3 for Initial Briefs (Electric)_DEM-WP(C) ENERG10C--ctn Mid-C_042010 2010GRC" xfId="24341"/>
    <cellStyle name="_VC 6.15.06 update on 06GRC power costs.xls Chart 3_Rebuttal Power Costs_Adj Bench DR 3 for Initial Briefs (Electric)_DEM-WP(C) ENERG10C--ctn Mid-C_042010 2010GRC 2" xfId="24342"/>
    <cellStyle name="_VC 6.15.06 update on 06GRC power costs.xls Chart 3_Rebuttal Power Costs_DEM-WP(C) ENERG10C--ctn Mid-C_042010 2010GRC" xfId="24343"/>
    <cellStyle name="_VC 6.15.06 update on 06GRC power costs.xls Chart 3_Rebuttal Power Costs_DEM-WP(C) ENERG10C--ctn Mid-C_042010 2010GRC 2" xfId="24344"/>
    <cellStyle name="_VC 6.15.06 update on 06GRC power costs.xls Chart 3_Rebuttal Power Costs_Electric Rev Req Model (2009 GRC) Rebuttal" xfId="24345"/>
    <cellStyle name="_VC 6.15.06 update on 06GRC power costs.xls Chart 3_Rebuttal Power Costs_Electric Rev Req Model (2009 GRC) Rebuttal 2" xfId="24346"/>
    <cellStyle name="_VC 6.15.06 update on 06GRC power costs.xls Chart 3_Rebuttal Power Costs_Electric Rev Req Model (2009 GRC) Rebuttal 2 2" xfId="24347"/>
    <cellStyle name="_VC 6.15.06 update on 06GRC power costs.xls Chart 3_Rebuttal Power Costs_Electric Rev Req Model (2009 GRC) Rebuttal 2 2 2" xfId="24348"/>
    <cellStyle name="_VC 6.15.06 update on 06GRC power costs.xls Chart 3_Rebuttal Power Costs_Electric Rev Req Model (2009 GRC) Rebuttal 2 3" xfId="24349"/>
    <cellStyle name="_VC 6.15.06 update on 06GRC power costs.xls Chart 3_Rebuttal Power Costs_Electric Rev Req Model (2009 GRC) Rebuttal 3" xfId="24350"/>
    <cellStyle name="_VC 6.15.06 update on 06GRC power costs.xls Chart 3_Rebuttal Power Costs_Electric Rev Req Model (2009 GRC) Rebuttal 3 2" xfId="24351"/>
    <cellStyle name="_VC 6.15.06 update on 06GRC power costs.xls Chart 3_Rebuttal Power Costs_Electric Rev Req Model (2009 GRC) Rebuttal 4" xfId="24352"/>
    <cellStyle name="_VC 6.15.06 update on 06GRC power costs.xls Chart 3_Rebuttal Power Costs_Electric Rev Req Model (2009 GRC) Rebuttal REmoval of New  WH Solar AdjustMI" xfId="24353"/>
    <cellStyle name="_VC 6.15.06 update on 06GRC power costs.xls Chart 3_Rebuttal Power Costs_Electric Rev Req Model (2009 GRC) Rebuttal REmoval of New  WH Solar AdjustMI 2" xfId="24354"/>
    <cellStyle name="_VC 6.15.06 update on 06GRC power costs.xls Chart 3_Rebuttal Power Costs_Electric Rev Req Model (2009 GRC) Rebuttal REmoval of New  WH Solar AdjustMI 2 2" xfId="24355"/>
    <cellStyle name="_VC 6.15.06 update on 06GRC power costs.xls Chart 3_Rebuttal Power Costs_Electric Rev Req Model (2009 GRC) Rebuttal REmoval of New  WH Solar AdjustMI 2 2 2" xfId="24356"/>
    <cellStyle name="_VC 6.15.06 update on 06GRC power costs.xls Chart 3_Rebuttal Power Costs_Electric Rev Req Model (2009 GRC) Rebuttal REmoval of New  WH Solar AdjustMI 2 2 2 2" xfId="24357"/>
    <cellStyle name="_VC 6.15.06 update on 06GRC power costs.xls Chart 3_Rebuttal Power Costs_Electric Rev Req Model (2009 GRC) Rebuttal REmoval of New  WH Solar AdjustMI 2 3" xfId="24358"/>
    <cellStyle name="_VC 6.15.06 update on 06GRC power costs.xls Chart 3_Rebuttal Power Costs_Electric Rev Req Model (2009 GRC) Rebuttal REmoval of New  WH Solar AdjustMI 2 3 2" xfId="24359"/>
    <cellStyle name="_VC 6.15.06 update on 06GRC power costs.xls Chart 3_Rebuttal Power Costs_Electric Rev Req Model (2009 GRC) Rebuttal REmoval of New  WH Solar AdjustMI 2 4" xfId="24360"/>
    <cellStyle name="_VC 6.15.06 update on 06GRC power costs.xls Chart 3_Rebuttal Power Costs_Electric Rev Req Model (2009 GRC) Rebuttal REmoval of New  WH Solar AdjustMI 2 4 2" xfId="24361"/>
    <cellStyle name="_VC 6.15.06 update on 06GRC power costs.xls Chart 3_Rebuttal Power Costs_Electric Rev Req Model (2009 GRC) Rebuttal REmoval of New  WH Solar AdjustMI 3" xfId="24362"/>
    <cellStyle name="_VC 6.15.06 update on 06GRC power costs.xls Chart 3_Rebuttal Power Costs_Electric Rev Req Model (2009 GRC) Rebuttal REmoval of New  WH Solar AdjustMI 3 2" xfId="24363"/>
    <cellStyle name="_VC 6.15.06 update on 06GRC power costs.xls Chart 3_Rebuttal Power Costs_Electric Rev Req Model (2009 GRC) Rebuttal REmoval of New  WH Solar AdjustMI 3 2 2" xfId="24364"/>
    <cellStyle name="_VC 6.15.06 update on 06GRC power costs.xls Chart 3_Rebuttal Power Costs_Electric Rev Req Model (2009 GRC) Rebuttal REmoval of New  WH Solar AdjustMI 3 3" xfId="24365"/>
    <cellStyle name="_VC 6.15.06 update on 06GRC power costs.xls Chart 3_Rebuttal Power Costs_Electric Rev Req Model (2009 GRC) Rebuttal REmoval of New  WH Solar AdjustMI 4" xfId="24366"/>
    <cellStyle name="_VC 6.15.06 update on 06GRC power costs.xls Chart 3_Rebuttal Power Costs_Electric Rev Req Model (2009 GRC) Rebuttal REmoval of New  WH Solar AdjustMI 4 2" xfId="24367"/>
    <cellStyle name="_VC 6.15.06 update on 06GRC power costs.xls Chart 3_Rebuttal Power Costs_Electric Rev Req Model (2009 GRC) Rebuttal REmoval of New  WH Solar AdjustMI 4 2 2" xfId="24368"/>
    <cellStyle name="_VC 6.15.06 update on 06GRC power costs.xls Chart 3_Rebuttal Power Costs_Electric Rev Req Model (2009 GRC) Rebuttal REmoval of New  WH Solar AdjustMI 4 3" xfId="24369"/>
    <cellStyle name="_VC 6.15.06 update on 06GRC power costs.xls Chart 3_Rebuttal Power Costs_Electric Rev Req Model (2009 GRC) Rebuttal REmoval of New  WH Solar AdjustMI 5" xfId="24370"/>
    <cellStyle name="_VC 6.15.06 update on 06GRC power costs.xls Chart 3_Rebuttal Power Costs_Electric Rev Req Model (2009 GRC) Rebuttal REmoval of New  WH Solar AdjustMI 5 2" xfId="24371"/>
    <cellStyle name="_VC 6.15.06 update on 06GRC power costs.xls Chart 3_Rebuttal Power Costs_Electric Rev Req Model (2009 GRC) Rebuttal REmoval of New  WH Solar AdjustMI 6" xfId="24372"/>
    <cellStyle name="_VC 6.15.06 update on 06GRC power costs.xls Chart 3_Rebuttal Power Costs_Electric Rev Req Model (2009 GRC) Rebuttal REmoval of New  WH Solar AdjustMI 6 2" xfId="24373"/>
    <cellStyle name="_VC 6.15.06 update on 06GRC power costs.xls Chart 3_Rebuttal Power Costs_Electric Rev Req Model (2009 GRC) Rebuttal REmoval of New  WH Solar AdjustMI_DEM-WP(C) ENERG10C--ctn Mid-C_042010 2010GRC" xfId="24374"/>
    <cellStyle name="_VC 6.15.06 update on 06GRC power costs.xls Chart 3_Rebuttal Power Costs_Electric Rev Req Model (2009 GRC) Rebuttal REmoval of New  WH Solar AdjustMI_DEM-WP(C) ENERG10C--ctn Mid-C_042010 2010GRC 2" xfId="24375"/>
    <cellStyle name="_VC 6.15.06 update on 06GRC power costs.xls Chart 3_Rebuttal Power Costs_Electric Rev Req Model (2009 GRC) Revised 01-18-2010" xfId="24376"/>
    <cellStyle name="_VC 6.15.06 update on 06GRC power costs.xls Chart 3_Rebuttal Power Costs_Electric Rev Req Model (2009 GRC) Revised 01-18-2010 2" xfId="24377"/>
    <cellStyle name="_VC 6.15.06 update on 06GRC power costs.xls Chart 3_Rebuttal Power Costs_Electric Rev Req Model (2009 GRC) Revised 01-18-2010 2 2" xfId="24378"/>
    <cellStyle name="_VC 6.15.06 update on 06GRC power costs.xls Chart 3_Rebuttal Power Costs_Electric Rev Req Model (2009 GRC) Revised 01-18-2010 2 2 2" xfId="24379"/>
    <cellStyle name="_VC 6.15.06 update on 06GRC power costs.xls Chart 3_Rebuttal Power Costs_Electric Rev Req Model (2009 GRC) Revised 01-18-2010 2 2 2 2" xfId="24380"/>
    <cellStyle name="_VC 6.15.06 update on 06GRC power costs.xls Chart 3_Rebuttal Power Costs_Electric Rev Req Model (2009 GRC) Revised 01-18-2010 2 3" xfId="24381"/>
    <cellStyle name="_VC 6.15.06 update on 06GRC power costs.xls Chart 3_Rebuttal Power Costs_Electric Rev Req Model (2009 GRC) Revised 01-18-2010 2 3 2" xfId="24382"/>
    <cellStyle name="_VC 6.15.06 update on 06GRC power costs.xls Chart 3_Rebuttal Power Costs_Electric Rev Req Model (2009 GRC) Revised 01-18-2010 2 4" xfId="24383"/>
    <cellStyle name="_VC 6.15.06 update on 06GRC power costs.xls Chart 3_Rebuttal Power Costs_Electric Rev Req Model (2009 GRC) Revised 01-18-2010 2 4 2" xfId="24384"/>
    <cellStyle name="_VC 6.15.06 update on 06GRC power costs.xls Chart 3_Rebuttal Power Costs_Electric Rev Req Model (2009 GRC) Revised 01-18-2010 3" xfId="24385"/>
    <cellStyle name="_VC 6.15.06 update on 06GRC power costs.xls Chart 3_Rebuttal Power Costs_Electric Rev Req Model (2009 GRC) Revised 01-18-2010 3 2" xfId="24386"/>
    <cellStyle name="_VC 6.15.06 update on 06GRC power costs.xls Chart 3_Rebuttal Power Costs_Electric Rev Req Model (2009 GRC) Revised 01-18-2010 3 2 2" xfId="24387"/>
    <cellStyle name="_VC 6.15.06 update on 06GRC power costs.xls Chart 3_Rebuttal Power Costs_Electric Rev Req Model (2009 GRC) Revised 01-18-2010 3 3" xfId="24388"/>
    <cellStyle name="_VC 6.15.06 update on 06GRC power costs.xls Chart 3_Rebuttal Power Costs_Electric Rev Req Model (2009 GRC) Revised 01-18-2010 4" xfId="24389"/>
    <cellStyle name="_VC 6.15.06 update on 06GRC power costs.xls Chart 3_Rebuttal Power Costs_Electric Rev Req Model (2009 GRC) Revised 01-18-2010 4 2" xfId="24390"/>
    <cellStyle name="_VC 6.15.06 update on 06GRC power costs.xls Chart 3_Rebuttal Power Costs_Electric Rev Req Model (2009 GRC) Revised 01-18-2010 4 2 2" xfId="24391"/>
    <cellStyle name="_VC 6.15.06 update on 06GRC power costs.xls Chart 3_Rebuttal Power Costs_Electric Rev Req Model (2009 GRC) Revised 01-18-2010 4 3" xfId="24392"/>
    <cellStyle name="_VC 6.15.06 update on 06GRC power costs.xls Chart 3_Rebuttal Power Costs_Electric Rev Req Model (2009 GRC) Revised 01-18-2010 5" xfId="24393"/>
    <cellStyle name="_VC 6.15.06 update on 06GRC power costs.xls Chart 3_Rebuttal Power Costs_Electric Rev Req Model (2009 GRC) Revised 01-18-2010 5 2" xfId="24394"/>
    <cellStyle name="_VC 6.15.06 update on 06GRC power costs.xls Chart 3_Rebuttal Power Costs_Electric Rev Req Model (2009 GRC) Revised 01-18-2010 6" xfId="24395"/>
    <cellStyle name="_VC 6.15.06 update on 06GRC power costs.xls Chart 3_Rebuttal Power Costs_Electric Rev Req Model (2009 GRC) Revised 01-18-2010 6 2" xfId="24396"/>
    <cellStyle name="_VC 6.15.06 update on 06GRC power costs.xls Chart 3_Rebuttal Power Costs_Electric Rev Req Model (2009 GRC) Revised 01-18-2010_DEM-WP(C) ENERG10C--ctn Mid-C_042010 2010GRC" xfId="24397"/>
    <cellStyle name="_VC 6.15.06 update on 06GRC power costs.xls Chart 3_Rebuttal Power Costs_Electric Rev Req Model (2009 GRC) Revised 01-18-2010_DEM-WP(C) ENERG10C--ctn Mid-C_042010 2010GRC 2" xfId="24398"/>
    <cellStyle name="_VC 6.15.06 update on 06GRC power costs.xls Chart 3_Rebuttal Power Costs_Final Order Electric EXHIBIT A-1" xfId="24399"/>
    <cellStyle name="_VC 6.15.06 update on 06GRC power costs.xls Chart 3_Rebuttal Power Costs_Final Order Electric EXHIBIT A-1 2" xfId="24400"/>
    <cellStyle name="_VC 6.15.06 update on 06GRC power costs.xls Chart 3_Rebuttal Power Costs_Final Order Electric EXHIBIT A-1 2 2" xfId="24401"/>
    <cellStyle name="_VC 6.15.06 update on 06GRC power costs.xls Chart 3_Rebuttal Power Costs_Final Order Electric EXHIBIT A-1 2 2 2" xfId="24402"/>
    <cellStyle name="_VC 6.15.06 update on 06GRC power costs.xls Chart 3_Rebuttal Power Costs_Final Order Electric EXHIBIT A-1 2 3" xfId="24403"/>
    <cellStyle name="_VC 6.15.06 update on 06GRC power costs.xls Chart 3_Rebuttal Power Costs_Final Order Electric EXHIBIT A-1 3" xfId="24404"/>
    <cellStyle name="_VC 6.15.06 update on 06GRC power costs.xls Chart 3_Rebuttal Power Costs_Final Order Electric EXHIBIT A-1 3 2" xfId="24405"/>
    <cellStyle name="_VC 6.15.06 update on 06GRC power costs.xls Chart 3_Rebuttal Power Costs_Final Order Electric EXHIBIT A-1 3 2 2" xfId="24406"/>
    <cellStyle name="_VC 6.15.06 update on 06GRC power costs.xls Chart 3_Rebuttal Power Costs_Final Order Electric EXHIBIT A-1 3 3" xfId="24407"/>
    <cellStyle name="_VC 6.15.06 update on 06GRC power costs.xls Chart 3_Rebuttal Power Costs_Final Order Electric EXHIBIT A-1 4" xfId="24408"/>
    <cellStyle name="_VC 6.15.06 update on 06GRC power costs.xls Chart 3_Rebuttal Power Costs_Final Order Electric EXHIBIT A-1 4 2" xfId="24409"/>
    <cellStyle name="_VC 6.15.06 update on 06GRC power costs.xls Chart 3_Rebuttal Power Costs_Final Order Electric EXHIBIT A-1 5" xfId="24410"/>
    <cellStyle name="_VC 6.15.06 update on 06GRC power costs.xls Chart 3_Rebuttal Power Costs_Final Order Electric EXHIBIT A-1 6" xfId="24411"/>
    <cellStyle name="_VC 6.15.06 update on 06GRC power costs.xls Chart 3_RECS vs PTC's w Interest 6-28-10" xfId="24412"/>
    <cellStyle name="_VC 6.15.06 update on 06GRC power costs.xls Chart 3_ROR &amp; CONV FACTOR" xfId="170"/>
    <cellStyle name="_VC 6.15.06 update on 06GRC power costs.xls Chart 3_ROR &amp; CONV FACTOR 2" xfId="24413"/>
    <cellStyle name="_VC 6.15.06 update on 06GRC power costs.xls Chart 3_ROR &amp; CONV FACTOR 2 2" xfId="24414"/>
    <cellStyle name="_VC 6.15.06 update on 06GRC power costs.xls Chart 3_ROR &amp; CONV FACTOR 2 2 2" xfId="24415"/>
    <cellStyle name="_VC 6.15.06 update on 06GRC power costs.xls Chart 3_ROR &amp; CONV FACTOR 2 3" xfId="24416"/>
    <cellStyle name="_VC 6.15.06 update on 06GRC power costs.xls Chart 3_ROR &amp; CONV FACTOR 3" xfId="24417"/>
    <cellStyle name="_VC 6.15.06 update on 06GRC power costs.xls Chart 3_ROR &amp; CONV FACTOR 3 2" xfId="24418"/>
    <cellStyle name="_VC 6.15.06 update on 06GRC power costs.xls Chart 3_ROR &amp; CONV FACTOR 4" xfId="24419"/>
    <cellStyle name="_VC 6.15.06 update on 06GRC power costs.xls Chart 3_ROR 5.02" xfId="171"/>
    <cellStyle name="_VC 6.15.06 update on 06GRC power costs.xls Chart 3_ROR 5.02 2" xfId="24420"/>
    <cellStyle name="_VC 6.15.06 update on 06GRC power costs.xls Chart 3_ROR 5.02 2 2" xfId="24421"/>
    <cellStyle name="_VC 6.15.06 update on 06GRC power costs.xls Chart 3_ROR 5.02 2 2 2" xfId="24422"/>
    <cellStyle name="_VC 6.15.06 update on 06GRC power costs.xls Chart 3_ROR 5.02 2 3" xfId="24423"/>
    <cellStyle name="_VC 6.15.06 update on 06GRC power costs.xls Chart 3_ROR 5.02 3" xfId="24424"/>
    <cellStyle name="_VC 6.15.06 update on 06GRC power costs.xls Chart 3_ROR 5.02 3 2" xfId="24425"/>
    <cellStyle name="_VC 6.15.06 update on 06GRC power costs.xls Chart 3_ROR 5.02 4" xfId="24426"/>
    <cellStyle name="_VC 6.15.06 update on 06GRC power costs.xls Chart 3_Wind Integration 10GRC" xfId="24427"/>
    <cellStyle name="_VC 6.15.06 update on 06GRC power costs.xls Chart 3_Wind Integration 10GRC 2" xfId="24428"/>
    <cellStyle name="_VC 6.15.06 update on 06GRC power costs.xls Chart 3_Wind Integration 10GRC 2 2" xfId="24429"/>
    <cellStyle name="_VC 6.15.06 update on 06GRC power costs.xls Chart 3_Wind Integration 10GRC 2 2 2" xfId="24430"/>
    <cellStyle name="_VC 6.15.06 update on 06GRC power costs.xls Chart 3_Wind Integration 10GRC 2 2 2 2" xfId="24431"/>
    <cellStyle name="_VC 6.15.06 update on 06GRC power costs.xls Chart 3_Wind Integration 10GRC 2 3" xfId="24432"/>
    <cellStyle name="_VC 6.15.06 update on 06GRC power costs.xls Chart 3_Wind Integration 10GRC 2 3 2" xfId="24433"/>
    <cellStyle name="_VC 6.15.06 update on 06GRC power costs.xls Chart 3_Wind Integration 10GRC 2 4" xfId="24434"/>
    <cellStyle name="_VC 6.15.06 update on 06GRC power costs.xls Chart 3_Wind Integration 10GRC 2 4 2" xfId="24435"/>
    <cellStyle name="_VC 6.15.06 update on 06GRC power costs.xls Chart 3_Wind Integration 10GRC 3" xfId="24436"/>
    <cellStyle name="_VC 6.15.06 update on 06GRC power costs.xls Chart 3_Wind Integration 10GRC 3 2" xfId="24437"/>
    <cellStyle name="_VC 6.15.06 update on 06GRC power costs.xls Chart 3_Wind Integration 10GRC 3 2 2" xfId="24438"/>
    <cellStyle name="_VC 6.15.06 update on 06GRC power costs.xls Chart 3_Wind Integration 10GRC 3 3" xfId="24439"/>
    <cellStyle name="_VC 6.15.06 update on 06GRC power costs.xls Chart 3_Wind Integration 10GRC 4" xfId="24440"/>
    <cellStyle name="_VC 6.15.06 update on 06GRC power costs.xls Chart 3_Wind Integration 10GRC 4 2" xfId="24441"/>
    <cellStyle name="_VC 6.15.06 update on 06GRC power costs.xls Chart 3_Wind Integration 10GRC 4 2 2" xfId="24442"/>
    <cellStyle name="_VC 6.15.06 update on 06GRC power costs.xls Chart 3_Wind Integration 10GRC 4 3" xfId="24443"/>
    <cellStyle name="_VC 6.15.06 update on 06GRC power costs.xls Chart 3_Wind Integration 10GRC 5" xfId="24444"/>
    <cellStyle name="_VC 6.15.06 update on 06GRC power costs.xls Chart 3_Wind Integration 10GRC 5 2" xfId="24445"/>
    <cellStyle name="_VC 6.15.06 update on 06GRC power costs.xls Chart 3_Wind Integration 10GRC 6" xfId="24446"/>
    <cellStyle name="_VC 6.15.06 update on 06GRC power costs.xls Chart 3_Wind Integration 10GRC 6 2" xfId="24447"/>
    <cellStyle name="_VC 6.15.06 update on 06GRC power costs.xls Chart 3_Wind Integration 10GRC_DEM-WP(C) ENERG10C--ctn Mid-C_042010 2010GRC" xfId="24448"/>
    <cellStyle name="_VC 6.15.06 update on 06GRC power costs.xls Chart 3_Wind Integration 10GRC_DEM-WP(C) ENERG10C--ctn Mid-C_042010 2010GRC 2" xfId="24449"/>
    <cellStyle name="_VC Mid C Generation-ctn Mid-C_011209" xfId="24450"/>
    <cellStyle name="_VC Mid C Generation-ctn Mid-C_011209 2" xfId="24451"/>
    <cellStyle name="_VC Mid C Generation-ctn Mid-C_011209 2 2" xfId="24452"/>
    <cellStyle name="_VC Mid C Generation-ctn Mid-C_011209 2 2 2" xfId="24453"/>
    <cellStyle name="_VC Mid C Generation-ctn Mid-C_011209 2 3" xfId="24454"/>
    <cellStyle name="_VC Mid C Generation-ctn Mid-C_011209 3" xfId="24455"/>
    <cellStyle name="_VC Mid C Generation-ctn Mid-C_011209 3 2" xfId="24456"/>
    <cellStyle name="_Worksheet" xfId="24457"/>
    <cellStyle name="_Worksheet 2" xfId="24458"/>
    <cellStyle name="_Worksheet 2 2" xfId="24459"/>
    <cellStyle name="_Worksheet 2 2 2" xfId="24460"/>
    <cellStyle name="_Worksheet 2 2 2 2" xfId="24461"/>
    <cellStyle name="_Worksheet 2 2 2 2 2" xfId="24462"/>
    <cellStyle name="_Worksheet 2 2 3" xfId="24463"/>
    <cellStyle name="_Worksheet 2 2 3 2" xfId="24464"/>
    <cellStyle name="_Worksheet 2 2 4" xfId="24465"/>
    <cellStyle name="_Worksheet 2 2 4 2" xfId="24466"/>
    <cellStyle name="_Worksheet 2 3" xfId="24467"/>
    <cellStyle name="_Worksheet 2 3 2" xfId="24468"/>
    <cellStyle name="_Worksheet 2 3 2 2" xfId="24469"/>
    <cellStyle name="_Worksheet 2 4" xfId="24470"/>
    <cellStyle name="_Worksheet 2 4 2" xfId="24471"/>
    <cellStyle name="_Worksheet 2 4 2 2" xfId="24472"/>
    <cellStyle name="_Worksheet 2 4 3" xfId="24473"/>
    <cellStyle name="_Worksheet 2 5" xfId="24474"/>
    <cellStyle name="_Worksheet 2 5 2" xfId="24475"/>
    <cellStyle name="_Worksheet 2 6" xfId="24476"/>
    <cellStyle name="_Worksheet 2 6 2" xfId="24477"/>
    <cellStyle name="_Worksheet 3" xfId="24478"/>
    <cellStyle name="_Worksheet 3 2" xfId="24479"/>
    <cellStyle name="_Worksheet 3 2 2" xfId="24480"/>
    <cellStyle name="_Worksheet 3 2 2 2" xfId="24481"/>
    <cellStyle name="_Worksheet 3 2 2 2 2" xfId="24482"/>
    <cellStyle name="_Worksheet 3 2 3" xfId="24483"/>
    <cellStyle name="_Worksheet 3 2 3 2" xfId="24484"/>
    <cellStyle name="_Worksheet 3 2 4" xfId="24485"/>
    <cellStyle name="_Worksheet 3 2 4 2" xfId="24486"/>
    <cellStyle name="_Worksheet 3 2 5" xfId="24487"/>
    <cellStyle name="_Worksheet 3 3" xfId="24488"/>
    <cellStyle name="_Worksheet 3 3 2" xfId="24489"/>
    <cellStyle name="_Worksheet 3 3 2 2" xfId="24490"/>
    <cellStyle name="_Worksheet 3 4" xfId="24491"/>
    <cellStyle name="_Worksheet 3 4 2" xfId="24492"/>
    <cellStyle name="_Worksheet 3 5" xfId="24493"/>
    <cellStyle name="_Worksheet 3 5 2" xfId="24494"/>
    <cellStyle name="_Worksheet 4" xfId="24495"/>
    <cellStyle name="_Worksheet 4 2" xfId="24496"/>
    <cellStyle name="_Worksheet 4 2 2" xfId="24497"/>
    <cellStyle name="_Worksheet 4 2 2 2" xfId="24498"/>
    <cellStyle name="_Worksheet 4 3" xfId="24499"/>
    <cellStyle name="_Worksheet 4 3 2" xfId="24500"/>
    <cellStyle name="_Worksheet 4 4" xfId="24501"/>
    <cellStyle name="_Worksheet 4 4 2" xfId="24502"/>
    <cellStyle name="_Worksheet 5" xfId="24503"/>
    <cellStyle name="_Worksheet 5 2" xfId="24504"/>
    <cellStyle name="_Worksheet 5 2 2" xfId="24505"/>
    <cellStyle name="_Worksheet 5 2 3" xfId="24506"/>
    <cellStyle name="_Worksheet 5 3" xfId="24507"/>
    <cellStyle name="_Worksheet 6" xfId="24508"/>
    <cellStyle name="_Worksheet 6 2" xfId="24509"/>
    <cellStyle name="_Worksheet 6 2 2" xfId="24510"/>
    <cellStyle name="_Worksheet 6 2 3" xfId="24511"/>
    <cellStyle name="_Worksheet 6 3" xfId="24512"/>
    <cellStyle name="_Worksheet 6 4" xfId="24513"/>
    <cellStyle name="_Worksheet 7" xfId="24514"/>
    <cellStyle name="_Worksheet 7 2" xfId="24515"/>
    <cellStyle name="_Worksheet 7 2 2" xfId="24516"/>
    <cellStyle name="_Worksheet 7 2 2 2" xfId="24517"/>
    <cellStyle name="_Worksheet 7 2 3" xfId="24518"/>
    <cellStyle name="_Worksheet 7 3" xfId="24519"/>
    <cellStyle name="_Worksheet 7 3 2" xfId="24520"/>
    <cellStyle name="_Worksheet 7 4" xfId="24521"/>
    <cellStyle name="_Worksheet 8" xfId="24522"/>
    <cellStyle name="_Worksheet 8 2" xfId="24523"/>
    <cellStyle name="_Worksheet 9" xfId="24524"/>
    <cellStyle name="_Worksheet 9 2" xfId="24525"/>
    <cellStyle name="_Worksheet_Chelan PUD Power Costs (8-10)" xfId="24526"/>
    <cellStyle name="_Worksheet_Chelan PUD Power Costs (8-10) 2" xfId="24527"/>
    <cellStyle name="_Worksheet_DEM-WP(C) Chelan Power Costs" xfId="24528"/>
    <cellStyle name="_Worksheet_DEM-WP(C) Chelan Power Costs 2" xfId="24529"/>
    <cellStyle name="_Worksheet_DEM-WP(C) Chelan Power Costs 2 2" xfId="24530"/>
    <cellStyle name="_Worksheet_DEM-WP(C) Chelan Power Costs 2 2 2" xfId="24531"/>
    <cellStyle name="_Worksheet_DEM-WP(C) Chelan Power Costs 2 3" xfId="24532"/>
    <cellStyle name="_Worksheet_DEM-WP(C) Chelan Power Costs 3" xfId="24533"/>
    <cellStyle name="_Worksheet_DEM-WP(C) Chelan Power Costs 3 2" xfId="24534"/>
    <cellStyle name="_Worksheet_DEM-WP(C) Chelan Power Costs 3 2 2" xfId="24535"/>
    <cellStyle name="_Worksheet_DEM-WP(C) Chelan Power Costs 3 3" xfId="24536"/>
    <cellStyle name="_Worksheet_DEM-WP(C) Chelan Power Costs 4" xfId="24537"/>
    <cellStyle name="_Worksheet_DEM-WP(C) Chelan Power Costs 4 2" xfId="24538"/>
    <cellStyle name="_Worksheet_DEM-WP(C) Chelan Power Costs 5" xfId="24539"/>
    <cellStyle name="_Worksheet_DEM-WP(C) Chelan Power Costs 5 2" xfId="24540"/>
    <cellStyle name="_Worksheet_DEM-WP(C) ENERG10C--ctn Mid-C_042010 2010GRC" xfId="24541"/>
    <cellStyle name="_Worksheet_DEM-WP(C) ENERG10C--ctn Mid-C_042010 2010GRC 2" xfId="24542"/>
    <cellStyle name="_Worksheet_DEM-WP(C) Gas Transport 2010GRC" xfId="24543"/>
    <cellStyle name="_Worksheet_DEM-WP(C) Gas Transport 2010GRC 2" xfId="24544"/>
    <cellStyle name="_Worksheet_DEM-WP(C) Gas Transport 2010GRC 2 2" xfId="24545"/>
    <cellStyle name="_Worksheet_DEM-WP(C) Gas Transport 2010GRC 2 2 2" xfId="24546"/>
    <cellStyle name="_Worksheet_DEM-WP(C) Gas Transport 2010GRC 2 3" xfId="24547"/>
    <cellStyle name="_Worksheet_DEM-WP(C) Gas Transport 2010GRC 3" xfId="24548"/>
    <cellStyle name="_Worksheet_DEM-WP(C) Gas Transport 2010GRC 3 2" xfId="24549"/>
    <cellStyle name="_Worksheet_DEM-WP(C) Gas Transport 2010GRC 3 2 2" xfId="24550"/>
    <cellStyle name="_Worksheet_DEM-WP(C) Gas Transport 2010GRC 3 3" xfId="24551"/>
    <cellStyle name="_Worksheet_DEM-WP(C) Gas Transport 2010GRC 4" xfId="24552"/>
    <cellStyle name="_Worksheet_DEM-WP(C) Gas Transport 2010GRC 4 2" xfId="24553"/>
    <cellStyle name="_Worksheet_DEM-WP(C) Gas Transport 2010GRC 5" xfId="24554"/>
    <cellStyle name="_Worksheet_DEM-WP(C) Gas Transport 2010GRC 5 2" xfId="24555"/>
    <cellStyle name="_Worksheet_NIM Summary" xfId="24556"/>
    <cellStyle name="_Worksheet_NIM Summary 2" xfId="24557"/>
    <cellStyle name="_Worksheet_NIM Summary 2 2" xfId="24558"/>
    <cellStyle name="_Worksheet_NIM Summary 2 2 2" xfId="24559"/>
    <cellStyle name="_Worksheet_NIM Summary 2 2 2 2" xfId="24560"/>
    <cellStyle name="_Worksheet_NIM Summary 2 3" xfId="24561"/>
    <cellStyle name="_Worksheet_NIM Summary 2 3 2" xfId="24562"/>
    <cellStyle name="_Worksheet_NIM Summary 2 4" xfId="24563"/>
    <cellStyle name="_Worksheet_NIM Summary 2 4 2" xfId="24564"/>
    <cellStyle name="_Worksheet_NIM Summary 3" xfId="24565"/>
    <cellStyle name="_Worksheet_NIM Summary 3 2" xfId="24566"/>
    <cellStyle name="_Worksheet_NIM Summary 3 2 2" xfId="24567"/>
    <cellStyle name="_Worksheet_NIM Summary 3 3" xfId="24568"/>
    <cellStyle name="_Worksheet_NIM Summary 4" xfId="24569"/>
    <cellStyle name="_Worksheet_NIM Summary 4 2" xfId="24570"/>
    <cellStyle name="_Worksheet_NIM Summary 4 2 2" xfId="24571"/>
    <cellStyle name="_Worksheet_NIM Summary 4 3" xfId="24572"/>
    <cellStyle name="_Worksheet_NIM Summary 5" xfId="24573"/>
    <cellStyle name="_Worksheet_NIM Summary 5 2" xfId="24574"/>
    <cellStyle name="_Worksheet_NIM Summary 6" xfId="24575"/>
    <cellStyle name="_Worksheet_NIM Summary 6 2" xfId="24576"/>
    <cellStyle name="_Worksheet_NIM Summary_DEM-WP(C) ENERG10C--ctn Mid-C_042010 2010GRC" xfId="24577"/>
    <cellStyle name="_Worksheet_NIM Summary_DEM-WP(C) ENERG10C--ctn Mid-C_042010 2010GRC 2" xfId="24578"/>
    <cellStyle name="_Worksheet_Transmission Workbook for May BOD" xfId="24579"/>
    <cellStyle name="_Worksheet_Transmission Workbook for May BOD 2" xfId="24580"/>
    <cellStyle name="_Worksheet_Transmission Workbook for May BOD 2 2" xfId="24581"/>
    <cellStyle name="_Worksheet_Transmission Workbook for May BOD 2 2 2" xfId="24582"/>
    <cellStyle name="_Worksheet_Transmission Workbook for May BOD 2 2 2 2" xfId="24583"/>
    <cellStyle name="_Worksheet_Transmission Workbook for May BOD 2 3" xfId="24584"/>
    <cellStyle name="_Worksheet_Transmission Workbook for May BOD 2 3 2" xfId="24585"/>
    <cellStyle name="_Worksheet_Transmission Workbook for May BOD 2 4" xfId="24586"/>
    <cellStyle name="_Worksheet_Transmission Workbook for May BOD 2 4 2" xfId="24587"/>
    <cellStyle name="_Worksheet_Transmission Workbook for May BOD 3" xfId="24588"/>
    <cellStyle name="_Worksheet_Transmission Workbook for May BOD 3 2" xfId="24589"/>
    <cellStyle name="_Worksheet_Transmission Workbook for May BOD 3 2 2" xfId="24590"/>
    <cellStyle name="_Worksheet_Transmission Workbook for May BOD 3 3" xfId="24591"/>
    <cellStyle name="_Worksheet_Transmission Workbook for May BOD 4" xfId="24592"/>
    <cellStyle name="_Worksheet_Transmission Workbook for May BOD 4 2" xfId="24593"/>
    <cellStyle name="_Worksheet_Transmission Workbook for May BOD 4 2 2" xfId="24594"/>
    <cellStyle name="_Worksheet_Transmission Workbook for May BOD 4 3" xfId="24595"/>
    <cellStyle name="_Worksheet_Transmission Workbook for May BOD 5" xfId="24596"/>
    <cellStyle name="_Worksheet_Transmission Workbook for May BOD 5 2" xfId="24597"/>
    <cellStyle name="_Worksheet_Transmission Workbook for May BOD 6" xfId="24598"/>
    <cellStyle name="_Worksheet_Transmission Workbook for May BOD 6 2" xfId="24599"/>
    <cellStyle name="_Worksheet_Transmission Workbook for May BOD_DEM-WP(C) ENERG10C--ctn Mid-C_042010 2010GRC" xfId="24600"/>
    <cellStyle name="_Worksheet_Transmission Workbook for May BOD_DEM-WP(C) ENERG10C--ctn Mid-C_042010 2010GRC 2" xfId="24601"/>
    <cellStyle name="_Worksheet_Wind Integration 10GRC" xfId="24602"/>
    <cellStyle name="_Worksheet_Wind Integration 10GRC 2" xfId="24603"/>
    <cellStyle name="_Worksheet_Wind Integration 10GRC 2 2" xfId="24604"/>
    <cellStyle name="_Worksheet_Wind Integration 10GRC 2 2 2" xfId="24605"/>
    <cellStyle name="_Worksheet_Wind Integration 10GRC 2 2 2 2" xfId="24606"/>
    <cellStyle name="_Worksheet_Wind Integration 10GRC 2 3" xfId="24607"/>
    <cellStyle name="_Worksheet_Wind Integration 10GRC 2 3 2" xfId="24608"/>
    <cellStyle name="_Worksheet_Wind Integration 10GRC 2 4" xfId="24609"/>
    <cellStyle name="_Worksheet_Wind Integration 10GRC 2 4 2" xfId="24610"/>
    <cellStyle name="_Worksheet_Wind Integration 10GRC 3" xfId="24611"/>
    <cellStyle name="_Worksheet_Wind Integration 10GRC 3 2" xfId="24612"/>
    <cellStyle name="_Worksheet_Wind Integration 10GRC 3 2 2" xfId="24613"/>
    <cellStyle name="_Worksheet_Wind Integration 10GRC 3 3" xfId="24614"/>
    <cellStyle name="_Worksheet_Wind Integration 10GRC 4" xfId="24615"/>
    <cellStyle name="_Worksheet_Wind Integration 10GRC 4 2" xfId="24616"/>
    <cellStyle name="_Worksheet_Wind Integration 10GRC 4 2 2" xfId="24617"/>
    <cellStyle name="_Worksheet_Wind Integration 10GRC 4 3" xfId="24618"/>
    <cellStyle name="_Worksheet_Wind Integration 10GRC 5" xfId="24619"/>
    <cellStyle name="_Worksheet_Wind Integration 10GRC 5 2" xfId="24620"/>
    <cellStyle name="_Worksheet_Wind Integration 10GRC 6" xfId="24621"/>
    <cellStyle name="_Worksheet_Wind Integration 10GRC 6 2" xfId="24622"/>
    <cellStyle name="_Worksheet_Wind Integration 10GRC_DEM-WP(C) ENERG10C--ctn Mid-C_042010 2010GRC" xfId="24623"/>
    <cellStyle name="_Worksheet_Wind Integration 10GRC_DEM-WP(C) ENERG10C--ctn Mid-C_042010 2010GRC 2" xfId="24624"/>
    <cellStyle name="£ BP" xfId="43024"/>
    <cellStyle name="¥ JY" xfId="43025"/>
    <cellStyle name="=C:\WINNT35\SYSTEM32\COMMAND.COM" xfId="43026"/>
    <cellStyle name="0,0_x000d__x000a_NA_x000d__x000a_" xfId="172"/>
    <cellStyle name="0,0_x000d__x000a_NA_x000d__x000a_ 2" xfId="24625"/>
    <cellStyle name="0,0_x000d__x000a_NA_x000d__x000a_ 2 2" xfId="24626"/>
    <cellStyle name="0,0_x000d__x000a_NA_x000d__x000a_ 2 2 2" xfId="24627"/>
    <cellStyle name="0,0_x000d__x000a_NA_x000d__x000a_ 2 3" xfId="24628"/>
    <cellStyle name="0,0_x000d__x000a_NA_x000d__x000a_ 3" xfId="24629"/>
    <cellStyle name="0,0_x000d__x000a_NA_x000d__x000a_ 3 2" xfId="24630"/>
    <cellStyle name="0,0_x000d__x000a_NA_x000d__x000a_ 4" xfId="24631"/>
    <cellStyle name="0,0_x000d__x000a_NA_x000d__x000a_ 4 2" xfId="24632"/>
    <cellStyle name="0000" xfId="24633"/>
    <cellStyle name="000000" xfId="24634"/>
    <cellStyle name="14BLIN - Style8" xfId="24635"/>
    <cellStyle name="14-BT - Style1" xfId="24636"/>
    <cellStyle name="20% - Accent1" xfId="173" builtinId="30" customBuiltin="1"/>
    <cellStyle name="20% - Accent1 10" xfId="24637"/>
    <cellStyle name="20% - Accent1 10 2" xfId="24638"/>
    <cellStyle name="20% - Accent1 10 2 2" xfId="24639"/>
    <cellStyle name="20% - Accent1 10 3" xfId="24640"/>
    <cellStyle name="20% - Accent1 10 4" xfId="24641"/>
    <cellStyle name="20% - Accent1 11" xfId="24642"/>
    <cellStyle name="20% - Accent1 11 2" xfId="24643"/>
    <cellStyle name="20% - Accent1 11 3" xfId="24644"/>
    <cellStyle name="20% - Accent1 12" xfId="24645"/>
    <cellStyle name="20% - Accent1 13" xfId="24646"/>
    <cellStyle name="20% - Accent1 14" xfId="24647"/>
    <cellStyle name="20% - Accent1 15" xfId="24648"/>
    <cellStyle name="20% - Accent1 16" xfId="24649"/>
    <cellStyle name="20% - Accent1 17" xfId="24650"/>
    <cellStyle name="20% - Accent1 18" xfId="24651"/>
    <cellStyle name="20% - Accent1 19" xfId="24652"/>
    <cellStyle name="20% - Accent1 2" xfId="174"/>
    <cellStyle name="20% - Accent1 2 2" xfId="24653"/>
    <cellStyle name="20% - Accent1 2 2 2" xfId="24654"/>
    <cellStyle name="20% - Accent1 2 2 2 2" xfId="24655"/>
    <cellStyle name="20% - Accent1 2 2 2 2 2" xfId="24656"/>
    <cellStyle name="20% - Accent1 2 2 2 3" xfId="24657"/>
    <cellStyle name="20% - Accent1 2 2 2 3 2" xfId="24658"/>
    <cellStyle name="20% - Accent1 2 2 3" xfId="24659"/>
    <cellStyle name="20% - Accent1 2 2 3 2" xfId="24660"/>
    <cellStyle name="20% - Accent1 2 2 3 2 2" xfId="24661"/>
    <cellStyle name="20% - Accent1 2 2 3 3" xfId="24662"/>
    <cellStyle name="20% - Accent1 2 2 4" xfId="24663"/>
    <cellStyle name="20% - Accent1 2 2 4 2" xfId="24664"/>
    <cellStyle name="20% - Accent1 2 2 5" xfId="24665"/>
    <cellStyle name="20% - Accent1 2 2 5 2" xfId="24666"/>
    <cellStyle name="20% - Accent1 2 2 6" xfId="24667"/>
    <cellStyle name="20% - Accent1 2 3" xfId="24668"/>
    <cellStyle name="20% - Accent1 2 3 2" xfId="24669"/>
    <cellStyle name="20% - Accent1 2 3 2 2" xfId="24670"/>
    <cellStyle name="20% - Accent1 2 3 2 2 2" xfId="24671"/>
    <cellStyle name="20% - Accent1 2 3 2 3" xfId="24672"/>
    <cellStyle name="20% - Accent1 2 3 3" xfId="24673"/>
    <cellStyle name="20% - Accent1 2 3 3 2" xfId="24674"/>
    <cellStyle name="20% - Accent1 2 3 4" xfId="24675"/>
    <cellStyle name="20% - Accent1 2 3 4 2" xfId="24676"/>
    <cellStyle name="20% - Accent1 2 4" xfId="24677"/>
    <cellStyle name="20% - Accent1 2 4 2" xfId="24678"/>
    <cellStyle name="20% - Accent1 2 4 2 2" xfId="24679"/>
    <cellStyle name="20% - Accent1 2 4 2 2 2" xfId="24680"/>
    <cellStyle name="20% - Accent1 2 4 2 3" xfId="24681"/>
    <cellStyle name="20% - Accent1 2 4 2 3 2" xfId="24682"/>
    <cellStyle name="20% - Accent1 2 4 3" xfId="24683"/>
    <cellStyle name="20% - Accent1 2 4 3 2" xfId="24684"/>
    <cellStyle name="20% - Accent1 2 4 3 2 2" xfId="24685"/>
    <cellStyle name="20% - Accent1 2 4 3 3" xfId="24686"/>
    <cellStyle name="20% - Accent1 2 4 4" xfId="24687"/>
    <cellStyle name="20% - Accent1 2 4 4 2" xfId="24688"/>
    <cellStyle name="20% - Accent1 2 4 5" xfId="24689"/>
    <cellStyle name="20% - Accent1 2 4 5 2" xfId="24690"/>
    <cellStyle name="20% - Accent1 2 5" xfId="24691"/>
    <cellStyle name="20% - Accent1 2 5 2" xfId="24692"/>
    <cellStyle name="20% - Accent1 2 5 2 2" xfId="24693"/>
    <cellStyle name="20% - Accent1 2 5 3" xfId="24694"/>
    <cellStyle name="20% - Accent1 2 6" xfId="24695"/>
    <cellStyle name="20% - Accent1 2 6 2" xfId="24696"/>
    <cellStyle name="20% - Accent1 2 6 2 2" xfId="24697"/>
    <cellStyle name="20% - Accent1 2 6 3" xfId="24698"/>
    <cellStyle name="20% - Accent1 2 7" xfId="24699"/>
    <cellStyle name="20% - Accent1 2 7 2" xfId="24700"/>
    <cellStyle name="20% - Accent1 2 8" xfId="24701"/>
    <cellStyle name="20% - Accent1 2_12PCORC Wind Vestas and Royalties" xfId="24702"/>
    <cellStyle name="20% - Accent1 20" xfId="24703"/>
    <cellStyle name="20% - Accent1 21" xfId="24704"/>
    <cellStyle name="20% - Accent1 22" xfId="24705"/>
    <cellStyle name="20% - Accent1 23" xfId="24706"/>
    <cellStyle name="20% - Accent1 24" xfId="24707"/>
    <cellStyle name="20% - Accent1 25" xfId="24708"/>
    <cellStyle name="20% - Accent1 26" xfId="24709"/>
    <cellStyle name="20% - Accent1 27" xfId="24710"/>
    <cellStyle name="20% - Accent1 28" xfId="24711"/>
    <cellStyle name="20% - Accent1 29" xfId="24712"/>
    <cellStyle name="20% - Accent1 3" xfId="175"/>
    <cellStyle name="20% - Accent1 3 2" xfId="24713"/>
    <cellStyle name="20% - Accent1 3 2 2" xfId="24714"/>
    <cellStyle name="20% - Accent1 3 2 2 2" xfId="24715"/>
    <cellStyle name="20% - Accent1 3 2 3" xfId="24716"/>
    <cellStyle name="20% - Accent1 3 2 3 2" xfId="24717"/>
    <cellStyle name="20% - Accent1 3 2 4" xfId="24718"/>
    <cellStyle name="20% - Accent1 3 2 4 2" xfId="24719"/>
    <cellStyle name="20% - Accent1 3 2 5" xfId="24720"/>
    <cellStyle name="20% - Accent1 3 3" xfId="24721"/>
    <cellStyle name="20% - Accent1 3 3 2" xfId="24722"/>
    <cellStyle name="20% - Accent1 3 3 2 2" xfId="24723"/>
    <cellStyle name="20% - Accent1 3 3 2 2 2" xfId="24724"/>
    <cellStyle name="20% - Accent1 3 3 2 3" xfId="24725"/>
    <cellStyle name="20% - Accent1 3 3 2 4" xfId="24726"/>
    <cellStyle name="20% - Accent1 3 3 3" xfId="24727"/>
    <cellStyle name="20% - Accent1 3 3 3 2" xfId="24728"/>
    <cellStyle name="20% - Accent1 3 3 4" xfId="24729"/>
    <cellStyle name="20% - Accent1 3 4" xfId="24730"/>
    <cellStyle name="20% - Accent1 3 4 2" xfId="24731"/>
    <cellStyle name="20% - Accent1 3 4 2 2" xfId="24732"/>
    <cellStyle name="20% - Accent1 3 4 3" xfId="24733"/>
    <cellStyle name="20% - Accent1 3 4 4" xfId="24734"/>
    <cellStyle name="20% - Accent1 3 5" xfId="24735"/>
    <cellStyle name="20% - Accent1 3 5 2" xfId="24736"/>
    <cellStyle name="20% - Accent1 3 6" xfId="24737"/>
    <cellStyle name="20% - Accent1 3 7" xfId="24738"/>
    <cellStyle name="20% - Accent1 30" xfId="24739"/>
    <cellStyle name="20% - Accent1 31" xfId="24740"/>
    <cellStyle name="20% - Accent1 32" xfId="24741"/>
    <cellStyle name="20% - Accent1 33" xfId="24742"/>
    <cellStyle name="20% - Accent1 34" xfId="24743"/>
    <cellStyle name="20% - Accent1 35" xfId="24744"/>
    <cellStyle name="20% - Accent1 36" xfId="24745"/>
    <cellStyle name="20% - Accent1 37" xfId="24746"/>
    <cellStyle name="20% - Accent1 38" xfId="24747"/>
    <cellStyle name="20% - Accent1 39" xfId="24748"/>
    <cellStyle name="20% - Accent1 4" xfId="24749"/>
    <cellStyle name="20% - Accent1 4 2" xfId="24750"/>
    <cellStyle name="20% - Accent1 4 2 2" xfId="24751"/>
    <cellStyle name="20% - Accent1 4 2 2 2" xfId="24752"/>
    <cellStyle name="20% - Accent1 4 2 3" xfId="24753"/>
    <cellStyle name="20% - Accent1 4 2 3 2" xfId="24754"/>
    <cellStyle name="20% - Accent1 4 2 4" xfId="24755"/>
    <cellStyle name="20% - Accent1 4 2 4 2" xfId="24756"/>
    <cellStyle name="20% - Accent1 4 2 5" xfId="24757"/>
    <cellStyle name="20% - Accent1 4 3" xfId="24758"/>
    <cellStyle name="20% - Accent1 4 3 2" xfId="24759"/>
    <cellStyle name="20% - Accent1 4 3 2 2" xfId="24760"/>
    <cellStyle name="20% - Accent1 4 3 3" xfId="24761"/>
    <cellStyle name="20% - Accent1 4 4" xfId="24762"/>
    <cellStyle name="20% - Accent1 4 4 2" xfId="24763"/>
    <cellStyle name="20% - Accent1 4 5" xfId="24764"/>
    <cellStyle name="20% - Accent1 4 5 2" xfId="24765"/>
    <cellStyle name="20% - Accent1 4 6" xfId="24766"/>
    <cellStyle name="20% - Accent1 4 6 2" xfId="24767"/>
    <cellStyle name="20% - Accent1 4 7" xfId="24768"/>
    <cellStyle name="20% - Accent1 4 7 2" xfId="24769"/>
    <cellStyle name="20% - Accent1 4 8" xfId="24770"/>
    <cellStyle name="20% - Accent1 40" xfId="24771"/>
    <cellStyle name="20% - Accent1 41" xfId="24772"/>
    <cellStyle name="20% - Accent1 42" xfId="24773"/>
    <cellStyle name="20% - Accent1 43" xfId="24774"/>
    <cellStyle name="20% - Accent1 44" xfId="24775"/>
    <cellStyle name="20% - Accent1 45" xfId="24776"/>
    <cellStyle name="20% - Accent1 46" xfId="24777"/>
    <cellStyle name="20% - Accent1 47" xfId="24778"/>
    <cellStyle name="20% - Accent1 48" xfId="24779"/>
    <cellStyle name="20% - Accent1 49" xfId="24780"/>
    <cellStyle name="20% - Accent1 5" xfId="24781"/>
    <cellStyle name="20% - Accent1 5 2" xfId="24782"/>
    <cellStyle name="20% - Accent1 5 2 2" xfId="24783"/>
    <cellStyle name="20% - Accent1 5 2 2 2" xfId="24784"/>
    <cellStyle name="20% - Accent1 5 2 3" xfId="24785"/>
    <cellStyle name="20% - Accent1 5 3" xfId="24786"/>
    <cellStyle name="20% - Accent1 5 3 2" xfId="24787"/>
    <cellStyle name="20% - Accent1 5 3 3" xfId="24788"/>
    <cellStyle name="20% - Accent1 5 4" xfId="24789"/>
    <cellStyle name="20% - Accent1 5 4 2" xfId="24790"/>
    <cellStyle name="20% - Accent1 5 4 3" xfId="24791"/>
    <cellStyle name="20% - Accent1 5 5" xfId="24792"/>
    <cellStyle name="20% - Accent1 5 6" xfId="24793"/>
    <cellStyle name="20% - Accent1 50" xfId="24794"/>
    <cellStyle name="20% - Accent1 51" xfId="24795"/>
    <cellStyle name="20% - Accent1 52" xfId="24796"/>
    <cellStyle name="20% - Accent1 53" xfId="24797"/>
    <cellStyle name="20% - Accent1 54" xfId="24798"/>
    <cellStyle name="20% - Accent1 55" xfId="24799"/>
    <cellStyle name="20% - Accent1 56" xfId="24800"/>
    <cellStyle name="20% - Accent1 57" xfId="24801"/>
    <cellStyle name="20% - Accent1 58" xfId="24802"/>
    <cellStyle name="20% - Accent1 59" xfId="24803"/>
    <cellStyle name="20% - Accent1 6" xfId="24804"/>
    <cellStyle name="20% - Accent1 6 2" xfId="24805"/>
    <cellStyle name="20% - Accent1 6 2 2" xfId="24806"/>
    <cellStyle name="20% - Accent1 6 2 2 2" xfId="24807"/>
    <cellStyle name="20% - Accent1 6 2 3" xfId="24808"/>
    <cellStyle name="20% - Accent1 6 2 4" xfId="24809"/>
    <cellStyle name="20% - Accent1 6 3" xfId="24810"/>
    <cellStyle name="20% - Accent1 6 3 2" xfId="24811"/>
    <cellStyle name="20% - Accent1 6 3 3" xfId="24812"/>
    <cellStyle name="20% - Accent1 6 4" xfId="24813"/>
    <cellStyle name="20% - Accent1 6 4 2" xfId="24814"/>
    <cellStyle name="20% - Accent1 6 5" xfId="24815"/>
    <cellStyle name="20% - Accent1 60" xfId="24816"/>
    <cellStyle name="20% - Accent1 61" xfId="24817"/>
    <cellStyle name="20% - Accent1 62" xfId="24818"/>
    <cellStyle name="20% - Accent1 63" xfId="24819"/>
    <cellStyle name="20% - Accent1 64" xfId="24820"/>
    <cellStyle name="20% - Accent1 65" xfId="24821"/>
    <cellStyle name="20% - Accent1 7" xfId="24822"/>
    <cellStyle name="20% - Accent1 7 2" xfId="24823"/>
    <cellStyle name="20% - Accent1 7 2 2" xfId="24824"/>
    <cellStyle name="20% - Accent1 7 2 2 2" xfId="24825"/>
    <cellStyle name="20% - Accent1 7 2 3" xfId="24826"/>
    <cellStyle name="20% - Accent1 7 2 4" xfId="24827"/>
    <cellStyle name="20% - Accent1 7 3" xfId="24828"/>
    <cellStyle name="20% - Accent1 7 3 2" xfId="24829"/>
    <cellStyle name="20% - Accent1 7 4" xfId="24830"/>
    <cellStyle name="20% - Accent1 7 4 2" xfId="24831"/>
    <cellStyle name="20% - Accent1 7 5" xfId="24832"/>
    <cellStyle name="20% - Accent1 8" xfId="24833"/>
    <cellStyle name="20% - Accent1 8 2" xfId="24834"/>
    <cellStyle name="20% - Accent1 8 2 2" xfId="24835"/>
    <cellStyle name="20% - Accent1 8 2 3" xfId="24836"/>
    <cellStyle name="20% - Accent1 8 3" xfId="24837"/>
    <cellStyle name="20% - Accent1 9" xfId="24838"/>
    <cellStyle name="20% - Accent1 9 2" xfId="24839"/>
    <cellStyle name="20% - Accent1 9 2 2" xfId="24840"/>
    <cellStyle name="20% - Accent1 9 2 3" xfId="24841"/>
    <cellStyle name="20% - Accent1 9 3" xfId="24842"/>
    <cellStyle name="20% - Accent1 9 4" xfId="24843"/>
    <cellStyle name="20% - Accent1 9 5" xfId="24844"/>
    <cellStyle name="20% - Accent2" xfId="176" builtinId="34" customBuiltin="1"/>
    <cellStyle name="20% - Accent2 10" xfId="24845"/>
    <cellStyle name="20% - Accent2 10 2" xfId="24846"/>
    <cellStyle name="20% - Accent2 10 2 2" xfId="24847"/>
    <cellStyle name="20% - Accent2 10 3" xfId="24848"/>
    <cellStyle name="20% - Accent2 10 4" xfId="24849"/>
    <cellStyle name="20% - Accent2 11" xfId="24850"/>
    <cellStyle name="20% - Accent2 11 2" xfId="24851"/>
    <cellStyle name="20% - Accent2 11 3" xfId="24852"/>
    <cellStyle name="20% - Accent2 12" xfId="24853"/>
    <cellStyle name="20% - Accent2 13" xfId="24854"/>
    <cellStyle name="20% - Accent2 14" xfId="24855"/>
    <cellStyle name="20% - Accent2 15" xfId="24856"/>
    <cellStyle name="20% - Accent2 16" xfId="24857"/>
    <cellStyle name="20% - Accent2 17" xfId="24858"/>
    <cellStyle name="20% - Accent2 18" xfId="24859"/>
    <cellStyle name="20% - Accent2 19" xfId="24860"/>
    <cellStyle name="20% - Accent2 2" xfId="177"/>
    <cellStyle name="20% - Accent2 2 2" xfId="24861"/>
    <cellStyle name="20% - Accent2 2 2 2" xfId="24862"/>
    <cellStyle name="20% - Accent2 2 2 2 2" xfId="24863"/>
    <cellStyle name="20% - Accent2 2 2 2 2 2" xfId="24864"/>
    <cellStyle name="20% - Accent2 2 2 2 3" xfId="24865"/>
    <cellStyle name="20% - Accent2 2 2 2 3 2" xfId="24866"/>
    <cellStyle name="20% - Accent2 2 2 3" xfId="24867"/>
    <cellStyle name="20% - Accent2 2 2 3 2" xfId="24868"/>
    <cellStyle name="20% - Accent2 2 2 3 2 2" xfId="24869"/>
    <cellStyle name="20% - Accent2 2 2 3 3" xfId="24870"/>
    <cellStyle name="20% - Accent2 2 2 4" xfId="24871"/>
    <cellStyle name="20% - Accent2 2 2 4 2" xfId="24872"/>
    <cellStyle name="20% - Accent2 2 2 5" xfId="24873"/>
    <cellStyle name="20% - Accent2 2 2 5 2" xfId="24874"/>
    <cellStyle name="20% - Accent2 2 2 6" xfId="24875"/>
    <cellStyle name="20% - Accent2 2 3" xfId="24876"/>
    <cellStyle name="20% - Accent2 2 3 2" xfId="24877"/>
    <cellStyle name="20% - Accent2 2 3 2 2" xfId="24878"/>
    <cellStyle name="20% - Accent2 2 3 2 2 2" xfId="24879"/>
    <cellStyle name="20% - Accent2 2 3 2 3" xfId="24880"/>
    <cellStyle name="20% - Accent2 2 3 3" xfId="24881"/>
    <cellStyle name="20% - Accent2 2 3 3 2" xfId="24882"/>
    <cellStyle name="20% - Accent2 2 3 4" xfId="24883"/>
    <cellStyle name="20% - Accent2 2 3 4 2" xfId="24884"/>
    <cellStyle name="20% - Accent2 2 4" xfId="24885"/>
    <cellStyle name="20% - Accent2 2 4 2" xfId="24886"/>
    <cellStyle name="20% - Accent2 2 4 2 2" xfId="24887"/>
    <cellStyle name="20% - Accent2 2 4 2 2 2" xfId="24888"/>
    <cellStyle name="20% - Accent2 2 4 2 3" xfId="24889"/>
    <cellStyle name="20% - Accent2 2 4 2 3 2" xfId="24890"/>
    <cellStyle name="20% - Accent2 2 4 3" xfId="24891"/>
    <cellStyle name="20% - Accent2 2 4 3 2" xfId="24892"/>
    <cellStyle name="20% - Accent2 2 4 3 2 2" xfId="24893"/>
    <cellStyle name="20% - Accent2 2 4 3 3" xfId="24894"/>
    <cellStyle name="20% - Accent2 2 4 4" xfId="24895"/>
    <cellStyle name="20% - Accent2 2 4 4 2" xfId="24896"/>
    <cellStyle name="20% - Accent2 2 4 5" xfId="24897"/>
    <cellStyle name="20% - Accent2 2 4 5 2" xfId="24898"/>
    <cellStyle name="20% - Accent2 2 5" xfId="24899"/>
    <cellStyle name="20% - Accent2 2 5 2" xfId="24900"/>
    <cellStyle name="20% - Accent2 2 5 2 2" xfId="24901"/>
    <cellStyle name="20% - Accent2 2 5 3" xfId="24902"/>
    <cellStyle name="20% - Accent2 2 6" xfId="24903"/>
    <cellStyle name="20% - Accent2 2 6 2" xfId="24904"/>
    <cellStyle name="20% - Accent2 2 6 2 2" xfId="24905"/>
    <cellStyle name="20% - Accent2 2 6 3" xfId="24906"/>
    <cellStyle name="20% - Accent2 2 7" xfId="24907"/>
    <cellStyle name="20% - Accent2 2 7 2" xfId="24908"/>
    <cellStyle name="20% - Accent2 2 8" xfId="24909"/>
    <cellStyle name="20% - Accent2 2_12PCORC Wind Vestas and Royalties" xfId="24910"/>
    <cellStyle name="20% - Accent2 20" xfId="24911"/>
    <cellStyle name="20% - Accent2 21" xfId="24912"/>
    <cellStyle name="20% - Accent2 22" xfId="24913"/>
    <cellStyle name="20% - Accent2 23" xfId="24914"/>
    <cellStyle name="20% - Accent2 24" xfId="24915"/>
    <cellStyle name="20% - Accent2 25" xfId="24916"/>
    <cellStyle name="20% - Accent2 26" xfId="24917"/>
    <cellStyle name="20% - Accent2 27" xfId="24918"/>
    <cellStyle name="20% - Accent2 28" xfId="24919"/>
    <cellStyle name="20% - Accent2 29" xfId="24920"/>
    <cellStyle name="20% - Accent2 3" xfId="178"/>
    <cellStyle name="20% - Accent2 3 2" xfId="24921"/>
    <cellStyle name="20% - Accent2 3 2 2" xfId="24922"/>
    <cellStyle name="20% - Accent2 3 2 2 2" xfId="24923"/>
    <cellStyle name="20% - Accent2 3 2 3" xfId="24924"/>
    <cellStyle name="20% - Accent2 3 2 3 2" xfId="24925"/>
    <cellStyle name="20% - Accent2 3 2 4" xfId="24926"/>
    <cellStyle name="20% - Accent2 3 2 4 2" xfId="24927"/>
    <cellStyle name="20% - Accent2 3 2 5" xfId="24928"/>
    <cellStyle name="20% - Accent2 3 3" xfId="24929"/>
    <cellStyle name="20% - Accent2 3 3 2" xfId="24930"/>
    <cellStyle name="20% - Accent2 3 3 2 2" xfId="24931"/>
    <cellStyle name="20% - Accent2 3 3 2 2 2" xfId="24932"/>
    <cellStyle name="20% - Accent2 3 3 2 3" xfId="24933"/>
    <cellStyle name="20% - Accent2 3 3 2 4" xfId="24934"/>
    <cellStyle name="20% - Accent2 3 3 3" xfId="24935"/>
    <cellStyle name="20% - Accent2 3 3 3 2" xfId="24936"/>
    <cellStyle name="20% - Accent2 3 3 4" xfId="24937"/>
    <cellStyle name="20% - Accent2 3 4" xfId="24938"/>
    <cellStyle name="20% - Accent2 3 4 2" xfId="24939"/>
    <cellStyle name="20% - Accent2 3 4 2 2" xfId="24940"/>
    <cellStyle name="20% - Accent2 3 4 3" xfId="24941"/>
    <cellStyle name="20% - Accent2 3 4 4" xfId="24942"/>
    <cellStyle name="20% - Accent2 3 5" xfId="24943"/>
    <cellStyle name="20% - Accent2 3 5 2" xfId="24944"/>
    <cellStyle name="20% - Accent2 3 6" xfId="24945"/>
    <cellStyle name="20% - Accent2 3 7" xfId="24946"/>
    <cellStyle name="20% - Accent2 30" xfId="24947"/>
    <cellStyle name="20% - Accent2 31" xfId="24948"/>
    <cellStyle name="20% - Accent2 32" xfId="24949"/>
    <cellStyle name="20% - Accent2 33" xfId="24950"/>
    <cellStyle name="20% - Accent2 34" xfId="24951"/>
    <cellStyle name="20% - Accent2 35" xfId="24952"/>
    <cellStyle name="20% - Accent2 36" xfId="24953"/>
    <cellStyle name="20% - Accent2 37" xfId="24954"/>
    <cellStyle name="20% - Accent2 38" xfId="24955"/>
    <cellStyle name="20% - Accent2 39" xfId="24956"/>
    <cellStyle name="20% - Accent2 4" xfId="24957"/>
    <cellStyle name="20% - Accent2 4 2" xfId="24958"/>
    <cellStyle name="20% - Accent2 4 2 2" xfId="24959"/>
    <cellStyle name="20% - Accent2 4 2 2 2" xfId="24960"/>
    <cellStyle name="20% - Accent2 4 2 3" xfId="24961"/>
    <cellStyle name="20% - Accent2 4 2 3 2" xfId="24962"/>
    <cellStyle name="20% - Accent2 4 2 4" xfId="24963"/>
    <cellStyle name="20% - Accent2 4 2 4 2" xfId="24964"/>
    <cellStyle name="20% - Accent2 4 2 5" xfId="24965"/>
    <cellStyle name="20% - Accent2 4 3" xfId="24966"/>
    <cellStyle name="20% - Accent2 4 3 2" xfId="24967"/>
    <cellStyle name="20% - Accent2 4 3 2 2" xfId="24968"/>
    <cellStyle name="20% - Accent2 4 3 3" xfId="24969"/>
    <cellStyle name="20% - Accent2 4 4" xfId="24970"/>
    <cellStyle name="20% - Accent2 4 4 2" xfId="24971"/>
    <cellStyle name="20% - Accent2 4 5" xfId="24972"/>
    <cellStyle name="20% - Accent2 4 5 2" xfId="24973"/>
    <cellStyle name="20% - Accent2 4 6" xfId="24974"/>
    <cellStyle name="20% - Accent2 4 6 2" xfId="24975"/>
    <cellStyle name="20% - Accent2 4 7" xfId="24976"/>
    <cellStyle name="20% - Accent2 4 7 2" xfId="24977"/>
    <cellStyle name="20% - Accent2 4 8" xfId="24978"/>
    <cellStyle name="20% - Accent2 40" xfId="24979"/>
    <cellStyle name="20% - Accent2 41" xfId="24980"/>
    <cellStyle name="20% - Accent2 42" xfId="24981"/>
    <cellStyle name="20% - Accent2 43" xfId="24982"/>
    <cellStyle name="20% - Accent2 44" xfId="24983"/>
    <cellStyle name="20% - Accent2 45" xfId="24984"/>
    <cellStyle name="20% - Accent2 46" xfId="24985"/>
    <cellStyle name="20% - Accent2 47" xfId="24986"/>
    <cellStyle name="20% - Accent2 48" xfId="24987"/>
    <cellStyle name="20% - Accent2 49" xfId="24988"/>
    <cellStyle name="20% - Accent2 5" xfId="24989"/>
    <cellStyle name="20% - Accent2 5 2" xfId="24990"/>
    <cellStyle name="20% - Accent2 5 2 2" xfId="24991"/>
    <cellStyle name="20% - Accent2 5 2 2 2" xfId="24992"/>
    <cellStyle name="20% - Accent2 5 2 3" xfId="24993"/>
    <cellStyle name="20% - Accent2 5 3" xfId="24994"/>
    <cellStyle name="20% - Accent2 5 3 2" xfId="24995"/>
    <cellStyle name="20% - Accent2 5 3 3" xfId="24996"/>
    <cellStyle name="20% - Accent2 5 4" xfId="24997"/>
    <cellStyle name="20% - Accent2 5 4 2" xfId="24998"/>
    <cellStyle name="20% - Accent2 5 4 3" xfId="24999"/>
    <cellStyle name="20% - Accent2 5 5" xfId="25000"/>
    <cellStyle name="20% - Accent2 5 6" xfId="25001"/>
    <cellStyle name="20% - Accent2 50" xfId="25002"/>
    <cellStyle name="20% - Accent2 51" xfId="25003"/>
    <cellStyle name="20% - Accent2 52" xfId="25004"/>
    <cellStyle name="20% - Accent2 53" xfId="25005"/>
    <cellStyle name="20% - Accent2 54" xfId="25006"/>
    <cellStyle name="20% - Accent2 55" xfId="25007"/>
    <cellStyle name="20% - Accent2 56" xfId="25008"/>
    <cellStyle name="20% - Accent2 57" xfId="25009"/>
    <cellStyle name="20% - Accent2 58" xfId="25010"/>
    <cellStyle name="20% - Accent2 59" xfId="25011"/>
    <cellStyle name="20% - Accent2 6" xfId="25012"/>
    <cellStyle name="20% - Accent2 6 2" xfId="25013"/>
    <cellStyle name="20% - Accent2 6 2 2" xfId="25014"/>
    <cellStyle name="20% - Accent2 6 2 2 2" xfId="25015"/>
    <cellStyle name="20% - Accent2 6 2 3" xfId="25016"/>
    <cellStyle name="20% - Accent2 6 2 4" xfId="25017"/>
    <cellStyle name="20% - Accent2 6 3" xfId="25018"/>
    <cellStyle name="20% - Accent2 6 3 2" xfId="25019"/>
    <cellStyle name="20% - Accent2 6 3 3" xfId="25020"/>
    <cellStyle name="20% - Accent2 6 4" xfId="25021"/>
    <cellStyle name="20% - Accent2 6 4 2" xfId="25022"/>
    <cellStyle name="20% - Accent2 6 5" xfId="25023"/>
    <cellStyle name="20% - Accent2 60" xfId="25024"/>
    <cellStyle name="20% - Accent2 61" xfId="25025"/>
    <cellStyle name="20% - Accent2 62" xfId="25026"/>
    <cellStyle name="20% - Accent2 63" xfId="25027"/>
    <cellStyle name="20% - Accent2 64" xfId="25028"/>
    <cellStyle name="20% - Accent2 65" xfId="25029"/>
    <cellStyle name="20% - Accent2 7" xfId="25030"/>
    <cellStyle name="20% - Accent2 7 2" xfId="25031"/>
    <cellStyle name="20% - Accent2 7 2 2" xfId="25032"/>
    <cellStyle name="20% - Accent2 7 2 2 2" xfId="25033"/>
    <cellStyle name="20% - Accent2 7 2 3" xfId="25034"/>
    <cellStyle name="20% - Accent2 7 2 4" xfId="25035"/>
    <cellStyle name="20% - Accent2 7 3" xfId="25036"/>
    <cellStyle name="20% - Accent2 7 3 2" xfId="25037"/>
    <cellStyle name="20% - Accent2 7 4" xfId="25038"/>
    <cellStyle name="20% - Accent2 7 4 2" xfId="25039"/>
    <cellStyle name="20% - Accent2 7 5" xfId="25040"/>
    <cellStyle name="20% - Accent2 8" xfId="25041"/>
    <cellStyle name="20% - Accent2 8 2" xfId="25042"/>
    <cellStyle name="20% - Accent2 8 2 2" xfId="25043"/>
    <cellStyle name="20% - Accent2 8 2 3" xfId="25044"/>
    <cellStyle name="20% - Accent2 8 3" xfId="25045"/>
    <cellStyle name="20% - Accent2 9" xfId="25046"/>
    <cellStyle name="20% - Accent2 9 2" xfId="25047"/>
    <cellStyle name="20% - Accent2 9 2 2" xfId="25048"/>
    <cellStyle name="20% - Accent2 9 2 3" xfId="25049"/>
    <cellStyle name="20% - Accent2 9 3" xfId="25050"/>
    <cellStyle name="20% - Accent2 9 4" xfId="25051"/>
    <cellStyle name="20% - Accent2 9 5" xfId="25052"/>
    <cellStyle name="20% - Accent3" xfId="179" builtinId="38" customBuiltin="1"/>
    <cellStyle name="20% - Accent3 10" xfId="25053"/>
    <cellStyle name="20% - Accent3 10 2" xfId="25054"/>
    <cellStyle name="20% - Accent3 10 2 2" xfId="25055"/>
    <cellStyle name="20% - Accent3 10 3" xfId="25056"/>
    <cellStyle name="20% - Accent3 10 4" xfId="25057"/>
    <cellStyle name="20% - Accent3 11" xfId="25058"/>
    <cellStyle name="20% - Accent3 11 2" xfId="25059"/>
    <cellStyle name="20% - Accent3 11 3" xfId="25060"/>
    <cellStyle name="20% - Accent3 12" xfId="25061"/>
    <cellStyle name="20% - Accent3 13" xfId="25062"/>
    <cellStyle name="20% - Accent3 14" xfId="25063"/>
    <cellStyle name="20% - Accent3 15" xfId="25064"/>
    <cellStyle name="20% - Accent3 16" xfId="25065"/>
    <cellStyle name="20% - Accent3 17" xfId="25066"/>
    <cellStyle name="20% - Accent3 18" xfId="25067"/>
    <cellStyle name="20% - Accent3 19" xfId="25068"/>
    <cellStyle name="20% - Accent3 2" xfId="180"/>
    <cellStyle name="20% - Accent3 2 2" xfId="25069"/>
    <cellStyle name="20% - Accent3 2 2 2" xfId="25070"/>
    <cellStyle name="20% - Accent3 2 2 2 2" xfId="25071"/>
    <cellStyle name="20% - Accent3 2 2 2 2 2" xfId="25072"/>
    <cellStyle name="20% - Accent3 2 2 2 3" xfId="25073"/>
    <cellStyle name="20% - Accent3 2 2 2 3 2" xfId="25074"/>
    <cellStyle name="20% - Accent3 2 2 3" xfId="25075"/>
    <cellStyle name="20% - Accent3 2 2 3 2" xfId="25076"/>
    <cellStyle name="20% - Accent3 2 2 3 2 2" xfId="25077"/>
    <cellStyle name="20% - Accent3 2 2 3 3" xfId="25078"/>
    <cellStyle name="20% - Accent3 2 2 4" xfId="25079"/>
    <cellStyle name="20% - Accent3 2 2 4 2" xfId="25080"/>
    <cellStyle name="20% - Accent3 2 2 5" xfId="25081"/>
    <cellStyle name="20% - Accent3 2 2 5 2" xfId="25082"/>
    <cellStyle name="20% - Accent3 2 2 6" xfId="25083"/>
    <cellStyle name="20% - Accent3 2 3" xfId="25084"/>
    <cellStyle name="20% - Accent3 2 3 2" xfId="25085"/>
    <cellStyle name="20% - Accent3 2 3 2 2" xfId="25086"/>
    <cellStyle name="20% - Accent3 2 3 2 2 2" xfId="25087"/>
    <cellStyle name="20% - Accent3 2 3 2 3" xfId="25088"/>
    <cellStyle name="20% - Accent3 2 3 3" xfId="25089"/>
    <cellStyle name="20% - Accent3 2 3 3 2" xfId="25090"/>
    <cellStyle name="20% - Accent3 2 3 4" xfId="25091"/>
    <cellStyle name="20% - Accent3 2 3 4 2" xfId="25092"/>
    <cellStyle name="20% - Accent3 2 4" xfId="25093"/>
    <cellStyle name="20% - Accent3 2 4 2" xfId="25094"/>
    <cellStyle name="20% - Accent3 2 4 2 2" xfId="25095"/>
    <cellStyle name="20% - Accent3 2 4 2 2 2" xfId="25096"/>
    <cellStyle name="20% - Accent3 2 4 2 3" xfId="25097"/>
    <cellStyle name="20% - Accent3 2 4 2 3 2" xfId="25098"/>
    <cellStyle name="20% - Accent3 2 4 3" xfId="25099"/>
    <cellStyle name="20% - Accent3 2 4 3 2" xfId="25100"/>
    <cellStyle name="20% - Accent3 2 4 3 2 2" xfId="25101"/>
    <cellStyle name="20% - Accent3 2 4 3 3" xfId="25102"/>
    <cellStyle name="20% - Accent3 2 4 4" xfId="25103"/>
    <cellStyle name="20% - Accent3 2 4 4 2" xfId="25104"/>
    <cellStyle name="20% - Accent3 2 4 5" xfId="25105"/>
    <cellStyle name="20% - Accent3 2 4 5 2" xfId="25106"/>
    <cellStyle name="20% - Accent3 2 5" xfId="25107"/>
    <cellStyle name="20% - Accent3 2 5 2" xfId="25108"/>
    <cellStyle name="20% - Accent3 2 5 2 2" xfId="25109"/>
    <cellStyle name="20% - Accent3 2 5 3" xfId="25110"/>
    <cellStyle name="20% - Accent3 2 6" xfId="25111"/>
    <cellStyle name="20% - Accent3 2 6 2" xfId="25112"/>
    <cellStyle name="20% - Accent3 2 6 2 2" xfId="25113"/>
    <cellStyle name="20% - Accent3 2 6 3" xfId="25114"/>
    <cellStyle name="20% - Accent3 2 7" xfId="25115"/>
    <cellStyle name="20% - Accent3 2 7 2" xfId="25116"/>
    <cellStyle name="20% - Accent3 2 8" xfId="25117"/>
    <cellStyle name="20% - Accent3 2_12PCORC Wind Vestas and Royalties" xfId="25118"/>
    <cellStyle name="20% - Accent3 20" xfId="25119"/>
    <cellStyle name="20% - Accent3 21" xfId="25120"/>
    <cellStyle name="20% - Accent3 22" xfId="25121"/>
    <cellStyle name="20% - Accent3 23" xfId="25122"/>
    <cellStyle name="20% - Accent3 24" xfId="25123"/>
    <cellStyle name="20% - Accent3 25" xfId="25124"/>
    <cellStyle name="20% - Accent3 26" xfId="25125"/>
    <cellStyle name="20% - Accent3 27" xfId="25126"/>
    <cellStyle name="20% - Accent3 28" xfId="25127"/>
    <cellStyle name="20% - Accent3 29" xfId="25128"/>
    <cellStyle name="20% - Accent3 3" xfId="181"/>
    <cellStyle name="20% - Accent3 3 2" xfId="25129"/>
    <cellStyle name="20% - Accent3 3 2 2" xfId="25130"/>
    <cellStyle name="20% - Accent3 3 2 2 2" xfId="25131"/>
    <cellStyle name="20% - Accent3 3 2 3" xfId="25132"/>
    <cellStyle name="20% - Accent3 3 2 3 2" xfId="25133"/>
    <cellStyle name="20% - Accent3 3 2 4" xfId="25134"/>
    <cellStyle name="20% - Accent3 3 2 4 2" xfId="25135"/>
    <cellStyle name="20% - Accent3 3 2 5" xfId="25136"/>
    <cellStyle name="20% - Accent3 3 3" xfId="25137"/>
    <cellStyle name="20% - Accent3 3 3 2" xfId="25138"/>
    <cellStyle name="20% - Accent3 3 3 2 2" xfId="25139"/>
    <cellStyle name="20% - Accent3 3 3 2 2 2" xfId="25140"/>
    <cellStyle name="20% - Accent3 3 3 2 3" xfId="25141"/>
    <cellStyle name="20% - Accent3 3 3 2 4" xfId="25142"/>
    <cellStyle name="20% - Accent3 3 3 3" xfId="25143"/>
    <cellStyle name="20% - Accent3 3 3 3 2" xfId="25144"/>
    <cellStyle name="20% - Accent3 3 3 4" xfId="25145"/>
    <cellStyle name="20% - Accent3 3 4" xfId="25146"/>
    <cellStyle name="20% - Accent3 3 4 2" xfId="25147"/>
    <cellStyle name="20% - Accent3 3 4 2 2" xfId="25148"/>
    <cellStyle name="20% - Accent3 3 4 3" xfId="25149"/>
    <cellStyle name="20% - Accent3 3 4 4" xfId="25150"/>
    <cellStyle name="20% - Accent3 3 5" xfId="25151"/>
    <cellStyle name="20% - Accent3 3 5 2" xfId="25152"/>
    <cellStyle name="20% - Accent3 3 6" xfId="25153"/>
    <cellStyle name="20% - Accent3 3 7" xfId="25154"/>
    <cellStyle name="20% - Accent3 30" xfId="25155"/>
    <cellStyle name="20% - Accent3 31" xfId="25156"/>
    <cellStyle name="20% - Accent3 32" xfId="25157"/>
    <cellStyle name="20% - Accent3 33" xfId="25158"/>
    <cellStyle name="20% - Accent3 34" xfId="25159"/>
    <cellStyle name="20% - Accent3 35" xfId="25160"/>
    <cellStyle name="20% - Accent3 36" xfId="25161"/>
    <cellStyle name="20% - Accent3 37" xfId="25162"/>
    <cellStyle name="20% - Accent3 38" xfId="25163"/>
    <cellStyle name="20% - Accent3 39" xfId="25164"/>
    <cellStyle name="20% - Accent3 4" xfId="25165"/>
    <cellStyle name="20% - Accent3 4 2" xfId="25166"/>
    <cellStyle name="20% - Accent3 4 2 2" xfId="25167"/>
    <cellStyle name="20% - Accent3 4 2 2 2" xfId="25168"/>
    <cellStyle name="20% - Accent3 4 2 3" xfId="25169"/>
    <cellStyle name="20% - Accent3 4 2 3 2" xfId="25170"/>
    <cellStyle name="20% - Accent3 4 2 4" xfId="25171"/>
    <cellStyle name="20% - Accent3 4 2 4 2" xfId="25172"/>
    <cellStyle name="20% - Accent3 4 2 5" xfId="25173"/>
    <cellStyle name="20% - Accent3 4 3" xfId="25174"/>
    <cellStyle name="20% - Accent3 4 3 2" xfId="25175"/>
    <cellStyle name="20% - Accent3 4 3 2 2" xfId="25176"/>
    <cellStyle name="20% - Accent3 4 3 3" xfId="25177"/>
    <cellStyle name="20% - Accent3 4 4" xfId="25178"/>
    <cellStyle name="20% - Accent3 4 4 2" xfId="25179"/>
    <cellStyle name="20% - Accent3 4 5" xfId="25180"/>
    <cellStyle name="20% - Accent3 4 5 2" xfId="25181"/>
    <cellStyle name="20% - Accent3 4 6" xfId="25182"/>
    <cellStyle name="20% - Accent3 4 6 2" xfId="25183"/>
    <cellStyle name="20% - Accent3 4 7" xfId="25184"/>
    <cellStyle name="20% - Accent3 4 7 2" xfId="25185"/>
    <cellStyle name="20% - Accent3 4 8" xfId="25186"/>
    <cellStyle name="20% - Accent3 40" xfId="25187"/>
    <cellStyle name="20% - Accent3 41" xfId="25188"/>
    <cellStyle name="20% - Accent3 42" xfId="25189"/>
    <cellStyle name="20% - Accent3 43" xfId="25190"/>
    <cellStyle name="20% - Accent3 44" xfId="25191"/>
    <cellStyle name="20% - Accent3 45" xfId="25192"/>
    <cellStyle name="20% - Accent3 46" xfId="25193"/>
    <cellStyle name="20% - Accent3 47" xfId="25194"/>
    <cellStyle name="20% - Accent3 48" xfId="25195"/>
    <cellStyle name="20% - Accent3 49" xfId="25196"/>
    <cellStyle name="20% - Accent3 5" xfId="25197"/>
    <cellStyle name="20% - Accent3 5 2" xfId="25198"/>
    <cellStyle name="20% - Accent3 5 2 2" xfId="25199"/>
    <cellStyle name="20% - Accent3 5 2 2 2" xfId="25200"/>
    <cellStyle name="20% - Accent3 5 2 3" xfId="25201"/>
    <cellStyle name="20% - Accent3 5 3" xfId="25202"/>
    <cellStyle name="20% - Accent3 5 3 2" xfId="25203"/>
    <cellStyle name="20% - Accent3 5 3 3" xfId="25204"/>
    <cellStyle name="20% - Accent3 5 4" xfId="25205"/>
    <cellStyle name="20% - Accent3 5 4 2" xfId="25206"/>
    <cellStyle name="20% - Accent3 5 4 3" xfId="25207"/>
    <cellStyle name="20% - Accent3 5 5" xfId="25208"/>
    <cellStyle name="20% - Accent3 5 6" xfId="25209"/>
    <cellStyle name="20% - Accent3 50" xfId="25210"/>
    <cellStyle name="20% - Accent3 51" xfId="25211"/>
    <cellStyle name="20% - Accent3 52" xfId="25212"/>
    <cellStyle name="20% - Accent3 53" xfId="25213"/>
    <cellStyle name="20% - Accent3 54" xfId="25214"/>
    <cellStyle name="20% - Accent3 55" xfId="25215"/>
    <cellStyle name="20% - Accent3 56" xfId="25216"/>
    <cellStyle name="20% - Accent3 57" xfId="25217"/>
    <cellStyle name="20% - Accent3 58" xfId="25218"/>
    <cellStyle name="20% - Accent3 59" xfId="25219"/>
    <cellStyle name="20% - Accent3 6" xfId="25220"/>
    <cellStyle name="20% - Accent3 6 2" xfId="25221"/>
    <cellStyle name="20% - Accent3 6 2 2" xfId="25222"/>
    <cellStyle name="20% - Accent3 6 2 2 2" xfId="25223"/>
    <cellStyle name="20% - Accent3 6 2 3" xfId="25224"/>
    <cellStyle name="20% - Accent3 6 2 4" xfId="25225"/>
    <cellStyle name="20% - Accent3 6 3" xfId="25226"/>
    <cellStyle name="20% - Accent3 6 3 2" xfId="25227"/>
    <cellStyle name="20% - Accent3 6 3 3" xfId="25228"/>
    <cellStyle name="20% - Accent3 6 4" xfId="25229"/>
    <cellStyle name="20% - Accent3 6 4 2" xfId="25230"/>
    <cellStyle name="20% - Accent3 6 5" xfId="25231"/>
    <cellStyle name="20% - Accent3 60" xfId="25232"/>
    <cellStyle name="20% - Accent3 61" xfId="25233"/>
    <cellStyle name="20% - Accent3 62" xfId="25234"/>
    <cellStyle name="20% - Accent3 63" xfId="25235"/>
    <cellStyle name="20% - Accent3 64" xfId="25236"/>
    <cellStyle name="20% - Accent3 65" xfId="25237"/>
    <cellStyle name="20% - Accent3 7" xfId="25238"/>
    <cellStyle name="20% - Accent3 7 2" xfId="25239"/>
    <cellStyle name="20% - Accent3 7 2 2" xfId="25240"/>
    <cellStyle name="20% - Accent3 7 2 2 2" xfId="25241"/>
    <cellStyle name="20% - Accent3 7 2 3" xfId="25242"/>
    <cellStyle name="20% - Accent3 7 2 4" xfId="25243"/>
    <cellStyle name="20% - Accent3 7 3" xfId="25244"/>
    <cellStyle name="20% - Accent3 7 3 2" xfId="25245"/>
    <cellStyle name="20% - Accent3 7 4" xfId="25246"/>
    <cellStyle name="20% - Accent3 7 4 2" xfId="25247"/>
    <cellStyle name="20% - Accent3 7 5" xfId="25248"/>
    <cellStyle name="20% - Accent3 8" xfId="25249"/>
    <cellStyle name="20% - Accent3 8 2" xfId="25250"/>
    <cellStyle name="20% - Accent3 8 2 2" xfId="25251"/>
    <cellStyle name="20% - Accent3 8 2 3" xfId="25252"/>
    <cellStyle name="20% - Accent3 8 3" xfId="25253"/>
    <cellStyle name="20% - Accent3 9" xfId="25254"/>
    <cellStyle name="20% - Accent3 9 2" xfId="25255"/>
    <cellStyle name="20% - Accent3 9 2 2" xfId="25256"/>
    <cellStyle name="20% - Accent3 9 2 3" xfId="25257"/>
    <cellStyle name="20% - Accent3 9 3" xfId="25258"/>
    <cellStyle name="20% - Accent3 9 4" xfId="25259"/>
    <cellStyle name="20% - Accent3 9 5" xfId="25260"/>
    <cellStyle name="20% - Accent4" xfId="182" builtinId="42" customBuiltin="1"/>
    <cellStyle name="20% - Accent4 10" xfId="25261"/>
    <cellStyle name="20% - Accent4 10 2" xfId="25262"/>
    <cellStyle name="20% - Accent4 10 2 2" xfId="25263"/>
    <cellStyle name="20% - Accent4 10 3" xfId="25264"/>
    <cellStyle name="20% - Accent4 10 4" xfId="25265"/>
    <cellStyle name="20% - Accent4 11" xfId="25266"/>
    <cellStyle name="20% - Accent4 11 2" xfId="25267"/>
    <cellStyle name="20% - Accent4 11 3" xfId="25268"/>
    <cellStyle name="20% - Accent4 12" xfId="25269"/>
    <cellStyle name="20% - Accent4 13" xfId="25270"/>
    <cellStyle name="20% - Accent4 14" xfId="25271"/>
    <cellStyle name="20% - Accent4 15" xfId="25272"/>
    <cellStyle name="20% - Accent4 16" xfId="25273"/>
    <cellStyle name="20% - Accent4 17" xfId="25274"/>
    <cellStyle name="20% - Accent4 18" xfId="25275"/>
    <cellStyle name="20% - Accent4 19" xfId="25276"/>
    <cellStyle name="20% - Accent4 2" xfId="183"/>
    <cellStyle name="20% - Accent4 2 2" xfId="25277"/>
    <cellStyle name="20% - Accent4 2 2 2" xfId="25278"/>
    <cellStyle name="20% - Accent4 2 2 2 2" xfId="25279"/>
    <cellStyle name="20% - Accent4 2 2 2 2 2" xfId="25280"/>
    <cellStyle name="20% - Accent4 2 2 2 3" xfId="25281"/>
    <cellStyle name="20% - Accent4 2 2 2 3 2" xfId="25282"/>
    <cellStyle name="20% - Accent4 2 2 3" xfId="25283"/>
    <cellStyle name="20% - Accent4 2 2 3 2" xfId="25284"/>
    <cellStyle name="20% - Accent4 2 2 3 2 2" xfId="25285"/>
    <cellStyle name="20% - Accent4 2 2 3 3" xfId="25286"/>
    <cellStyle name="20% - Accent4 2 2 4" xfId="25287"/>
    <cellStyle name="20% - Accent4 2 2 4 2" xfId="25288"/>
    <cellStyle name="20% - Accent4 2 2 5" xfId="25289"/>
    <cellStyle name="20% - Accent4 2 2 5 2" xfId="25290"/>
    <cellStyle name="20% - Accent4 2 2 6" xfId="25291"/>
    <cellStyle name="20% - Accent4 2 3" xfId="25292"/>
    <cellStyle name="20% - Accent4 2 3 2" xfId="25293"/>
    <cellStyle name="20% - Accent4 2 3 2 2" xfId="25294"/>
    <cellStyle name="20% - Accent4 2 3 2 2 2" xfId="25295"/>
    <cellStyle name="20% - Accent4 2 3 2 3" xfId="25296"/>
    <cellStyle name="20% - Accent4 2 3 3" xfId="25297"/>
    <cellStyle name="20% - Accent4 2 3 3 2" xfId="25298"/>
    <cellStyle name="20% - Accent4 2 3 4" xfId="25299"/>
    <cellStyle name="20% - Accent4 2 3 4 2" xfId="25300"/>
    <cellStyle name="20% - Accent4 2 4" xfId="25301"/>
    <cellStyle name="20% - Accent4 2 4 2" xfId="25302"/>
    <cellStyle name="20% - Accent4 2 4 2 2" xfId="25303"/>
    <cellStyle name="20% - Accent4 2 4 2 2 2" xfId="25304"/>
    <cellStyle name="20% - Accent4 2 4 2 3" xfId="25305"/>
    <cellStyle name="20% - Accent4 2 4 2 3 2" xfId="25306"/>
    <cellStyle name="20% - Accent4 2 4 3" xfId="25307"/>
    <cellStyle name="20% - Accent4 2 4 3 2" xfId="25308"/>
    <cellStyle name="20% - Accent4 2 4 3 2 2" xfId="25309"/>
    <cellStyle name="20% - Accent4 2 4 3 3" xfId="25310"/>
    <cellStyle name="20% - Accent4 2 4 4" xfId="25311"/>
    <cellStyle name="20% - Accent4 2 4 4 2" xfId="25312"/>
    <cellStyle name="20% - Accent4 2 4 5" xfId="25313"/>
    <cellStyle name="20% - Accent4 2 4 5 2" xfId="25314"/>
    <cellStyle name="20% - Accent4 2 5" xfId="25315"/>
    <cellStyle name="20% - Accent4 2 5 2" xfId="25316"/>
    <cellStyle name="20% - Accent4 2 5 2 2" xfId="25317"/>
    <cellStyle name="20% - Accent4 2 5 3" xfId="25318"/>
    <cellStyle name="20% - Accent4 2 6" xfId="25319"/>
    <cellStyle name="20% - Accent4 2 6 2" xfId="25320"/>
    <cellStyle name="20% - Accent4 2 6 2 2" xfId="25321"/>
    <cellStyle name="20% - Accent4 2 6 3" xfId="25322"/>
    <cellStyle name="20% - Accent4 2 7" xfId="25323"/>
    <cellStyle name="20% - Accent4 2 7 2" xfId="25324"/>
    <cellStyle name="20% - Accent4 2 8" xfId="25325"/>
    <cellStyle name="20% - Accent4 2_12PCORC Wind Vestas and Royalties" xfId="25326"/>
    <cellStyle name="20% - Accent4 20" xfId="25327"/>
    <cellStyle name="20% - Accent4 21" xfId="25328"/>
    <cellStyle name="20% - Accent4 22" xfId="25329"/>
    <cellStyle name="20% - Accent4 23" xfId="25330"/>
    <cellStyle name="20% - Accent4 24" xfId="25331"/>
    <cellStyle name="20% - Accent4 25" xfId="25332"/>
    <cellStyle name="20% - Accent4 26" xfId="25333"/>
    <cellStyle name="20% - Accent4 27" xfId="25334"/>
    <cellStyle name="20% - Accent4 28" xfId="25335"/>
    <cellStyle name="20% - Accent4 29" xfId="25336"/>
    <cellStyle name="20% - Accent4 3" xfId="184"/>
    <cellStyle name="20% - Accent4 3 2" xfId="25337"/>
    <cellStyle name="20% - Accent4 3 2 2" xfId="25338"/>
    <cellStyle name="20% - Accent4 3 2 2 2" xfId="25339"/>
    <cellStyle name="20% - Accent4 3 2 3" xfId="25340"/>
    <cellStyle name="20% - Accent4 3 2 3 2" xfId="25341"/>
    <cellStyle name="20% - Accent4 3 2 4" xfId="25342"/>
    <cellStyle name="20% - Accent4 3 2 4 2" xfId="25343"/>
    <cellStyle name="20% - Accent4 3 2 5" xfId="25344"/>
    <cellStyle name="20% - Accent4 3 3" xfId="25345"/>
    <cellStyle name="20% - Accent4 3 3 2" xfId="25346"/>
    <cellStyle name="20% - Accent4 3 3 2 2" xfId="25347"/>
    <cellStyle name="20% - Accent4 3 3 2 2 2" xfId="25348"/>
    <cellStyle name="20% - Accent4 3 3 2 3" xfId="25349"/>
    <cellStyle name="20% - Accent4 3 3 2 4" xfId="25350"/>
    <cellStyle name="20% - Accent4 3 3 3" xfId="25351"/>
    <cellStyle name="20% - Accent4 3 3 3 2" xfId="25352"/>
    <cellStyle name="20% - Accent4 3 3 4" xfId="25353"/>
    <cellStyle name="20% - Accent4 3 4" xfId="25354"/>
    <cellStyle name="20% - Accent4 3 4 2" xfId="25355"/>
    <cellStyle name="20% - Accent4 3 4 2 2" xfId="25356"/>
    <cellStyle name="20% - Accent4 3 4 3" xfId="25357"/>
    <cellStyle name="20% - Accent4 3 4 4" xfId="25358"/>
    <cellStyle name="20% - Accent4 3 5" xfId="25359"/>
    <cellStyle name="20% - Accent4 3 5 2" xfId="25360"/>
    <cellStyle name="20% - Accent4 3 6" xfId="25361"/>
    <cellStyle name="20% - Accent4 3 7" xfId="25362"/>
    <cellStyle name="20% - Accent4 30" xfId="25363"/>
    <cellStyle name="20% - Accent4 31" xfId="25364"/>
    <cellStyle name="20% - Accent4 32" xfId="25365"/>
    <cellStyle name="20% - Accent4 33" xfId="25366"/>
    <cellStyle name="20% - Accent4 34" xfId="25367"/>
    <cellStyle name="20% - Accent4 35" xfId="25368"/>
    <cellStyle name="20% - Accent4 36" xfId="25369"/>
    <cellStyle name="20% - Accent4 37" xfId="25370"/>
    <cellStyle name="20% - Accent4 38" xfId="25371"/>
    <cellStyle name="20% - Accent4 39" xfId="25372"/>
    <cellStyle name="20% - Accent4 4" xfId="25373"/>
    <cellStyle name="20% - Accent4 4 2" xfId="25374"/>
    <cellStyle name="20% - Accent4 4 2 2" xfId="25375"/>
    <cellStyle name="20% - Accent4 4 2 2 2" xfId="25376"/>
    <cellStyle name="20% - Accent4 4 2 3" xfId="25377"/>
    <cellStyle name="20% - Accent4 4 2 3 2" xfId="25378"/>
    <cellStyle name="20% - Accent4 4 2 4" xfId="25379"/>
    <cellStyle name="20% - Accent4 4 2 4 2" xfId="25380"/>
    <cellStyle name="20% - Accent4 4 2 5" xfId="25381"/>
    <cellStyle name="20% - Accent4 4 3" xfId="25382"/>
    <cellStyle name="20% - Accent4 4 3 2" xfId="25383"/>
    <cellStyle name="20% - Accent4 4 3 2 2" xfId="25384"/>
    <cellStyle name="20% - Accent4 4 3 3" xfId="25385"/>
    <cellStyle name="20% - Accent4 4 4" xfId="25386"/>
    <cellStyle name="20% - Accent4 4 4 2" xfId="25387"/>
    <cellStyle name="20% - Accent4 4 5" xfId="25388"/>
    <cellStyle name="20% - Accent4 4 5 2" xfId="25389"/>
    <cellStyle name="20% - Accent4 4 6" xfId="25390"/>
    <cellStyle name="20% - Accent4 4 6 2" xfId="25391"/>
    <cellStyle name="20% - Accent4 4 7" xfId="25392"/>
    <cellStyle name="20% - Accent4 4 7 2" xfId="25393"/>
    <cellStyle name="20% - Accent4 4 8" xfId="25394"/>
    <cellStyle name="20% - Accent4 40" xfId="25395"/>
    <cellStyle name="20% - Accent4 41" xfId="25396"/>
    <cellStyle name="20% - Accent4 42" xfId="25397"/>
    <cellStyle name="20% - Accent4 43" xfId="25398"/>
    <cellStyle name="20% - Accent4 44" xfId="25399"/>
    <cellStyle name="20% - Accent4 45" xfId="25400"/>
    <cellStyle name="20% - Accent4 46" xfId="25401"/>
    <cellStyle name="20% - Accent4 47" xfId="25402"/>
    <cellStyle name="20% - Accent4 48" xfId="25403"/>
    <cellStyle name="20% - Accent4 49" xfId="25404"/>
    <cellStyle name="20% - Accent4 5" xfId="25405"/>
    <cellStyle name="20% - Accent4 5 2" xfId="25406"/>
    <cellStyle name="20% - Accent4 5 2 2" xfId="25407"/>
    <cellStyle name="20% - Accent4 5 2 2 2" xfId="25408"/>
    <cellStyle name="20% - Accent4 5 2 3" xfId="25409"/>
    <cellStyle name="20% - Accent4 5 3" xfId="25410"/>
    <cellStyle name="20% - Accent4 5 3 2" xfId="25411"/>
    <cellStyle name="20% - Accent4 5 3 3" xfId="25412"/>
    <cellStyle name="20% - Accent4 5 4" xfId="25413"/>
    <cellStyle name="20% - Accent4 5 4 2" xfId="25414"/>
    <cellStyle name="20% - Accent4 5 4 3" xfId="25415"/>
    <cellStyle name="20% - Accent4 5 5" xfId="25416"/>
    <cellStyle name="20% - Accent4 5 6" xfId="25417"/>
    <cellStyle name="20% - Accent4 50" xfId="25418"/>
    <cellStyle name="20% - Accent4 51" xfId="25419"/>
    <cellStyle name="20% - Accent4 52" xfId="25420"/>
    <cellStyle name="20% - Accent4 53" xfId="25421"/>
    <cellStyle name="20% - Accent4 54" xfId="25422"/>
    <cellStyle name="20% - Accent4 55" xfId="25423"/>
    <cellStyle name="20% - Accent4 56" xfId="25424"/>
    <cellStyle name="20% - Accent4 57" xfId="25425"/>
    <cellStyle name="20% - Accent4 58" xfId="25426"/>
    <cellStyle name="20% - Accent4 59" xfId="25427"/>
    <cellStyle name="20% - Accent4 6" xfId="25428"/>
    <cellStyle name="20% - Accent4 6 2" xfId="25429"/>
    <cellStyle name="20% - Accent4 6 2 2" xfId="25430"/>
    <cellStyle name="20% - Accent4 6 2 2 2" xfId="25431"/>
    <cellStyle name="20% - Accent4 6 2 3" xfId="25432"/>
    <cellStyle name="20% - Accent4 6 2 4" xfId="25433"/>
    <cellStyle name="20% - Accent4 6 3" xfId="25434"/>
    <cellStyle name="20% - Accent4 6 3 2" xfId="25435"/>
    <cellStyle name="20% - Accent4 6 3 3" xfId="25436"/>
    <cellStyle name="20% - Accent4 6 4" xfId="25437"/>
    <cellStyle name="20% - Accent4 6 4 2" xfId="25438"/>
    <cellStyle name="20% - Accent4 6 5" xfId="25439"/>
    <cellStyle name="20% - Accent4 60" xfId="25440"/>
    <cellStyle name="20% - Accent4 61" xfId="25441"/>
    <cellStyle name="20% - Accent4 62" xfId="25442"/>
    <cellStyle name="20% - Accent4 63" xfId="25443"/>
    <cellStyle name="20% - Accent4 64" xfId="25444"/>
    <cellStyle name="20% - Accent4 65" xfId="25445"/>
    <cellStyle name="20% - Accent4 7" xfId="25446"/>
    <cellStyle name="20% - Accent4 7 2" xfId="25447"/>
    <cellStyle name="20% - Accent4 7 2 2" xfId="25448"/>
    <cellStyle name="20% - Accent4 7 2 2 2" xfId="25449"/>
    <cellStyle name="20% - Accent4 7 2 3" xfId="25450"/>
    <cellStyle name="20% - Accent4 7 2 4" xfId="25451"/>
    <cellStyle name="20% - Accent4 7 3" xfId="25452"/>
    <cellStyle name="20% - Accent4 7 3 2" xfId="25453"/>
    <cellStyle name="20% - Accent4 7 4" xfId="25454"/>
    <cellStyle name="20% - Accent4 7 4 2" xfId="25455"/>
    <cellStyle name="20% - Accent4 7 5" xfId="25456"/>
    <cellStyle name="20% - Accent4 8" xfId="25457"/>
    <cellStyle name="20% - Accent4 8 2" xfId="25458"/>
    <cellStyle name="20% - Accent4 8 2 2" xfId="25459"/>
    <cellStyle name="20% - Accent4 8 2 3" xfId="25460"/>
    <cellStyle name="20% - Accent4 8 3" xfId="25461"/>
    <cellStyle name="20% - Accent4 9" xfId="25462"/>
    <cellStyle name="20% - Accent4 9 2" xfId="25463"/>
    <cellStyle name="20% - Accent4 9 2 2" xfId="25464"/>
    <cellStyle name="20% - Accent4 9 2 3" xfId="25465"/>
    <cellStyle name="20% - Accent4 9 3" xfId="25466"/>
    <cellStyle name="20% - Accent4 9 4" xfId="25467"/>
    <cellStyle name="20% - Accent4 9 5" xfId="25468"/>
    <cellStyle name="20% - Accent5" xfId="185" builtinId="46" customBuiltin="1"/>
    <cellStyle name="20% - Accent5 10" xfId="25469"/>
    <cellStyle name="20% - Accent5 10 2" xfId="25470"/>
    <cellStyle name="20% - Accent5 10 2 2" xfId="25471"/>
    <cellStyle name="20% - Accent5 10 3" xfId="25472"/>
    <cellStyle name="20% - Accent5 11" xfId="25473"/>
    <cellStyle name="20% - Accent5 11 2" xfId="25474"/>
    <cellStyle name="20% - Accent5 11 3" xfId="25475"/>
    <cellStyle name="20% - Accent5 12" xfId="25476"/>
    <cellStyle name="20% - Accent5 13" xfId="25477"/>
    <cellStyle name="20% - Accent5 14" xfId="25478"/>
    <cellStyle name="20% - Accent5 15" xfId="25479"/>
    <cellStyle name="20% - Accent5 16" xfId="25480"/>
    <cellStyle name="20% - Accent5 17" xfId="25481"/>
    <cellStyle name="20% - Accent5 18" xfId="25482"/>
    <cellStyle name="20% - Accent5 19" xfId="25483"/>
    <cellStyle name="20% - Accent5 2" xfId="186"/>
    <cellStyle name="20% - Accent5 2 2" xfId="25484"/>
    <cellStyle name="20% - Accent5 2 2 2" xfId="25485"/>
    <cellStyle name="20% - Accent5 2 2 2 2" xfId="25486"/>
    <cellStyle name="20% - Accent5 2 2 2 2 2" xfId="25487"/>
    <cellStyle name="20% - Accent5 2 2 2 3" xfId="25488"/>
    <cellStyle name="20% - Accent5 2 2 2 3 2" xfId="25489"/>
    <cellStyle name="20% - Accent5 2 2 3" xfId="25490"/>
    <cellStyle name="20% - Accent5 2 2 3 2" xfId="25491"/>
    <cellStyle name="20% - Accent5 2 2 3 2 2" xfId="25492"/>
    <cellStyle name="20% - Accent5 2 2 3 3" xfId="25493"/>
    <cellStyle name="20% - Accent5 2 2 4" xfId="25494"/>
    <cellStyle name="20% - Accent5 2 2 4 2" xfId="25495"/>
    <cellStyle name="20% - Accent5 2 2 5" xfId="25496"/>
    <cellStyle name="20% - Accent5 2 2 5 2" xfId="25497"/>
    <cellStyle name="20% - Accent5 2 2 6" xfId="25498"/>
    <cellStyle name="20% - Accent5 2 3" xfId="25499"/>
    <cellStyle name="20% - Accent5 2 3 2" xfId="25500"/>
    <cellStyle name="20% - Accent5 2 3 2 2" xfId="25501"/>
    <cellStyle name="20% - Accent5 2 3 2 2 2" xfId="25502"/>
    <cellStyle name="20% - Accent5 2 3 2 3" xfId="25503"/>
    <cellStyle name="20% - Accent5 2 3 3" xfId="25504"/>
    <cellStyle name="20% - Accent5 2 3 3 2" xfId="25505"/>
    <cellStyle name="20% - Accent5 2 3 4" xfId="25506"/>
    <cellStyle name="20% - Accent5 2 3 4 2" xfId="25507"/>
    <cellStyle name="20% - Accent5 2 4" xfId="25508"/>
    <cellStyle name="20% - Accent5 2 4 2" xfId="25509"/>
    <cellStyle name="20% - Accent5 2 4 2 2" xfId="25510"/>
    <cellStyle name="20% - Accent5 2 4 2 2 2" xfId="25511"/>
    <cellStyle name="20% - Accent5 2 4 2 3" xfId="25512"/>
    <cellStyle name="20% - Accent5 2 4 3" xfId="25513"/>
    <cellStyle name="20% - Accent5 2 4 3 2" xfId="25514"/>
    <cellStyle name="20% - Accent5 2 4 3 3" xfId="25515"/>
    <cellStyle name="20% - Accent5 2 4 4" xfId="25516"/>
    <cellStyle name="20% - Accent5 2 4 4 2" xfId="25517"/>
    <cellStyle name="20% - Accent5 2 4 5" xfId="25518"/>
    <cellStyle name="20% - Accent5 2 5" xfId="25519"/>
    <cellStyle name="20% - Accent5 2 5 2" xfId="25520"/>
    <cellStyle name="20% - Accent5 2 5 2 2" xfId="25521"/>
    <cellStyle name="20% - Accent5 2 5 3" xfId="25522"/>
    <cellStyle name="20% - Accent5 2 6" xfId="25523"/>
    <cellStyle name="20% - Accent5 2 6 2" xfId="25524"/>
    <cellStyle name="20% - Accent5 2 6 2 2" xfId="25525"/>
    <cellStyle name="20% - Accent5 2 6 3" xfId="25526"/>
    <cellStyle name="20% - Accent5 2 7" xfId="25527"/>
    <cellStyle name="20% - Accent5 2 7 2" xfId="25528"/>
    <cellStyle name="20% - Accent5 2 8" xfId="25529"/>
    <cellStyle name="20% - Accent5 2_12PCORC Wind Vestas and Royalties" xfId="25530"/>
    <cellStyle name="20% - Accent5 20" xfId="25531"/>
    <cellStyle name="20% - Accent5 21" xfId="25532"/>
    <cellStyle name="20% - Accent5 22" xfId="25533"/>
    <cellStyle name="20% - Accent5 23" xfId="25534"/>
    <cellStyle name="20% - Accent5 24" xfId="25535"/>
    <cellStyle name="20% - Accent5 25" xfId="25536"/>
    <cellStyle name="20% - Accent5 26" xfId="25537"/>
    <cellStyle name="20% - Accent5 27" xfId="25538"/>
    <cellStyle name="20% - Accent5 28" xfId="25539"/>
    <cellStyle name="20% - Accent5 29" xfId="25540"/>
    <cellStyle name="20% - Accent5 3" xfId="187"/>
    <cellStyle name="20% - Accent5 3 2" xfId="25541"/>
    <cellStyle name="20% - Accent5 3 2 2" xfId="25542"/>
    <cellStyle name="20% - Accent5 3 2 2 2" xfId="25543"/>
    <cellStyle name="20% - Accent5 3 2 3" xfId="25544"/>
    <cellStyle name="20% - Accent5 3 2 3 2" xfId="25545"/>
    <cellStyle name="20% - Accent5 3 2 4" xfId="25546"/>
    <cellStyle name="20% - Accent5 3 2 4 2" xfId="25547"/>
    <cellStyle name="20% - Accent5 3 2 5" xfId="25548"/>
    <cellStyle name="20% - Accent5 3 3" xfId="25549"/>
    <cellStyle name="20% - Accent5 3 3 2" xfId="25550"/>
    <cellStyle name="20% - Accent5 3 3 2 2" xfId="25551"/>
    <cellStyle name="20% - Accent5 3 3 2 2 2" xfId="25552"/>
    <cellStyle name="20% - Accent5 3 3 2 3" xfId="25553"/>
    <cellStyle name="20% - Accent5 3 3 2 4" xfId="25554"/>
    <cellStyle name="20% - Accent5 3 3 3" xfId="25555"/>
    <cellStyle name="20% - Accent5 3 3 3 2" xfId="25556"/>
    <cellStyle name="20% - Accent5 3 3 4" xfId="25557"/>
    <cellStyle name="20% - Accent5 3 4" xfId="25558"/>
    <cellStyle name="20% - Accent5 3 4 2" xfId="25559"/>
    <cellStyle name="20% - Accent5 3 4 2 2" xfId="25560"/>
    <cellStyle name="20% - Accent5 3 4 3" xfId="25561"/>
    <cellStyle name="20% - Accent5 3 4 4" xfId="25562"/>
    <cellStyle name="20% - Accent5 3 5" xfId="25563"/>
    <cellStyle name="20% - Accent5 3 5 2" xfId="25564"/>
    <cellStyle name="20% - Accent5 3 6" xfId="25565"/>
    <cellStyle name="20% - Accent5 30" xfId="25566"/>
    <cellStyle name="20% - Accent5 31" xfId="25567"/>
    <cellStyle name="20% - Accent5 32" xfId="25568"/>
    <cellStyle name="20% - Accent5 33" xfId="25569"/>
    <cellStyle name="20% - Accent5 34" xfId="25570"/>
    <cellStyle name="20% - Accent5 35" xfId="25571"/>
    <cellStyle name="20% - Accent5 36" xfId="25572"/>
    <cellStyle name="20% - Accent5 37" xfId="25573"/>
    <cellStyle name="20% - Accent5 38" xfId="25574"/>
    <cellStyle name="20% - Accent5 39" xfId="25575"/>
    <cellStyle name="20% - Accent5 4" xfId="25576"/>
    <cellStyle name="20% - Accent5 4 2" xfId="25577"/>
    <cellStyle name="20% - Accent5 4 2 2" xfId="25578"/>
    <cellStyle name="20% - Accent5 4 2 2 2" xfId="25579"/>
    <cellStyle name="20% - Accent5 4 2 3" xfId="25580"/>
    <cellStyle name="20% - Accent5 4 3" xfId="25581"/>
    <cellStyle name="20% - Accent5 4 3 2" xfId="25582"/>
    <cellStyle name="20% - Accent5 4 4" xfId="25583"/>
    <cellStyle name="20% - Accent5 4 4 2" xfId="25584"/>
    <cellStyle name="20% - Accent5 40" xfId="25585"/>
    <cellStyle name="20% - Accent5 41" xfId="25586"/>
    <cellStyle name="20% - Accent5 42" xfId="25587"/>
    <cellStyle name="20% - Accent5 43" xfId="25588"/>
    <cellStyle name="20% - Accent5 44" xfId="25589"/>
    <cellStyle name="20% - Accent5 45" xfId="25590"/>
    <cellStyle name="20% - Accent5 46" xfId="25591"/>
    <cellStyle name="20% - Accent5 47" xfId="25592"/>
    <cellStyle name="20% - Accent5 48" xfId="25593"/>
    <cellStyle name="20% - Accent5 49" xfId="25594"/>
    <cellStyle name="20% - Accent5 5" xfId="25595"/>
    <cellStyle name="20% - Accent5 5 2" xfId="25596"/>
    <cellStyle name="20% - Accent5 5 2 2" xfId="25597"/>
    <cellStyle name="20% - Accent5 5 2 2 2" xfId="25598"/>
    <cellStyle name="20% - Accent5 5 2 3" xfId="25599"/>
    <cellStyle name="20% - Accent5 5 3" xfId="25600"/>
    <cellStyle name="20% - Accent5 5 3 2" xfId="25601"/>
    <cellStyle name="20% - Accent5 5 3 3" xfId="25602"/>
    <cellStyle name="20% - Accent5 5 4" xfId="25603"/>
    <cellStyle name="20% - Accent5 5 4 2" xfId="25604"/>
    <cellStyle name="20% - Accent5 5 5" xfId="25605"/>
    <cellStyle name="20% - Accent5 50" xfId="25606"/>
    <cellStyle name="20% - Accent5 51" xfId="25607"/>
    <cellStyle name="20% - Accent5 52" xfId="25608"/>
    <cellStyle name="20% - Accent5 53" xfId="25609"/>
    <cellStyle name="20% - Accent5 54" xfId="25610"/>
    <cellStyle name="20% - Accent5 55" xfId="25611"/>
    <cellStyle name="20% - Accent5 56" xfId="25612"/>
    <cellStyle name="20% - Accent5 57" xfId="25613"/>
    <cellStyle name="20% - Accent5 58" xfId="25614"/>
    <cellStyle name="20% - Accent5 59" xfId="25615"/>
    <cellStyle name="20% - Accent5 6" xfId="25616"/>
    <cellStyle name="20% - Accent5 6 2" xfId="25617"/>
    <cellStyle name="20% - Accent5 6 2 2" xfId="25618"/>
    <cellStyle name="20% - Accent5 6 2 2 2" xfId="25619"/>
    <cellStyle name="20% - Accent5 6 2 3" xfId="25620"/>
    <cellStyle name="20% - Accent5 6 2 4" xfId="25621"/>
    <cellStyle name="20% - Accent5 6 3" xfId="25622"/>
    <cellStyle name="20% - Accent5 6 3 2" xfId="25623"/>
    <cellStyle name="20% - Accent5 6 3 3" xfId="25624"/>
    <cellStyle name="20% - Accent5 6 4" xfId="25625"/>
    <cellStyle name="20% - Accent5 6 4 2" xfId="25626"/>
    <cellStyle name="20% - Accent5 6 5" xfId="25627"/>
    <cellStyle name="20% - Accent5 60" xfId="25628"/>
    <cellStyle name="20% - Accent5 61" xfId="25629"/>
    <cellStyle name="20% - Accent5 62" xfId="25630"/>
    <cellStyle name="20% - Accent5 63" xfId="25631"/>
    <cellStyle name="20% - Accent5 64" xfId="25632"/>
    <cellStyle name="20% - Accent5 65" xfId="25633"/>
    <cellStyle name="20% - Accent5 7" xfId="25634"/>
    <cellStyle name="20% - Accent5 7 2" xfId="25635"/>
    <cellStyle name="20% - Accent5 7 2 2" xfId="25636"/>
    <cellStyle name="20% - Accent5 7 2 2 2" xfId="25637"/>
    <cellStyle name="20% - Accent5 7 2 3" xfId="25638"/>
    <cellStyle name="20% - Accent5 7 2 4" xfId="25639"/>
    <cellStyle name="20% - Accent5 7 3" xfId="25640"/>
    <cellStyle name="20% - Accent5 7 3 2" xfId="25641"/>
    <cellStyle name="20% - Accent5 7 4" xfId="25642"/>
    <cellStyle name="20% - Accent5 7 4 2" xfId="25643"/>
    <cellStyle name="20% - Accent5 7 5" xfId="25644"/>
    <cellStyle name="20% - Accent5 8" xfId="25645"/>
    <cellStyle name="20% - Accent5 8 2" xfId="25646"/>
    <cellStyle name="20% - Accent5 8 2 2" xfId="25647"/>
    <cellStyle name="20% - Accent5 8 2 3" xfId="25648"/>
    <cellStyle name="20% - Accent5 8 3" xfId="25649"/>
    <cellStyle name="20% - Accent5 9" xfId="25650"/>
    <cellStyle name="20% - Accent5 9 2" xfId="25651"/>
    <cellStyle name="20% - Accent5 9 2 2" xfId="25652"/>
    <cellStyle name="20% - Accent5 9 2 3" xfId="25653"/>
    <cellStyle name="20% - Accent5 9 3" xfId="25654"/>
    <cellStyle name="20% - Accent5 9 4" xfId="25655"/>
    <cellStyle name="20% - Accent5 9 5" xfId="25656"/>
    <cellStyle name="20% - Accent6" xfId="188" builtinId="50" customBuiltin="1"/>
    <cellStyle name="20% - Accent6 10" xfId="25657"/>
    <cellStyle name="20% - Accent6 10 2" xfId="25658"/>
    <cellStyle name="20% - Accent6 10 2 2" xfId="25659"/>
    <cellStyle name="20% - Accent6 10 3" xfId="25660"/>
    <cellStyle name="20% - Accent6 10 4" xfId="25661"/>
    <cellStyle name="20% - Accent6 11" xfId="25662"/>
    <cellStyle name="20% - Accent6 11 2" xfId="25663"/>
    <cellStyle name="20% - Accent6 11 3" xfId="25664"/>
    <cellStyle name="20% - Accent6 12" xfId="25665"/>
    <cellStyle name="20% - Accent6 13" xfId="25666"/>
    <cellStyle name="20% - Accent6 14" xfId="25667"/>
    <cellStyle name="20% - Accent6 15" xfId="25668"/>
    <cellStyle name="20% - Accent6 16" xfId="25669"/>
    <cellStyle name="20% - Accent6 17" xfId="25670"/>
    <cellStyle name="20% - Accent6 18" xfId="25671"/>
    <cellStyle name="20% - Accent6 19" xfId="25672"/>
    <cellStyle name="20% - Accent6 2" xfId="189"/>
    <cellStyle name="20% - Accent6 2 2" xfId="25673"/>
    <cellStyle name="20% - Accent6 2 2 2" xfId="25674"/>
    <cellStyle name="20% - Accent6 2 2 2 2" xfId="25675"/>
    <cellStyle name="20% - Accent6 2 2 2 2 2" xfId="25676"/>
    <cellStyle name="20% - Accent6 2 2 2 3" xfId="25677"/>
    <cellStyle name="20% - Accent6 2 2 2 3 2" xfId="25678"/>
    <cellStyle name="20% - Accent6 2 2 3" xfId="25679"/>
    <cellStyle name="20% - Accent6 2 2 3 2" xfId="25680"/>
    <cellStyle name="20% - Accent6 2 2 3 2 2" xfId="25681"/>
    <cellStyle name="20% - Accent6 2 2 3 3" xfId="25682"/>
    <cellStyle name="20% - Accent6 2 2 4" xfId="25683"/>
    <cellStyle name="20% - Accent6 2 2 4 2" xfId="25684"/>
    <cellStyle name="20% - Accent6 2 2 5" xfId="25685"/>
    <cellStyle name="20% - Accent6 2 2 5 2" xfId="25686"/>
    <cellStyle name="20% - Accent6 2 2 6" xfId="25687"/>
    <cellStyle name="20% - Accent6 2 3" xfId="25688"/>
    <cellStyle name="20% - Accent6 2 3 2" xfId="25689"/>
    <cellStyle name="20% - Accent6 2 3 2 2" xfId="25690"/>
    <cellStyle name="20% - Accent6 2 3 2 2 2" xfId="25691"/>
    <cellStyle name="20% - Accent6 2 3 2 3" xfId="25692"/>
    <cellStyle name="20% - Accent6 2 3 3" xfId="25693"/>
    <cellStyle name="20% - Accent6 2 3 3 2" xfId="25694"/>
    <cellStyle name="20% - Accent6 2 3 4" xfId="25695"/>
    <cellStyle name="20% - Accent6 2 3 4 2" xfId="25696"/>
    <cellStyle name="20% - Accent6 2 4" xfId="25697"/>
    <cellStyle name="20% - Accent6 2 4 2" xfId="25698"/>
    <cellStyle name="20% - Accent6 2 4 2 2" xfId="25699"/>
    <cellStyle name="20% - Accent6 2 4 2 2 2" xfId="25700"/>
    <cellStyle name="20% - Accent6 2 4 2 3" xfId="25701"/>
    <cellStyle name="20% - Accent6 2 4 3" xfId="25702"/>
    <cellStyle name="20% - Accent6 2 4 3 2" xfId="25703"/>
    <cellStyle name="20% - Accent6 2 4 3 3" xfId="25704"/>
    <cellStyle name="20% - Accent6 2 4 4" xfId="25705"/>
    <cellStyle name="20% - Accent6 2 4 4 2" xfId="25706"/>
    <cellStyle name="20% - Accent6 2 4 5" xfId="25707"/>
    <cellStyle name="20% - Accent6 2 5" xfId="25708"/>
    <cellStyle name="20% - Accent6 2 5 2" xfId="25709"/>
    <cellStyle name="20% - Accent6 2 5 2 2" xfId="25710"/>
    <cellStyle name="20% - Accent6 2 5 3" xfId="25711"/>
    <cellStyle name="20% - Accent6 2 6" xfId="25712"/>
    <cellStyle name="20% - Accent6 2 6 2" xfId="25713"/>
    <cellStyle name="20% - Accent6 2 6 2 2" xfId="25714"/>
    <cellStyle name="20% - Accent6 2 6 3" xfId="25715"/>
    <cellStyle name="20% - Accent6 2 7" xfId="25716"/>
    <cellStyle name="20% - Accent6 2 7 2" xfId="25717"/>
    <cellStyle name="20% - Accent6 2 8" xfId="25718"/>
    <cellStyle name="20% - Accent6 2_12PCORC Wind Vestas and Royalties" xfId="25719"/>
    <cellStyle name="20% - Accent6 20" xfId="25720"/>
    <cellStyle name="20% - Accent6 21" xfId="25721"/>
    <cellStyle name="20% - Accent6 22" xfId="25722"/>
    <cellStyle name="20% - Accent6 23" xfId="25723"/>
    <cellStyle name="20% - Accent6 24" xfId="25724"/>
    <cellStyle name="20% - Accent6 25" xfId="25725"/>
    <cellStyle name="20% - Accent6 26" xfId="25726"/>
    <cellStyle name="20% - Accent6 27" xfId="25727"/>
    <cellStyle name="20% - Accent6 28" xfId="25728"/>
    <cellStyle name="20% - Accent6 29" xfId="25729"/>
    <cellStyle name="20% - Accent6 3" xfId="190"/>
    <cellStyle name="20% - Accent6 3 2" xfId="25730"/>
    <cellStyle name="20% - Accent6 3 2 2" xfId="25731"/>
    <cellStyle name="20% - Accent6 3 2 2 2" xfId="25732"/>
    <cellStyle name="20% - Accent6 3 2 3" xfId="25733"/>
    <cellStyle name="20% - Accent6 3 2 3 2" xfId="25734"/>
    <cellStyle name="20% - Accent6 3 2 4" xfId="25735"/>
    <cellStyle name="20% - Accent6 3 2 4 2" xfId="25736"/>
    <cellStyle name="20% - Accent6 3 2 5" xfId="25737"/>
    <cellStyle name="20% - Accent6 3 3" xfId="25738"/>
    <cellStyle name="20% - Accent6 3 3 2" xfId="25739"/>
    <cellStyle name="20% - Accent6 3 3 2 2" xfId="25740"/>
    <cellStyle name="20% - Accent6 3 3 2 2 2" xfId="25741"/>
    <cellStyle name="20% - Accent6 3 3 2 3" xfId="25742"/>
    <cellStyle name="20% - Accent6 3 3 2 4" xfId="25743"/>
    <cellStyle name="20% - Accent6 3 3 3" xfId="25744"/>
    <cellStyle name="20% - Accent6 3 3 3 2" xfId="25745"/>
    <cellStyle name="20% - Accent6 3 3 4" xfId="25746"/>
    <cellStyle name="20% - Accent6 3 4" xfId="25747"/>
    <cellStyle name="20% - Accent6 3 4 2" xfId="25748"/>
    <cellStyle name="20% - Accent6 3 4 2 2" xfId="25749"/>
    <cellStyle name="20% - Accent6 3 4 3" xfId="25750"/>
    <cellStyle name="20% - Accent6 3 4 4" xfId="25751"/>
    <cellStyle name="20% - Accent6 3 5" xfId="25752"/>
    <cellStyle name="20% - Accent6 3 5 2" xfId="25753"/>
    <cellStyle name="20% - Accent6 3 6" xfId="25754"/>
    <cellStyle name="20% - Accent6 3 7" xfId="25755"/>
    <cellStyle name="20% - Accent6 30" xfId="25756"/>
    <cellStyle name="20% - Accent6 31" xfId="25757"/>
    <cellStyle name="20% - Accent6 32" xfId="25758"/>
    <cellStyle name="20% - Accent6 33" xfId="25759"/>
    <cellStyle name="20% - Accent6 34" xfId="25760"/>
    <cellStyle name="20% - Accent6 35" xfId="25761"/>
    <cellStyle name="20% - Accent6 36" xfId="25762"/>
    <cellStyle name="20% - Accent6 37" xfId="25763"/>
    <cellStyle name="20% - Accent6 38" xfId="25764"/>
    <cellStyle name="20% - Accent6 39" xfId="25765"/>
    <cellStyle name="20% - Accent6 4" xfId="25766"/>
    <cellStyle name="20% - Accent6 4 2" xfId="25767"/>
    <cellStyle name="20% - Accent6 4 2 2" xfId="25768"/>
    <cellStyle name="20% - Accent6 4 2 2 2" xfId="25769"/>
    <cellStyle name="20% - Accent6 4 2 3" xfId="25770"/>
    <cellStyle name="20% - Accent6 4 2 3 2" xfId="25771"/>
    <cellStyle name="20% - Accent6 4 2 4" xfId="25772"/>
    <cellStyle name="20% - Accent6 4 2 4 2" xfId="25773"/>
    <cellStyle name="20% - Accent6 4 2 5" xfId="25774"/>
    <cellStyle name="20% - Accent6 4 3" xfId="25775"/>
    <cellStyle name="20% - Accent6 4 3 2" xfId="25776"/>
    <cellStyle name="20% - Accent6 4 3 2 2" xfId="25777"/>
    <cellStyle name="20% - Accent6 4 3 3" xfId="25778"/>
    <cellStyle name="20% - Accent6 4 4" xfId="25779"/>
    <cellStyle name="20% - Accent6 4 4 2" xfId="25780"/>
    <cellStyle name="20% - Accent6 4 5" xfId="25781"/>
    <cellStyle name="20% - Accent6 4 5 2" xfId="25782"/>
    <cellStyle name="20% - Accent6 4 6" xfId="25783"/>
    <cellStyle name="20% - Accent6 4 6 2" xfId="25784"/>
    <cellStyle name="20% - Accent6 4 7" xfId="25785"/>
    <cellStyle name="20% - Accent6 4 7 2" xfId="25786"/>
    <cellStyle name="20% - Accent6 4 8" xfId="25787"/>
    <cellStyle name="20% - Accent6 40" xfId="25788"/>
    <cellStyle name="20% - Accent6 41" xfId="25789"/>
    <cellStyle name="20% - Accent6 42" xfId="25790"/>
    <cellStyle name="20% - Accent6 43" xfId="25791"/>
    <cellStyle name="20% - Accent6 44" xfId="25792"/>
    <cellStyle name="20% - Accent6 45" xfId="25793"/>
    <cellStyle name="20% - Accent6 46" xfId="25794"/>
    <cellStyle name="20% - Accent6 47" xfId="25795"/>
    <cellStyle name="20% - Accent6 48" xfId="25796"/>
    <cellStyle name="20% - Accent6 49" xfId="25797"/>
    <cellStyle name="20% - Accent6 5" xfId="25798"/>
    <cellStyle name="20% - Accent6 5 2" xfId="25799"/>
    <cellStyle name="20% - Accent6 5 2 2" xfId="25800"/>
    <cellStyle name="20% - Accent6 5 2 2 2" xfId="25801"/>
    <cellStyle name="20% - Accent6 5 2 3" xfId="25802"/>
    <cellStyle name="20% - Accent6 5 3" xfId="25803"/>
    <cellStyle name="20% - Accent6 5 3 2" xfId="25804"/>
    <cellStyle name="20% - Accent6 5 3 3" xfId="25805"/>
    <cellStyle name="20% - Accent6 5 4" xfId="25806"/>
    <cellStyle name="20% - Accent6 5 4 2" xfId="25807"/>
    <cellStyle name="20% - Accent6 5 4 3" xfId="25808"/>
    <cellStyle name="20% - Accent6 5 5" xfId="25809"/>
    <cellStyle name="20% - Accent6 5 6" xfId="25810"/>
    <cellStyle name="20% - Accent6 50" xfId="25811"/>
    <cellStyle name="20% - Accent6 51" xfId="25812"/>
    <cellStyle name="20% - Accent6 52" xfId="25813"/>
    <cellStyle name="20% - Accent6 53" xfId="25814"/>
    <cellStyle name="20% - Accent6 54" xfId="25815"/>
    <cellStyle name="20% - Accent6 55" xfId="25816"/>
    <cellStyle name="20% - Accent6 56" xfId="25817"/>
    <cellStyle name="20% - Accent6 57" xfId="25818"/>
    <cellStyle name="20% - Accent6 58" xfId="25819"/>
    <cellStyle name="20% - Accent6 59" xfId="25820"/>
    <cellStyle name="20% - Accent6 6" xfId="25821"/>
    <cellStyle name="20% - Accent6 6 2" xfId="25822"/>
    <cellStyle name="20% - Accent6 6 2 2" xfId="25823"/>
    <cellStyle name="20% - Accent6 6 2 2 2" xfId="25824"/>
    <cellStyle name="20% - Accent6 6 2 3" xfId="25825"/>
    <cellStyle name="20% - Accent6 6 2 4" xfId="25826"/>
    <cellStyle name="20% - Accent6 6 3" xfId="25827"/>
    <cellStyle name="20% - Accent6 6 3 2" xfId="25828"/>
    <cellStyle name="20% - Accent6 6 3 3" xfId="25829"/>
    <cellStyle name="20% - Accent6 6 4" xfId="25830"/>
    <cellStyle name="20% - Accent6 6 4 2" xfId="25831"/>
    <cellStyle name="20% - Accent6 6 5" xfId="25832"/>
    <cellStyle name="20% - Accent6 60" xfId="25833"/>
    <cellStyle name="20% - Accent6 61" xfId="25834"/>
    <cellStyle name="20% - Accent6 62" xfId="25835"/>
    <cellStyle name="20% - Accent6 63" xfId="25836"/>
    <cellStyle name="20% - Accent6 64" xfId="25837"/>
    <cellStyle name="20% - Accent6 65" xfId="25838"/>
    <cellStyle name="20% - Accent6 7" xfId="25839"/>
    <cellStyle name="20% - Accent6 7 2" xfId="25840"/>
    <cellStyle name="20% - Accent6 7 2 2" xfId="25841"/>
    <cellStyle name="20% - Accent6 7 2 2 2" xfId="25842"/>
    <cellStyle name="20% - Accent6 7 2 3" xfId="25843"/>
    <cellStyle name="20% - Accent6 7 2 4" xfId="25844"/>
    <cellStyle name="20% - Accent6 7 3" xfId="25845"/>
    <cellStyle name="20% - Accent6 7 3 2" xfId="25846"/>
    <cellStyle name="20% - Accent6 7 4" xfId="25847"/>
    <cellStyle name="20% - Accent6 7 4 2" xfId="25848"/>
    <cellStyle name="20% - Accent6 7 5" xfId="25849"/>
    <cellStyle name="20% - Accent6 8" xfId="25850"/>
    <cellStyle name="20% - Accent6 8 2" xfId="25851"/>
    <cellStyle name="20% - Accent6 8 2 2" xfId="25852"/>
    <cellStyle name="20% - Accent6 8 2 3" xfId="25853"/>
    <cellStyle name="20% - Accent6 8 3" xfId="25854"/>
    <cellStyle name="20% - Accent6 9" xfId="25855"/>
    <cellStyle name="20% - Accent6 9 2" xfId="25856"/>
    <cellStyle name="20% - Accent6 9 2 2" xfId="25857"/>
    <cellStyle name="20% - Accent6 9 2 3" xfId="25858"/>
    <cellStyle name="20% - Accent6 9 3" xfId="25859"/>
    <cellStyle name="20% - Accent6 9 4" xfId="25860"/>
    <cellStyle name="20% - Accent6 9 5" xfId="25861"/>
    <cellStyle name="40% - Accent1" xfId="191" builtinId="31" customBuiltin="1"/>
    <cellStyle name="40% - Accent1 10" xfId="25862"/>
    <cellStyle name="40% - Accent1 10 2" xfId="25863"/>
    <cellStyle name="40% - Accent1 10 2 2" xfId="25864"/>
    <cellStyle name="40% - Accent1 10 3" xfId="25865"/>
    <cellStyle name="40% - Accent1 10 4" xfId="25866"/>
    <cellStyle name="40% - Accent1 11" xfId="25867"/>
    <cellStyle name="40% - Accent1 11 2" xfId="25868"/>
    <cellStyle name="40% - Accent1 11 3" xfId="25869"/>
    <cellStyle name="40% - Accent1 12" xfId="25870"/>
    <cellStyle name="40% - Accent1 13" xfId="25871"/>
    <cellStyle name="40% - Accent1 14" xfId="25872"/>
    <cellStyle name="40% - Accent1 15" xfId="25873"/>
    <cellStyle name="40% - Accent1 16" xfId="25874"/>
    <cellStyle name="40% - Accent1 17" xfId="25875"/>
    <cellStyle name="40% - Accent1 18" xfId="25876"/>
    <cellStyle name="40% - Accent1 19" xfId="25877"/>
    <cellStyle name="40% - Accent1 2" xfId="192"/>
    <cellStyle name="40% - Accent1 2 2" xfId="25878"/>
    <cellStyle name="40% - Accent1 2 2 2" xfId="25879"/>
    <cellStyle name="40% - Accent1 2 2 2 2" xfId="25880"/>
    <cellStyle name="40% - Accent1 2 2 2 2 2" xfId="25881"/>
    <cellStyle name="40% - Accent1 2 2 2 3" xfId="25882"/>
    <cellStyle name="40% - Accent1 2 2 2 3 2" xfId="25883"/>
    <cellStyle name="40% - Accent1 2 2 3" xfId="25884"/>
    <cellStyle name="40% - Accent1 2 2 3 2" xfId="25885"/>
    <cellStyle name="40% - Accent1 2 2 3 2 2" xfId="25886"/>
    <cellStyle name="40% - Accent1 2 2 3 3" xfId="25887"/>
    <cellStyle name="40% - Accent1 2 2 4" xfId="25888"/>
    <cellStyle name="40% - Accent1 2 2 4 2" xfId="25889"/>
    <cellStyle name="40% - Accent1 2 2 5" xfId="25890"/>
    <cellStyle name="40% - Accent1 2 2 5 2" xfId="25891"/>
    <cellStyle name="40% - Accent1 2 2 6" xfId="25892"/>
    <cellStyle name="40% - Accent1 2 3" xfId="25893"/>
    <cellStyle name="40% - Accent1 2 3 2" xfId="25894"/>
    <cellStyle name="40% - Accent1 2 3 2 2" xfId="25895"/>
    <cellStyle name="40% - Accent1 2 3 2 2 2" xfId="25896"/>
    <cellStyle name="40% - Accent1 2 3 2 3" xfId="25897"/>
    <cellStyle name="40% - Accent1 2 3 3" xfId="25898"/>
    <cellStyle name="40% - Accent1 2 3 3 2" xfId="25899"/>
    <cellStyle name="40% - Accent1 2 3 4" xfId="25900"/>
    <cellStyle name="40% - Accent1 2 3 4 2" xfId="25901"/>
    <cellStyle name="40% - Accent1 2 4" xfId="25902"/>
    <cellStyle name="40% - Accent1 2 4 2" xfId="25903"/>
    <cellStyle name="40% - Accent1 2 4 2 2" xfId="25904"/>
    <cellStyle name="40% - Accent1 2 4 2 2 2" xfId="25905"/>
    <cellStyle name="40% - Accent1 2 4 2 3" xfId="25906"/>
    <cellStyle name="40% - Accent1 2 4 2 3 2" xfId="25907"/>
    <cellStyle name="40% - Accent1 2 4 3" xfId="25908"/>
    <cellStyle name="40% - Accent1 2 4 3 2" xfId="25909"/>
    <cellStyle name="40% - Accent1 2 4 3 2 2" xfId="25910"/>
    <cellStyle name="40% - Accent1 2 4 3 3" xfId="25911"/>
    <cellStyle name="40% - Accent1 2 4 4" xfId="25912"/>
    <cellStyle name="40% - Accent1 2 4 4 2" xfId="25913"/>
    <cellStyle name="40% - Accent1 2 4 5" xfId="25914"/>
    <cellStyle name="40% - Accent1 2 4 5 2" xfId="25915"/>
    <cellStyle name="40% - Accent1 2 5" xfId="25916"/>
    <cellStyle name="40% - Accent1 2 5 2" xfId="25917"/>
    <cellStyle name="40% - Accent1 2 5 2 2" xfId="25918"/>
    <cellStyle name="40% - Accent1 2 5 3" xfId="25919"/>
    <cellStyle name="40% - Accent1 2 6" xfId="25920"/>
    <cellStyle name="40% - Accent1 2 6 2" xfId="25921"/>
    <cellStyle name="40% - Accent1 2 6 2 2" xfId="25922"/>
    <cellStyle name="40% - Accent1 2 6 3" xfId="25923"/>
    <cellStyle name="40% - Accent1 2 7" xfId="25924"/>
    <cellStyle name="40% - Accent1 2 7 2" xfId="25925"/>
    <cellStyle name="40% - Accent1 2 8" xfId="25926"/>
    <cellStyle name="40% - Accent1 2_12PCORC Wind Vestas and Royalties" xfId="25927"/>
    <cellStyle name="40% - Accent1 20" xfId="25928"/>
    <cellStyle name="40% - Accent1 21" xfId="25929"/>
    <cellStyle name="40% - Accent1 22" xfId="25930"/>
    <cellStyle name="40% - Accent1 23" xfId="25931"/>
    <cellStyle name="40% - Accent1 24" xfId="25932"/>
    <cellStyle name="40% - Accent1 25" xfId="25933"/>
    <cellStyle name="40% - Accent1 26" xfId="25934"/>
    <cellStyle name="40% - Accent1 27" xfId="25935"/>
    <cellStyle name="40% - Accent1 28" xfId="25936"/>
    <cellStyle name="40% - Accent1 29" xfId="25937"/>
    <cellStyle name="40% - Accent1 3" xfId="193"/>
    <cellStyle name="40% - Accent1 3 2" xfId="25938"/>
    <cellStyle name="40% - Accent1 3 2 2" xfId="25939"/>
    <cellStyle name="40% - Accent1 3 2 2 2" xfId="25940"/>
    <cellStyle name="40% - Accent1 3 2 3" xfId="25941"/>
    <cellStyle name="40% - Accent1 3 2 3 2" xfId="25942"/>
    <cellStyle name="40% - Accent1 3 2 4" xfId="25943"/>
    <cellStyle name="40% - Accent1 3 2 4 2" xfId="25944"/>
    <cellStyle name="40% - Accent1 3 2 5" xfId="25945"/>
    <cellStyle name="40% - Accent1 3 3" xfId="25946"/>
    <cellStyle name="40% - Accent1 3 3 2" xfId="25947"/>
    <cellStyle name="40% - Accent1 3 3 2 2" xfId="25948"/>
    <cellStyle name="40% - Accent1 3 3 2 2 2" xfId="25949"/>
    <cellStyle name="40% - Accent1 3 3 2 3" xfId="25950"/>
    <cellStyle name="40% - Accent1 3 3 2 4" xfId="25951"/>
    <cellStyle name="40% - Accent1 3 3 3" xfId="25952"/>
    <cellStyle name="40% - Accent1 3 3 3 2" xfId="25953"/>
    <cellStyle name="40% - Accent1 3 3 4" xfId="25954"/>
    <cellStyle name="40% - Accent1 3 4" xfId="25955"/>
    <cellStyle name="40% - Accent1 3 4 2" xfId="25956"/>
    <cellStyle name="40% - Accent1 3 4 2 2" xfId="25957"/>
    <cellStyle name="40% - Accent1 3 4 3" xfId="25958"/>
    <cellStyle name="40% - Accent1 3 4 4" xfId="25959"/>
    <cellStyle name="40% - Accent1 3 5" xfId="25960"/>
    <cellStyle name="40% - Accent1 3 5 2" xfId="25961"/>
    <cellStyle name="40% - Accent1 3 6" xfId="25962"/>
    <cellStyle name="40% - Accent1 3 7" xfId="25963"/>
    <cellStyle name="40% - Accent1 30" xfId="25964"/>
    <cellStyle name="40% - Accent1 31" xfId="25965"/>
    <cellStyle name="40% - Accent1 32" xfId="25966"/>
    <cellStyle name="40% - Accent1 33" xfId="25967"/>
    <cellStyle name="40% - Accent1 34" xfId="25968"/>
    <cellStyle name="40% - Accent1 35" xfId="25969"/>
    <cellStyle name="40% - Accent1 36" xfId="25970"/>
    <cellStyle name="40% - Accent1 37" xfId="25971"/>
    <cellStyle name="40% - Accent1 38" xfId="25972"/>
    <cellStyle name="40% - Accent1 39" xfId="25973"/>
    <cellStyle name="40% - Accent1 4" xfId="25974"/>
    <cellStyle name="40% - Accent1 4 2" xfId="25975"/>
    <cellStyle name="40% - Accent1 4 2 2" xfId="25976"/>
    <cellStyle name="40% - Accent1 4 2 2 2" xfId="25977"/>
    <cellStyle name="40% - Accent1 4 2 3" xfId="25978"/>
    <cellStyle name="40% - Accent1 4 2 3 2" xfId="25979"/>
    <cellStyle name="40% - Accent1 4 2 4" xfId="25980"/>
    <cellStyle name="40% - Accent1 4 2 4 2" xfId="25981"/>
    <cellStyle name="40% - Accent1 4 2 5" xfId="25982"/>
    <cellStyle name="40% - Accent1 4 3" xfId="25983"/>
    <cellStyle name="40% - Accent1 4 3 2" xfId="25984"/>
    <cellStyle name="40% - Accent1 4 3 2 2" xfId="25985"/>
    <cellStyle name="40% - Accent1 4 3 3" xfId="25986"/>
    <cellStyle name="40% - Accent1 4 4" xfId="25987"/>
    <cellStyle name="40% - Accent1 4 4 2" xfId="25988"/>
    <cellStyle name="40% - Accent1 4 5" xfId="25989"/>
    <cellStyle name="40% - Accent1 4 5 2" xfId="25990"/>
    <cellStyle name="40% - Accent1 4 6" xfId="25991"/>
    <cellStyle name="40% - Accent1 4 6 2" xfId="25992"/>
    <cellStyle name="40% - Accent1 4 7" xfId="25993"/>
    <cellStyle name="40% - Accent1 4 7 2" xfId="25994"/>
    <cellStyle name="40% - Accent1 4 8" xfId="25995"/>
    <cellStyle name="40% - Accent1 40" xfId="25996"/>
    <cellStyle name="40% - Accent1 41" xfId="25997"/>
    <cellStyle name="40% - Accent1 42" xfId="25998"/>
    <cellStyle name="40% - Accent1 43" xfId="25999"/>
    <cellStyle name="40% - Accent1 44" xfId="26000"/>
    <cellStyle name="40% - Accent1 45" xfId="26001"/>
    <cellStyle name="40% - Accent1 46" xfId="26002"/>
    <cellStyle name="40% - Accent1 47" xfId="26003"/>
    <cellStyle name="40% - Accent1 48" xfId="26004"/>
    <cellStyle name="40% - Accent1 49" xfId="26005"/>
    <cellStyle name="40% - Accent1 5" xfId="26006"/>
    <cellStyle name="40% - Accent1 5 2" xfId="26007"/>
    <cellStyle name="40% - Accent1 5 2 2" xfId="26008"/>
    <cellStyle name="40% - Accent1 5 2 2 2" xfId="26009"/>
    <cellStyle name="40% - Accent1 5 2 3" xfId="26010"/>
    <cellStyle name="40% - Accent1 5 3" xfId="26011"/>
    <cellStyle name="40% - Accent1 5 3 2" xfId="26012"/>
    <cellStyle name="40% - Accent1 5 3 3" xfId="26013"/>
    <cellStyle name="40% - Accent1 5 4" xfId="26014"/>
    <cellStyle name="40% - Accent1 5 4 2" xfId="26015"/>
    <cellStyle name="40% - Accent1 5 4 3" xfId="26016"/>
    <cellStyle name="40% - Accent1 5 5" xfId="26017"/>
    <cellStyle name="40% - Accent1 5 6" xfId="26018"/>
    <cellStyle name="40% - Accent1 50" xfId="26019"/>
    <cellStyle name="40% - Accent1 51" xfId="26020"/>
    <cellStyle name="40% - Accent1 52" xfId="26021"/>
    <cellStyle name="40% - Accent1 53" xfId="26022"/>
    <cellStyle name="40% - Accent1 54" xfId="26023"/>
    <cellStyle name="40% - Accent1 55" xfId="26024"/>
    <cellStyle name="40% - Accent1 56" xfId="26025"/>
    <cellStyle name="40% - Accent1 57" xfId="26026"/>
    <cellStyle name="40% - Accent1 58" xfId="26027"/>
    <cellStyle name="40% - Accent1 59" xfId="26028"/>
    <cellStyle name="40% - Accent1 6" xfId="26029"/>
    <cellStyle name="40% - Accent1 6 2" xfId="26030"/>
    <cellStyle name="40% - Accent1 6 2 2" xfId="26031"/>
    <cellStyle name="40% - Accent1 6 2 2 2" xfId="26032"/>
    <cellStyle name="40% - Accent1 6 2 3" xfId="26033"/>
    <cellStyle name="40% - Accent1 6 2 4" xfId="26034"/>
    <cellStyle name="40% - Accent1 6 3" xfId="26035"/>
    <cellStyle name="40% - Accent1 6 3 2" xfId="26036"/>
    <cellStyle name="40% - Accent1 6 3 3" xfId="26037"/>
    <cellStyle name="40% - Accent1 6 4" xfId="26038"/>
    <cellStyle name="40% - Accent1 6 4 2" xfId="26039"/>
    <cellStyle name="40% - Accent1 6 5" xfId="26040"/>
    <cellStyle name="40% - Accent1 60" xfId="26041"/>
    <cellStyle name="40% - Accent1 61" xfId="26042"/>
    <cellStyle name="40% - Accent1 62" xfId="26043"/>
    <cellStyle name="40% - Accent1 63" xfId="26044"/>
    <cellStyle name="40% - Accent1 64" xfId="26045"/>
    <cellStyle name="40% - Accent1 65" xfId="26046"/>
    <cellStyle name="40% - Accent1 7" xfId="26047"/>
    <cellStyle name="40% - Accent1 7 2" xfId="26048"/>
    <cellStyle name="40% - Accent1 7 2 2" xfId="26049"/>
    <cellStyle name="40% - Accent1 7 2 2 2" xfId="26050"/>
    <cellStyle name="40% - Accent1 7 2 3" xfId="26051"/>
    <cellStyle name="40% - Accent1 7 2 4" xfId="26052"/>
    <cellStyle name="40% - Accent1 7 3" xfId="26053"/>
    <cellStyle name="40% - Accent1 7 3 2" xfId="26054"/>
    <cellStyle name="40% - Accent1 7 4" xfId="26055"/>
    <cellStyle name="40% - Accent1 7 4 2" xfId="26056"/>
    <cellStyle name="40% - Accent1 7 5" xfId="26057"/>
    <cellStyle name="40% - Accent1 8" xfId="26058"/>
    <cellStyle name="40% - Accent1 8 2" xfId="26059"/>
    <cellStyle name="40% - Accent1 8 2 2" xfId="26060"/>
    <cellStyle name="40% - Accent1 8 2 3" xfId="26061"/>
    <cellStyle name="40% - Accent1 8 3" xfId="26062"/>
    <cellStyle name="40% - Accent1 9" xfId="26063"/>
    <cellStyle name="40% - Accent1 9 2" xfId="26064"/>
    <cellStyle name="40% - Accent1 9 2 2" xfId="26065"/>
    <cellStyle name="40% - Accent1 9 2 3" xfId="26066"/>
    <cellStyle name="40% - Accent1 9 3" xfId="26067"/>
    <cellStyle name="40% - Accent1 9 4" xfId="26068"/>
    <cellStyle name="40% - Accent1 9 5" xfId="26069"/>
    <cellStyle name="40% - Accent2" xfId="194" builtinId="35" customBuiltin="1"/>
    <cellStyle name="40% - Accent2 10" xfId="26070"/>
    <cellStyle name="40% - Accent2 10 2" xfId="26071"/>
    <cellStyle name="40% - Accent2 10 2 2" xfId="26072"/>
    <cellStyle name="40% - Accent2 10 3" xfId="26073"/>
    <cellStyle name="40% - Accent2 11" xfId="26074"/>
    <cellStyle name="40% - Accent2 11 2" xfId="26075"/>
    <cellStyle name="40% - Accent2 11 3" xfId="26076"/>
    <cellStyle name="40% - Accent2 12" xfId="26077"/>
    <cellStyle name="40% - Accent2 13" xfId="26078"/>
    <cellStyle name="40% - Accent2 14" xfId="26079"/>
    <cellStyle name="40% - Accent2 15" xfId="26080"/>
    <cellStyle name="40% - Accent2 16" xfId="26081"/>
    <cellStyle name="40% - Accent2 17" xfId="26082"/>
    <cellStyle name="40% - Accent2 18" xfId="26083"/>
    <cellStyle name="40% - Accent2 19" xfId="26084"/>
    <cellStyle name="40% - Accent2 2" xfId="195"/>
    <cellStyle name="40% - Accent2 2 2" xfId="26085"/>
    <cellStyle name="40% - Accent2 2 2 2" xfId="26086"/>
    <cellStyle name="40% - Accent2 2 2 2 2" xfId="26087"/>
    <cellStyle name="40% - Accent2 2 2 2 2 2" xfId="26088"/>
    <cellStyle name="40% - Accent2 2 2 2 3" xfId="26089"/>
    <cellStyle name="40% - Accent2 2 2 2 3 2" xfId="26090"/>
    <cellStyle name="40% - Accent2 2 2 3" xfId="26091"/>
    <cellStyle name="40% - Accent2 2 2 3 2" xfId="26092"/>
    <cellStyle name="40% - Accent2 2 2 3 2 2" xfId="26093"/>
    <cellStyle name="40% - Accent2 2 2 3 3" xfId="26094"/>
    <cellStyle name="40% - Accent2 2 2 4" xfId="26095"/>
    <cellStyle name="40% - Accent2 2 2 4 2" xfId="26096"/>
    <cellStyle name="40% - Accent2 2 2 5" xfId="26097"/>
    <cellStyle name="40% - Accent2 2 2 5 2" xfId="26098"/>
    <cellStyle name="40% - Accent2 2 2 6" xfId="26099"/>
    <cellStyle name="40% - Accent2 2 3" xfId="26100"/>
    <cellStyle name="40% - Accent2 2 3 2" xfId="26101"/>
    <cellStyle name="40% - Accent2 2 3 2 2" xfId="26102"/>
    <cellStyle name="40% - Accent2 2 3 2 2 2" xfId="26103"/>
    <cellStyle name="40% - Accent2 2 3 2 3" xfId="26104"/>
    <cellStyle name="40% - Accent2 2 3 3" xfId="26105"/>
    <cellStyle name="40% - Accent2 2 3 3 2" xfId="26106"/>
    <cellStyle name="40% - Accent2 2 3 4" xfId="26107"/>
    <cellStyle name="40% - Accent2 2 3 4 2" xfId="26108"/>
    <cellStyle name="40% - Accent2 2 4" xfId="26109"/>
    <cellStyle name="40% - Accent2 2 4 2" xfId="26110"/>
    <cellStyle name="40% - Accent2 2 4 2 2" xfId="26111"/>
    <cellStyle name="40% - Accent2 2 4 2 2 2" xfId="26112"/>
    <cellStyle name="40% - Accent2 2 4 2 3" xfId="26113"/>
    <cellStyle name="40% - Accent2 2 4 3" xfId="26114"/>
    <cellStyle name="40% - Accent2 2 4 3 2" xfId="26115"/>
    <cellStyle name="40% - Accent2 2 4 3 3" xfId="26116"/>
    <cellStyle name="40% - Accent2 2 4 4" xfId="26117"/>
    <cellStyle name="40% - Accent2 2 4 4 2" xfId="26118"/>
    <cellStyle name="40% - Accent2 2 4 5" xfId="26119"/>
    <cellStyle name="40% - Accent2 2 5" xfId="26120"/>
    <cellStyle name="40% - Accent2 2 5 2" xfId="26121"/>
    <cellStyle name="40% - Accent2 2 5 2 2" xfId="26122"/>
    <cellStyle name="40% - Accent2 2 5 3" xfId="26123"/>
    <cellStyle name="40% - Accent2 2 6" xfId="26124"/>
    <cellStyle name="40% - Accent2 2 6 2" xfId="26125"/>
    <cellStyle name="40% - Accent2 2 6 2 2" xfId="26126"/>
    <cellStyle name="40% - Accent2 2 6 3" xfId="26127"/>
    <cellStyle name="40% - Accent2 2 7" xfId="26128"/>
    <cellStyle name="40% - Accent2 2 7 2" xfId="26129"/>
    <cellStyle name="40% - Accent2 2 8" xfId="26130"/>
    <cellStyle name="40% - Accent2 2_12PCORC Wind Vestas and Royalties" xfId="26131"/>
    <cellStyle name="40% - Accent2 20" xfId="26132"/>
    <cellStyle name="40% - Accent2 21" xfId="26133"/>
    <cellStyle name="40% - Accent2 22" xfId="26134"/>
    <cellStyle name="40% - Accent2 23" xfId="26135"/>
    <cellStyle name="40% - Accent2 24" xfId="26136"/>
    <cellStyle name="40% - Accent2 25" xfId="26137"/>
    <cellStyle name="40% - Accent2 26" xfId="26138"/>
    <cellStyle name="40% - Accent2 27" xfId="26139"/>
    <cellStyle name="40% - Accent2 28" xfId="26140"/>
    <cellStyle name="40% - Accent2 29" xfId="26141"/>
    <cellStyle name="40% - Accent2 3" xfId="196"/>
    <cellStyle name="40% - Accent2 3 2" xfId="26142"/>
    <cellStyle name="40% - Accent2 3 2 2" xfId="26143"/>
    <cellStyle name="40% - Accent2 3 2 2 2" xfId="26144"/>
    <cellStyle name="40% - Accent2 3 2 3" xfId="26145"/>
    <cellStyle name="40% - Accent2 3 2 3 2" xfId="26146"/>
    <cellStyle name="40% - Accent2 3 2 4" xfId="26147"/>
    <cellStyle name="40% - Accent2 3 2 4 2" xfId="26148"/>
    <cellStyle name="40% - Accent2 3 2 5" xfId="26149"/>
    <cellStyle name="40% - Accent2 3 3" xfId="26150"/>
    <cellStyle name="40% - Accent2 3 3 2" xfId="26151"/>
    <cellStyle name="40% - Accent2 3 3 2 2" xfId="26152"/>
    <cellStyle name="40% - Accent2 3 3 2 2 2" xfId="26153"/>
    <cellStyle name="40% - Accent2 3 3 2 3" xfId="26154"/>
    <cellStyle name="40% - Accent2 3 3 2 4" xfId="26155"/>
    <cellStyle name="40% - Accent2 3 3 3" xfId="26156"/>
    <cellStyle name="40% - Accent2 3 3 3 2" xfId="26157"/>
    <cellStyle name="40% - Accent2 3 3 4" xfId="26158"/>
    <cellStyle name="40% - Accent2 3 4" xfId="26159"/>
    <cellStyle name="40% - Accent2 3 4 2" xfId="26160"/>
    <cellStyle name="40% - Accent2 3 4 2 2" xfId="26161"/>
    <cellStyle name="40% - Accent2 3 4 3" xfId="26162"/>
    <cellStyle name="40% - Accent2 3 4 4" xfId="26163"/>
    <cellStyle name="40% - Accent2 3 5" xfId="26164"/>
    <cellStyle name="40% - Accent2 3 5 2" xfId="26165"/>
    <cellStyle name="40% - Accent2 3 6" xfId="26166"/>
    <cellStyle name="40% - Accent2 30" xfId="26167"/>
    <cellStyle name="40% - Accent2 31" xfId="26168"/>
    <cellStyle name="40% - Accent2 32" xfId="26169"/>
    <cellStyle name="40% - Accent2 33" xfId="26170"/>
    <cellStyle name="40% - Accent2 34" xfId="26171"/>
    <cellStyle name="40% - Accent2 35" xfId="26172"/>
    <cellStyle name="40% - Accent2 36" xfId="26173"/>
    <cellStyle name="40% - Accent2 37" xfId="26174"/>
    <cellStyle name="40% - Accent2 38" xfId="26175"/>
    <cellStyle name="40% - Accent2 39" xfId="26176"/>
    <cellStyle name="40% - Accent2 4" xfId="26177"/>
    <cellStyle name="40% - Accent2 4 2" xfId="26178"/>
    <cellStyle name="40% - Accent2 4 2 2" xfId="26179"/>
    <cellStyle name="40% - Accent2 4 2 2 2" xfId="26180"/>
    <cellStyle name="40% - Accent2 4 2 3" xfId="26181"/>
    <cellStyle name="40% - Accent2 4 3" xfId="26182"/>
    <cellStyle name="40% - Accent2 4 3 2" xfId="26183"/>
    <cellStyle name="40% - Accent2 4 4" xfId="26184"/>
    <cellStyle name="40% - Accent2 4 4 2" xfId="26185"/>
    <cellStyle name="40% - Accent2 40" xfId="26186"/>
    <cellStyle name="40% - Accent2 41" xfId="26187"/>
    <cellStyle name="40% - Accent2 42" xfId="26188"/>
    <cellStyle name="40% - Accent2 43" xfId="26189"/>
    <cellStyle name="40% - Accent2 44" xfId="26190"/>
    <cellStyle name="40% - Accent2 45" xfId="26191"/>
    <cellStyle name="40% - Accent2 46" xfId="26192"/>
    <cellStyle name="40% - Accent2 47" xfId="26193"/>
    <cellStyle name="40% - Accent2 48" xfId="26194"/>
    <cellStyle name="40% - Accent2 49" xfId="26195"/>
    <cellStyle name="40% - Accent2 5" xfId="26196"/>
    <cellStyle name="40% - Accent2 5 2" xfId="26197"/>
    <cellStyle name="40% - Accent2 5 2 2" xfId="26198"/>
    <cellStyle name="40% - Accent2 5 2 2 2" xfId="26199"/>
    <cellStyle name="40% - Accent2 5 2 3" xfId="26200"/>
    <cellStyle name="40% - Accent2 5 3" xfId="26201"/>
    <cellStyle name="40% - Accent2 5 3 2" xfId="26202"/>
    <cellStyle name="40% - Accent2 5 3 3" xfId="26203"/>
    <cellStyle name="40% - Accent2 5 4" xfId="26204"/>
    <cellStyle name="40% - Accent2 5 4 2" xfId="26205"/>
    <cellStyle name="40% - Accent2 5 5" xfId="26206"/>
    <cellStyle name="40% - Accent2 50" xfId="26207"/>
    <cellStyle name="40% - Accent2 51" xfId="26208"/>
    <cellStyle name="40% - Accent2 52" xfId="26209"/>
    <cellStyle name="40% - Accent2 53" xfId="26210"/>
    <cellStyle name="40% - Accent2 54" xfId="26211"/>
    <cellStyle name="40% - Accent2 55" xfId="26212"/>
    <cellStyle name="40% - Accent2 56" xfId="26213"/>
    <cellStyle name="40% - Accent2 57" xfId="26214"/>
    <cellStyle name="40% - Accent2 58" xfId="26215"/>
    <cellStyle name="40% - Accent2 59" xfId="26216"/>
    <cellStyle name="40% - Accent2 6" xfId="26217"/>
    <cellStyle name="40% - Accent2 6 2" xfId="26218"/>
    <cellStyle name="40% - Accent2 6 2 2" xfId="26219"/>
    <cellStyle name="40% - Accent2 6 2 2 2" xfId="26220"/>
    <cellStyle name="40% - Accent2 6 2 3" xfId="26221"/>
    <cellStyle name="40% - Accent2 6 2 4" xfId="26222"/>
    <cellStyle name="40% - Accent2 6 3" xfId="26223"/>
    <cellStyle name="40% - Accent2 6 3 2" xfId="26224"/>
    <cellStyle name="40% - Accent2 6 3 3" xfId="26225"/>
    <cellStyle name="40% - Accent2 6 4" xfId="26226"/>
    <cellStyle name="40% - Accent2 6 4 2" xfId="26227"/>
    <cellStyle name="40% - Accent2 6 5" xfId="26228"/>
    <cellStyle name="40% - Accent2 60" xfId="26229"/>
    <cellStyle name="40% - Accent2 61" xfId="26230"/>
    <cellStyle name="40% - Accent2 62" xfId="26231"/>
    <cellStyle name="40% - Accent2 63" xfId="26232"/>
    <cellStyle name="40% - Accent2 64" xfId="26233"/>
    <cellStyle name="40% - Accent2 65" xfId="26234"/>
    <cellStyle name="40% - Accent2 7" xfId="26235"/>
    <cellStyle name="40% - Accent2 7 2" xfId="26236"/>
    <cellStyle name="40% - Accent2 7 2 2" xfId="26237"/>
    <cellStyle name="40% - Accent2 7 2 2 2" xfId="26238"/>
    <cellStyle name="40% - Accent2 7 2 3" xfId="26239"/>
    <cellStyle name="40% - Accent2 7 2 4" xfId="26240"/>
    <cellStyle name="40% - Accent2 7 3" xfId="26241"/>
    <cellStyle name="40% - Accent2 7 3 2" xfId="26242"/>
    <cellStyle name="40% - Accent2 7 4" xfId="26243"/>
    <cellStyle name="40% - Accent2 7 4 2" xfId="26244"/>
    <cellStyle name="40% - Accent2 7 5" xfId="26245"/>
    <cellStyle name="40% - Accent2 8" xfId="26246"/>
    <cellStyle name="40% - Accent2 8 2" xfId="26247"/>
    <cellStyle name="40% - Accent2 8 2 2" xfId="26248"/>
    <cellStyle name="40% - Accent2 8 2 3" xfId="26249"/>
    <cellStyle name="40% - Accent2 8 3" xfId="26250"/>
    <cellStyle name="40% - Accent2 9" xfId="26251"/>
    <cellStyle name="40% - Accent2 9 2" xfId="26252"/>
    <cellStyle name="40% - Accent2 9 2 2" xfId="26253"/>
    <cellStyle name="40% - Accent2 9 2 3" xfId="26254"/>
    <cellStyle name="40% - Accent2 9 3" xfId="26255"/>
    <cellStyle name="40% - Accent2 9 4" xfId="26256"/>
    <cellStyle name="40% - Accent2 9 5" xfId="26257"/>
    <cellStyle name="40% - Accent3" xfId="197" builtinId="39" customBuiltin="1"/>
    <cellStyle name="40% - Accent3 10" xfId="26258"/>
    <cellStyle name="40% - Accent3 10 2" xfId="26259"/>
    <cellStyle name="40% - Accent3 10 2 2" xfId="26260"/>
    <cellStyle name="40% - Accent3 10 3" xfId="26261"/>
    <cellStyle name="40% - Accent3 10 4" xfId="26262"/>
    <cellStyle name="40% - Accent3 11" xfId="26263"/>
    <cellStyle name="40% - Accent3 11 2" xfId="26264"/>
    <cellStyle name="40% - Accent3 11 3" xfId="26265"/>
    <cellStyle name="40% - Accent3 12" xfId="26266"/>
    <cellStyle name="40% - Accent3 13" xfId="26267"/>
    <cellStyle name="40% - Accent3 14" xfId="26268"/>
    <cellStyle name="40% - Accent3 15" xfId="26269"/>
    <cellStyle name="40% - Accent3 16" xfId="26270"/>
    <cellStyle name="40% - Accent3 17" xfId="26271"/>
    <cellStyle name="40% - Accent3 18" xfId="26272"/>
    <cellStyle name="40% - Accent3 19" xfId="26273"/>
    <cellStyle name="40% - Accent3 2" xfId="198"/>
    <cellStyle name="40% - Accent3 2 2" xfId="26274"/>
    <cellStyle name="40% - Accent3 2 2 2" xfId="26275"/>
    <cellStyle name="40% - Accent3 2 2 2 2" xfId="26276"/>
    <cellStyle name="40% - Accent3 2 2 2 2 2" xfId="26277"/>
    <cellStyle name="40% - Accent3 2 2 2 3" xfId="26278"/>
    <cellStyle name="40% - Accent3 2 2 2 3 2" xfId="26279"/>
    <cellStyle name="40% - Accent3 2 2 3" xfId="26280"/>
    <cellStyle name="40% - Accent3 2 2 3 2" xfId="26281"/>
    <cellStyle name="40% - Accent3 2 2 3 2 2" xfId="26282"/>
    <cellStyle name="40% - Accent3 2 2 3 3" xfId="26283"/>
    <cellStyle name="40% - Accent3 2 2 4" xfId="26284"/>
    <cellStyle name="40% - Accent3 2 2 4 2" xfId="26285"/>
    <cellStyle name="40% - Accent3 2 2 5" xfId="26286"/>
    <cellStyle name="40% - Accent3 2 2 5 2" xfId="26287"/>
    <cellStyle name="40% - Accent3 2 2 6" xfId="26288"/>
    <cellStyle name="40% - Accent3 2 3" xfId="26289"/>
    <cellStyle name="40% - Accent3 2 3 2" xfId="26290"/>
    <cellStyle name="40% - Accent3 2 3 2 2" xfId="26291"/>
    <cellStyle name="40% - Accent3 2 3 2 2 2" xfId="26292"/>
    <cellStyle name="40% - Accent3 2 3 2 3" xfId="26293"/>
    <cellStyle name="40% - Accent3 2 3 3" xfId="26294"/>
    <cellStyle name="40% - Accent3 2 3 3 2" xfId="26295"/>
    <cellStyle name="40% - Accent3 2 3 4" xfId="26296"/>
    <cellStyle name="40% - Accent3 2 3 4 2" xfId="26297"/>
    <cellStyle name="40% - Accent3 2 4" xfId="26298"/>
    <cellStyle name="40% - Accent3 2 4 2" xfId="26299"/>
    <cellStyle name="40% - Accent3 2 4 2 2" xfId="26300"/>
    <cellStyle name="40% - Accent3 2 4 2 2 2" xfId="26301"/>
    <cellStyle name="40% - Accent3 2 4 2 3" xfId="26302"/>
    <cellStyle name="40% - Accent3 2 4 2 3 2" xfId="26303"/>
    <cellStyle name="40% - Accent3 2 4 3" xfId="26304"/>
    <cellStyle name="40% - Accent3 2 4 3 2" xfId="26305"/>
    <cellStyle name="40% - Accent3 2 4 3 2 2" xfId="26306"/>
    <cellStyle name="40% - Accent3 2 4 3 3" xfId="26307"/>
    <cellStyle name="40% - Accent3 2 4 4" xfId="26308"/>
    <cellStyle name="40% - Accent3 2 4 4 2" xfId="26309"/>
    <cellStyle name="40% - Accent3 2 4 5" xfId="26310"/>
    <cellStyle name="40% - Accent3 2 4 5 2" xfId="26311"/>
    <cellStyle name="40% - Accent3 2 5" xfId="26312"/>
    <cellStyle name="40% - Accent3 2 5 2" xfId="26313"/>
    <cellStyle name="40% - Accent3 2 5 2 2" xfId="26314"/>
    <cellStyle name="40% - Accent3 2 5 3" xfId="26315"/>
    <cellStyle name="40% - Accent3 2 6" xfId="26316"/>
    <cellStyle name="40% - Accent3 2 6 2" xfId="26317"/>
    <cellStyle name="40% - Accent3 2 6 2 2" xfId="26318"/>
    <cellStyle name="40% - Accent3 2 6 3" xfId="26319"/>
    <cellStyle name="40% - Accent3 2 7" xfId="26320"/>
    <cellStyle name="40% - Accent3 2 7 2" xfId="26321"/>
    <cellStyle name="40% - Accent3 2 8" xfId="26322"/>
    <cellStyle name="40% - Accent3 2_12PCORC Wind Vestas and Royalties" xfId="26323"/>
    <cellStyle name="40% - Accent3 20" xfId="26324"/>
    <cellStyle name="40% - Accent3 21" xfId="26325"/>
    <cellStyle name="40% - Accent3 22" xfId="26326"/>
    <cellStyle name="40% - Accent3 23" xfId="26327"/>
    <cellStyle name="40% - Accent3 24" xfId="26328"/>
    <cellStyle name="40% - Accent3 25" xfId="26329"/>
    <cellStyle name="40% - Accent3 26" xfId="26330"/>
    <cellStyle name="40% - Accent3 27" xfId="26331"/>
    <cellStyle name="40% - Accent3 28" xfId="26332"/>
    <cellStyle name="40% - Accent3 29" xfId="26333"/>
    <cellStyle name="40% - Accent3 3" xfId="199"/>
    <cellStyle name="40% - Accent3 3 2" xfId="26334"/>
    <cellStyle name="40% - Accent3 3 2 2" xfId="26335"/>
    <cellStyle name="40% - Accent3 3 2 2 2" xfId="26336"/>
    <cellStyle name="40% - Accent3 3 2 3" xfId="26337"/>
    <cellStyle name="40% - Accent3 3 2 3 2" xfId="26338"/>
    <cellStyle name="40% - Accent3 3 2 4" xfId="26339"/>
    <cellStyle name="40% - Accent3 3 2 4 2" xfId="26340"/>
    <cellStyle name="40% - Accent3 3 2 5" xfId="26341"/>
    <cellStyle name="40% - Accent3 3 3" xfId="26342"/>
    <cellStyle name="40% - Accent3 3 3 2" xfId="26343"/>
    <cellStyle name="40% - Accent3 3 3 2 2" xfId="26344"/>
    <cellStyle name="40% - Accent3 3 3 2 2 2" xfId="26345"/>
    <cellStyle name="40% - Accent3 3 3 2 3" xfId="26346"/>
    <cellStyle name="40% - Accent3 3 3 2 4" xfId="26347"/>
    <cellStyle name="40% - Accent3 3 3 3" xfId="26348"/>
    <cellStyle name="40% - Accent3 3 3 3 2" xfId="26349"/>
    <cellStyle name="40% - Accent3 3 3 4" xfId="26350"/>
    <cellStyle name="40% - Accent3 3 4" xfId="26351"/>
    <cellStyle name="40% - Accent3 3 4 2" xfId="26352"/>
    <cellStyle name="40% - Accent3 3 4 2 2" xfId="26353"/>
    <cellStyle name="40% - Accent3 3 4 3" xfId="26354"/>
    <cellStyle name="40% - Accent3 3 4 4" xfId="26355"/>
    <cellStyle name="40% - Accent3 3 5" xfId="26356"/>
    <cellStyle name="40% - Accent3 3 5 2" xfId="26357"/>
    <cellStyle name="40% - Accent3 3 6" xfId="26358"/>
    <cellStyle name="40% - Accent3 3 7" xfId="26359"/>
    <cellStyle name="40% - Accent3 30" xfId="26360"/>
    <cellStyle name="40% - Accent3 31" xfId="26361"/>
    <cellStyle name="40% - Accent3 32" xfId="26362"/>
    <cellStyle name="40% - Accent3 33" xfId="26363"/>
    <cellStyle name="40% - Accent3 34" xfId="26364"/>
    <cellStyle name="40% - Accent3 35" xfId="26365"/>
    <cellStyle name="40% - Accent3 36" xfId="26366"/>
    <cellStyle name="40% - Accent3 37" xfId="26367"/>
    <cellStyle name="40% - Accent3 38" xfId="26368"/>
    <cellStyle name="40% - Accent3 39" xfId="26369"/>
    <cellStyle name="40% - Accent3 4" xfId="26370"/>
    <cellStyle name="40% - Accent3 4 2" xfId="26371"/>
    <cellStyle name="40% - Accent3 4 2 2" xfId="26372"/>
    <cellStyle name="40% - Accent3 4 2 2 2" xfId="26373"/>
    <cellStyle name="40% - Accent3 4 2 3" xfId="26374"/>
    <cellStyle name="40% - Accent3 4 2 3 2" xfId="26375"/>
    <cellStyle name="40% - Accent3 4 2 4" xfId="26376"/>
    <cellStyle name="40% - Accent3 4 2 4 2" xfId="26377"/>
    <cellStyle name="40% - Accent3 4 2 5" xfId="26378"/>
    <cellStyle name="40% - Accent3 4 3" xfId="26379"/>
    <cellStyle name="40% - Accent3 4 3 2" xfId="26380"/>
    <cellStyle name="40% - Accent3 4 3 2 2" xfId="26381"/>
    <cellStyle name="40% - Accent3 4 3 3" xfId="26382"/>
    <cellStyle name="40% - Accent3 4 4" xfId="26383"/>
    <cellStyle name="40% - Accent3 4 4 2" xfId="26384"/>
    <cellStyle name="40% - Accent3 4 5" xfId="26385"/>
    <cellStyle name="40% - Accent3 4 5 2" xfId="26386"/>
    <cellStyle name="40% - Accent3 4 6" xfId="26387"/>
    <cellStyle name="40% - Accent3 4 6 2" xfId="26388"/>
    <cellStyle name="40% - Accent3 4 7" xfId="26389"/>
    <cellStyle name="40% - Accent3 4 7 2" xfId="26390"/>
    <cellStyle name="40% - Accent3 4 8" xfId="26391"/>
    <cellStyle name="40% - Accent3 40" xfId="26392"/>
    <cellStyle name="40% - Accent3 41" xfId="26393"/>
    <cellStyle name="40% - Accent3 42" xfId="26394"/>
    <cellStyle name="40% - Accent3 43" xfId="26395"/>
    <cellStyle name="40% - Accent3 44" xfId="26396"/>
    <cellStyle name="40% - Accent3 45" xfId="26397"/>
    <cellStyle name="40% - Accent3 46" xfId="26398"/>
    <cellStyle name="40% - Accent3 47" xfId="26399"/>
    <cellStyle name="40% - Accent3 48" xfId="26400"/>
    <cellStyle name="40% - Accent3 49" xfId="26401"/>
    <cellStyle name="40% - Accent3 5" xfId="26402"/>
    <cellStyle name="40% - Accent3 5 2" xfId="26403"/>
    <cellStyle name="40% - Accent3 5 2 2" xfId="26404"/>
    <cellStyle name="40% - Accent3 5 2 2 2" xfId="26405"/>
    <cellStyle name="40% - Accent3 5 2 3" xfId="26406"/>
    <cellStyle name="40% - Accent3 5 3" xfId="26407"/>
    <cellStyle name="40% - Accent3 5 3 2" xfId="26408"/>
    <cellStyle name="40% - Accent3 5 3 3" xfId="26409"/>
    <cellStyle name="40% - Accent3 5 4" xfId="26410"/>
    <cellStyle name="40% - Accent3 5 4 2" xfId="26411"/>
    <cellStyle name="40% - Accent3 5 4 3" xfId="26412"/>
    <cellStyle name="40% - Accent3 5 5" xfId="26413"/>
    <cellStyle name="40% - Accent3 5 6" xfId="26414"/>
    <cellStyle name="40% - Accent3 50" xfId="26415"/>
    <cellStyle name="40% - Accent3 51" xfId="26416"/>
    <cellStyle name="40% - Accent3 52" xfId="26417"/>
    <cellStyle name="40% - Accent3 53" xfId="26418"/>
    <cellStyle name="40% - Accent3 54" xfId="26419"/>
    <cellStyle name="40% - Accent3 55" xfId="26420"/>
    <cellStyle name="40% - Accent3 56" xfId="26421"/>
    <cellStyle name="40% - Accent3 57" xfId="26422"/>
    <cellStyle name="40% - Accent3 58" xfId="26423"/>
    <cellStyle name="40% - Accent3 59" xfId="26424"/>
    <cellStyle name="40% - Accent3 6" xfId="26425"/>
    <cellStyle name="40% - Accent3 6 2" xfId="26426"/>
    <cellStyle name="40% - Accent3 6 2 2" xfId="26427"/>
    <cellStyle name="40% - Accent3 6 2 2 2" xfId="26428"/>
    <cellStyle name="40% - Accent3 6 2 3" xfId="26429"/>
    <cellStyle name="40% - Accent3 6 2 4" xfId="26430"/>
    <cellStyle name="40% - Accent3 6 3" xfId="26431"/>
    <cellStyle name="40% - Accent3 6 3 2" xfId="26432"/>
    <cellStyle name="40% - Accent3 6 3 3" xfId="26433"/>
    <cellStyle name="40% - Accent3 6 4" xfId="26434"/>
    <cellStyle name="40% - Accent3 6 4 2" xfId="26435"/>
    <cellStyle name="40% - Accent3 6 5" xfId="26436"/>
    <cellStyle name="40% - Accent3 60" xfId="26437"/>
    <cellStyle name="40% - Accent3 61" xfId="26438"/>
    <cellStyle name="40% - Accent3 62" xfId="26439"/>
    <cellStyle name="40% - Accent3 63" xfId="26440"/>
    <cellStyle name="40% - Accent3 64" xfId="26441"/>
    <cellStyle name="40% - Accent3 65" xfId="26442"/>
    <cellStyle name="40% - Accent3 7" xfId="26443"/>
    <cellStyle name="40% - Accent3 7 2" xfId="26444"/>
    <cellStyle name="40% - Accent3 7 2 2" xfId="26445"/>
    <cellStyle name="40% - Accent3 7 2 2 2" xfId="26446"/>
    <cellStyle name="40% - Accent3 7 2 3" xfId="26447"/>
    <cellStyle name="40% - Accent3 7 2 4" xfId="26448"/>
    <cellStyle name="40% - Accent3 7 3" xfId="26449"/>
    <cellStyle name="40% - Accent3 7 3 2" xfId="26450"/>
    <cellStyle name="40% - Accent3 7 4" xfId="26451"/>
    <cellStyle name="40% - Accent3 7 4 2" xfId="26452"/>
    <cellStyle name="40% - Accent3 7 5" xfId="26453"/>
    <cellStyle name="40% - Accent3 8" xfId="26454"/>
    <cellStyle name="40% - Accent3 8 2" xfId="26455"/>
    <cellStyle name="40% - Accent3 8 2 2" xfId="26456"/>
    <cellStyle name="40% - Accent3 8 2 3" xfId="26457"/>
    <cellStyle name="40% - Accent3 8 3" xfId="26458"/>
    <cellStyle name="40% - Accent3 9" xfId="26459"/>
    <cellStyle name="40% - Accent3 9 2" xfId="26460"/>
    <cellStyle name="40% - Accent3 9 2 2" xfId="26461"/>
    <cellStyle name="40% - Accent3 9 2 3" xfId="26462"/>
    <cellStyle name="40% - Accent3 9 3" xfId="26463"/>
    <cellStyle name="40% - Accent3 9 4" xfId="26464"/>
    <cellStyle name="40% - Accent3 9 5" xfId="26465"/>
    <cellStyle name="40% - Accent4" xfId="200" builtinId="43" customBuiltin="1"/>
    <cellStyle name="40% - Accent4 10" xfId="26466"/>
    <cellStyle name="40% - Accent4 10 2" xfId="26467"/>
    <cellStyle name="40% - Accent4 10 2 2" xfId="26468"/>
    <cellStyle name="40% - Accent4 10 3" xfId="26469"/>
    <cellStyle name="40% - Accent4 10 4" xfId="26470"/>
    <cellStyle name="40% - Accent4 11" xfId="26471"/>
    <cellStyle name="40% - Accent4 11 2" xfId="26472"/>
    <cellStyle name="40% - Accent4 11 3" xfId="26473"/>
    <cellStyle name="40% - Accent4 12" xfId="26474"/>
    <cellStyle name="40% - Accent4 13" xfId="26475"/>
    <cellStyle name="40% - Accent4 14" xfId="26476"/>
    <cellStyle name="40% - Accent4 15" xfId="26477"/>
    <cellStyle name="40% - Accent4 16" xfId="26478"/>
    <cellStyle name="40% - Accent4 17" xfId="26479"/>
    <cellStyle name="40% - Accent4 18" xfId="26480"/>
    <cellStyle name="40% - Accent4 19" xfId="26481"/>
    <cellStyle name="40% - Accent4 2" xfId="201"/>
    <cellStyle name="40% - Accent4 2 2" xfId="26482"/>
    <cellStyle name="40% - Accent4 2 2 2" xfId="26483"/>
    <cellStyle name="40% - Accent4 2 2 2 2" xfId="26484"/>
    <cellStyle name="40% - Accent4 2 2 2 2 2" xfId="26485"/>
    <cellStyle name="40% - Accent4 2 2 2 3" xfId="26486"/>
    <cellStyle name="40% - Accent4 2 2 2 3 2" xfId="26487"/>
    <cellStyle name="40% - Accent4 2 2 3" xfId="26488"/>
    <cellStyle name="40% - Accent4 2 2 3 2" xfId="26489"/>
    <cellStyle name="40% - Accent4 2 2 3 2 2" xfId="26490"/>
    <cellStyle name="40% - Accent4 2 2 3 3" xfId="26491"/>
    <cellStyle name="40% - Accent4 2 2 4" xfId="26492"/>
    <cellStyle name="40% - Accent4 2 2 4 2" xfId="26493"/>
    <cellStyle name="40% - Accent4 2 2 5" xfId="26494"/>
    <cellStyle name="40% - Accent4 2 2 5 2" xfId="26495"/>
    <cellStyle name="40% - Accent4 2 2 6" xfId="26496"/>
    <cellStyle name="40% - Accent4 2 3" xfId="26497"/>
    <cellStyle name="40% - Accent4 2 3 2" xfId="26498"/>
    <cellStyle name="40% - Accent4 2 3 2 2" xfId="26499"/>
    <cellStyle name="40% - Accent4 2 3 2 2 2" xfId="26500"/>
    <cellStyle name="40% - Accent4 2 3 2 3" xfId="26501"/>
    <cellStyle name="40% - Accent4 2 3 3" xfId="26502"/>
    <cellStyle name="40% - Accent4 2 3 3 2" xfId="26503"/>
    <cellStyle name="40% - Accent4 2 3 4" xfId="26504"/>
    <cellStyle name="40% - Accent4 2 3 4 2" xfId="26505"/>
    <cellStyle name="40% - Accent4 2 4" xfId="26506"/>
    <cellStyle name="40% - Accent4 2 4 2" xfId="26507"/>
    <cellStyle name="40% - Accent4 2 4 2 2" xfId="26508"/>
    <cellStyle name="40% - Accent4 2 4 2 2 2" xfId="26509"/>
    <cellStyle name="40% - Accent4 2 4 2 3" xfId="26510"/>
    <cellStyle name="40% - Accent4 2 4 2 3 2" xfId="26511"/>
    <cellStyle name="40% - Accent4 2 4 3" xfId="26512"/>
    <cellStyle name="40% - Accent4 2 4 3 2" xfId="26513"/>
    <cellStyle name="40% - Accent4 2 4 3 2 2" xfId="26514"/>
    <cellStyle name="40% - Accent4 2 4 3 3" xfId="26515"/>
    <cellStyle name="40% - Accent4 2 4 4" xfId="26516"/>
    <cellStyle name="40% - Accent4 2 4 4 2" xfId="26517"/>
    <cellStyle name="40% - Accent4 2 4 5" xfId="26518"/>
    <cellStyle name="40% - Accent4 2 4 5 2" xfId="26519"/>
    <cellStyle name="40% - Accent4 2 5" xfId="26520"/>
    <cellStyle name="40% - Accent4 2 5 2" xfId="26521"/>
    <cellStyle name="40% - Accent4 2 5 2 2" xfId="26522"/>
    <cellStyle name="40% - Accent4 2 5 3" xfId="26523"/>
    <cellStyle name="40% - Accent4 2 6" xfId="26524"/>
    <cellStyle name="40% - Accent4 2 6 2" xfId="26525"/>
    <cellStyle name="40% - Accent4 2 6 2 2" xfId="26526"/>
    <cellStyle name="40% - Accent4 2 6 3" xfId="26527"/>
    <cellStyle name="40% - Accent4 2 7" xfId="26528"/>
    <cellStyle name="40% - Accent4 2 7 2" xfId="26529"/>
    <cellStyle name="40% - Accent4 2 8" xfId="26530"/>
    <cellStyle name="40% - Accent4 2_12PCORC Wind Vestas and Royalties" xfId="26531"/>
    <cellStyle name="40% - Accent4 20" xfId="26532"/>
    <cellStyle name="40% - Accent4 21" xfId="26533"/>
    <cellStyle name="40% - Accent4 22" xfId="26534"/>
    <cellStyle name="40% - Accent4 23" xfId="26535"/>
    <cellStyle name="40% - Accent4 24" xfId="26536"/>
    <cellStyle name="40% - Accent4 25" xfId="26537"/>
    <cellStyle name="40% - Accent4 26" xfId="26538"/>
    <cellStyle name="40% - Accent4 27" xfId="26539"/>
    <cellStyle name="40% - Accent4 28" xfId="26540"/>
    <cellStyle name="40% - Accent4 29" xfId="26541"/>
    <cellStyle name="40% - Accent4 3" xfId="202"/>
    <cellStyle name="40% - Accent4 3 2" xfId="26542"/>
    <cellStyle name="40% - Accent4 3 2 2" xfId="26543"/>
    <cellStyle name="40% - Accent4 3 2 2 2" xfId="26544"/>
    <cellStyle name="40% - Accent4 3 2 3" xfId="26545"/>
    <cellStyle name="40% - Accent4 3 2 3 2" xfId="26546"/>
    <cellStyle name="40% - Accent4 3 2 4" xfId="26547"/>
    <cellStyle name="40% - Accent4 3 2 4 2" xfId="26548"/>
    <cellStyle name="40% - Accent4 3 2 5" xfId="26549"/>
    <cellStyle name="40% - Accent4 3 3" xfId="26550"/>
    <cellStyle name="40% - Accent4 3 3 2" xfId="26551"/>
    <cellStyle name="40% - Accent4 3 3 2 2" xfId="26552"/>
    <cellStyle name="40% - Accent4 3 3 2 2 2" xfId="26553"/>
    <cellStyle name="40% - Accent4 3 3 2 3" xfId="26554"/>
    <cellStyle name="40% - Accent4 3 3 2 4" xfId="26555"/>
    <cellStyle name="40% - Accent4 3 3 3" xfId="26556"/>
    <cellStyle name="40% - Accent4 3 3 3 2" xfId="26557"/>
    <cellStyle name="40% - Accent4 3 3 4" xfId="26558"/>
    <cellStyle name="40% - Accent4 3 4" xfId="26559"/>
    <cellStyle name="40% - Accent4 3 4 2" xfId="26560"/>
    <cellStyle name="40% - Accent4 3 4 2 2" xfId="26561"/>
    <cellStyle name="40% - Accent4 3 4 3" xfId="26562"/>
    <cellStyle name="40% - Accent4 3 4 4" xfId="26563"/>
    <cellStyle name="40% - Accent4 3 5" xfId="26564"/>
    <cellStyle name="40% - Accent4 3 5 2" xfId="26565"/>
    <cellStyle name="40% - Accent4 3 6" xfId="26566"/>
    <cellStyle name="40% - Accent4 3 7" xfId="26567"/>
    <cellStyle name="40% - Accent4 30" xfId="26568"/>
    <cellStyle name="40% - Accent4 31" xfId="26569"/>
    <cellStyle name="40% - Accent4 32" xfId="26570"/>
    <cellStyle name="40% - Accent4 33" xfId="26571"/>
    <cellStyle name="40% - Accent4 34" xfId="26572"/>
    <cellStyle name="40% - Accent4 35" xfId="26573"/>
    <cellStyle name="40% - Accent4 36" xfId="26574"/>
    <cellStyle name="40% - Accent4 37" xfId="26575"/>
    <cellStyle name="40% - Accent4 38" xfId="26576"/>
    <cellStyle name="40% - Accent4 39" xfId="26577"/>
    <cellStyle name="40% - Accent4 4" xfId="26578"/>
    <cellStyle name="40% - Accent4 4 2" xfId="26579"/>
    <cellStyle name="40% - Accent4 4 2 2" xfId="26580"/>
    <cellStyle name="40% - Accent4 4 2 2 2" xfId="26581"/>
    <cellStyle name="40% - Accent4 4 2 3" xfId="26582"/>
    <cellStyle name="40% - Accent4 4 2 3 2" xfId="26583"/>
    <cellStyle name="40% - Accent4 4 2 4" xfId="26584"/>
    <cellStyle name="40% - Accent4 4 2 4 2" xfId="26585"/>
    <cellStyle name="40% - Accent4 4 2 5" xfId="26586"/>
    <cellStyle name="40% - Accent4 4 3" xfId="26587"/>
    <cellStyle name="40% - Accent4 4 3 2" xfId="26588"/>
    <cellStyle name="40% - Accent4 4 3 2 2" xfId="26589"/>
    <cellStyle name="40% - Accent4 4 3 3" xfId="26590"/>
    <cellStyle name="40% - Accent4 4 4" xfId="26591"/>
    <cellStyle name="40% - Accent4 4 4 2" xfId="26592"/>
    <cellStyle name="40% - Accent4 4 5" xfId="26593"/>
    <cellStyle name="40% - Accent4 4 5 2" xfId="26594"/>
    <cellStyle name="40% - Accent4 4 6" xfId="26595"/>
    <cellStyle name="40% - Accent4 4 6 2" xfId="26596"/>
    <cellStyle name="40% - Accent4 4 7" xfId="26597"/>
    <cellStyle name="40% - Accent4 4 7 2" xfId="26598"/>
    <cellStyle name="40% - Accent4 4 8" xfId="26599"/>
    <cellStyle name="40% - Accent4 40" xfId="26600"/>
    <cellStyle name="40% - Accent4 41" xfId="26601"/>
    <cellStyle name="40% - Accent4 42" xfId="26602"/>
    <cellStyle name="40% - Accent4 43" xfId="26603"/>
    <cellStyle name="40% - Accent4 44" xfId="26604"/>
    <cellStyle name="40% - Accent4 45" xfId="26605"/>
    <cellStyle name="40% - Accent4 46" xfId="26606"/>
    <cellStyle name="40% - Accent4 47" xfId="26607"/>
    <cellStyle name="40% - Accent4 48" xfId="26608"/>
    <cellStyle name="40% - Accent4 49" xfId="26609"/>
    <cellStyle name="40% - Accent4 5" xfId="26610"/>
    <cellStyle name="40% - Accent4 5 2" xfId="26611"/>
    <cellStyle name="40% - Accent4 5 2 2" xfId="26612"/>
    <cellStyle name="40% - Accent4 5 2 2 2" xfId="26613"/>
    <cellStyle name="40% - Accent4 5 2 3" xfId="26614"/>
    <cellStyle name="40% - Accent4 5 3" xfId="26615"/>
    <cellStyle name="40% - Accent4 5 3 2" xfId="26616"/>
    <cellStyle name="40% - Accent4 5 3 3" xfId="26617"/>
    <cellStyle name="40% - Accent4 5 4" xfId="26618"/>
    <cellStyle name="40% - Accent4 5 4 2" xfId="26619"/>
    <cellStyle name="40% - Accent4 5 4 3" xfId="26620"/>
    <cellStyle name="40% - Accent4 5 5" xfId="26621"/>
    <cellStyle name="40% - Accent4 5 6" xfId="26622"/>
    <cellStyle name="40% - Accent4 50" xfId="26623"/>
    <cellStyle name="40% - Accent4 51" xfId="26624"/>
    <cellStyle name="40% - Accent4 52" xfId="26625"/>
    <cellStyle name="40% - Accent4 53" xfId="26626"/>
    <cellStyle name="40% - Accent4 54" xfId="26627"/>
    <cellStyle name="40% - Accent4 55" xfId="26628"/>
    <cellStyle name="40% - Accent4 56" xfId="26629"/>
    <cellStyle name="40% - Accent4 57" xfId="26630"/>
    <cellStyle name="40% - Accent4 58" xfId="26631"/>
    <cellStyle name="40% - Accent4 59" xfId="26632"/>
    <cellStyle name="40% - Accent4 6" xfId="26633"/>
    <cellStyle name="40% - Accent4 6 2" xfId="26634"/>
    <cellStyle name="40% - Accent4 6 2 2" xfId="26635"/>
    <cellStyle name="40% - Accent4 6 2 2 2" xfId="26636"/>
    <cellStyle name="40% - Accent4 6 2 3" xfId="26637"/>
    <cellStyle name="40% - Accent4 6 2 4" xfId="26638"/>
    <cellStyle name="40% - Accent4 6 3" xfId="26639"/>
    <cellStyle name="40% - Accent4 6 3 2" xfId="26640"/>
    <cellStyle name="40% - Accent4 6 3 3" xfId="26641"/>
    <cellStyle name="40% - Accent4 6 4" xfId="26642"/>
    <cellStyle name="40% - Accent4 6 4 2" xfId="26643"/>
    <cellStyle name="40% - Accent4 6 5" xfId="26644"/>
    <cellStyle name="40% - Accent4 60" xfId="26645"/>
    <cellStyle name="40% - Accent4 61" xfId="26646"/>
    <cellStyle name="40% - Accent4 62" xfId="26647"/>
    <cellStyle name="40% - Accent4 63" xfId="26648"/>
    <cellStyle name="40% - Accent4 64" xfId="26649"/>
    <cellStyle name="40% - Accent4 65" xfId="26650"/>
    <cellStyle name="40% - Accent4 7" xfId="26651"/>
    <cellStyle name="40% - Accent4 7 2" xfId="26652"/>
    <cellStyle name="40% - Accent4 7 2 2" xfId="26653"/>
    <cellStyle name="40% - Accent4 7 2 2 2" xfId="26654"/>
    <cellStyle name="40% - Accent4 7 2 3" xfId="26655"/>
    <cellStyle name="40% - Accent4 7 2 4" xfId="26656"/>
    <cellStyle name="40% - Accent4 7 3" xfId="26657"/>
    <cellStyle name="40% - Accent4 7 3 2" xfId="26658"/>
    <cellStyle name="40% - Accent4 7 4" xfId="26659"/>
    <cellStyle name="40% - Accent4 7 4 2" xfId="26660"/>
    <cellStyle name="40% - Accent4 7 5" xfId="26661"/>
    <cellStyle name="40% - Accent4 8" xfId="26662"/>
    <cellStyle name="40% - Accent4 8 2" xfId="26663"/>
    <cellStyle name="40% - Accent4 8 2 2" xfId="26664"/>
    <cellStyle name="40% - Accent4 8 2 3" xfId="26665"/>
    <cellStyle name="40% - Accent4 8 3" xfId="26666"/>
    <cellStyle name="40% - Accent4 9" xfId="26667"/>
    <cellStyle name="40% - Accent4 9 2" xfId="26668"/>
    <cellStyle name="40% - Accent4 9 2 2" xfId="26669"/>
    <cellStyle name="40% - Accent4 9 2 3" xfId="26670"/>
    <cellStyle name="40% - Accent4 9 3" xfId="26671"/>
    <cellStyle name="40% - Accent4 9 4" xfId="26672"/>
    <cellStyle name="40% - Accent4 9 5" xfId="26673"/>
    <cellStyle name="40% - Accent5" xfId="203" builtinId="47" customBuiltin="1"/>
    <cellStyle name="40% - Accent5 10" xfId="26674"/>
    <cellStyle name="40% - Accent5 10 2" xfId="26675"/>
    <cellStyle name="40% - Accent5 10 2 2" xfId="26676"/>
    <cellStyle name="40% - Accent5 10 3" xfId="26677"/>
    <cellStyle name="40% - Accent5 10 4" xfId="26678"/>
    <cellStyle name="40% - Accent5 11" xfId="26679"/>
    <cellStyle name="40% - Accent5 11 2" xfId="26680"/>
    <cellStyle name="40% - Accent5 11 3" xfId="26681"/>
    <cellStyle name="40% - Accent5 12" xfId="26682"/>
    <cellStyle name="40% - Accent5 13" xfId="26683"/>
    <cellStyle name="40% - Accent5 14" xfId="26684"/>
    <cellStyle name="40% - Accent5 15" xfId="26685"/>
    <cellStyle name="40% - Accent5 16" xfId="26686"/>
    <cellStyle name="40% - Accent5 17" xfId="26687"/>
    <cellStyle name="40% - Accent5 18" xfId="26688"/>
    <cellStyle name="40% - Accent5 19" xfId="26689"/>
    <cellStyle name="40% - Accent5 2" xfId="204"/>
    <cellStyle name="40% - Accent5 2 2" xfId="26690"/>
    <cellStyle name="40% - Accent5 2 2 2" xfId="26691"/>
    <cellStyle name="40% - Accent5 2 2 2 2" xfId="26692"/>
    <cellStyle name="40% - Accent5 2 2 2 2 2" xfId="26693"/>
    <cellStyle name="40% - Accent5 2 2 2 3" xfId="26694"/>
    <cellStyle name="40% - Accent5 2 2 2 3 2" xfId="26695"/>
    <cellStyle name="40% - Accent5 2 2 3" xfId="26696"/>
    <cellStyle name="40% - Accent5 2 2 3 2" xfId="26697"/>
    <cellStyle name="40% - Accent5 2 2 3 2 2" xfId="26698"/>
    <cellStyle name="40% - Accent5 2 2 3 3" xfId="26699"/>
    <cellStyle name="40% - Accent5 2 2 4" xfId="26700"/>
    <cellStyle name="40% - Accent5 2 2 4 2" xfId="26701"/>
    <cellStyle name="40% - Accent5 2 2 5" xfId="26702"/>
    <cellStyle name="40% - Accent5 2 2 5 2" xfId="26703"/>
    <cellStyle name="40% - Accent5 2 2 6" xfId="26704"/>
    <cellStyle name="40% - Accent5 2 3" xfId="26705"/>
    <cellStyle name="40% - Accent5 2 3 2" xfId="26706"/>
    <cellStyle name="40% - Accent5 2 3 2 2" xfId="26707"/>
    <cellStyle name="40% - Accent5 2 3 2 2 2" xfId="26708"/>
    <cellStyle name="40% - Accent5 2 3 2 3" xfId="26709"/>
    <cellStyle name="40% - Accent5 2 3 3" xfId="26710"/>
    <cellStyle name="40% - Accent5 2 3 3 2" xfId="26711"/>
    <cellStyle name="40% - Accent5 2 3 4" xfId="26712"/>
    <cellStyle name="40% - Accent5 2 3 4 2" xfId="26713"/>
    <cellStyle name="40% - Accent5 2 4" xfId="26714"/>
    <cellStyle name="40% - Accent5 2 4 2" xfId="26715"/>
    <cellStyle name="40% - Accent5 2 4 2 2" xfId="26716"/>
    <cellStyle name="40% - Accent5 2 4 2 2 2" xfId="26717"/>
    <cellStyle name="40% - Accent5 2 4 2 3" xfId="26718"/>
    <cellStyle name="40% - Accent5 2 4 3" xfId="26719"/>
    <cellStyle name="40% - Accent5 2 4 3 2" xfId="26720"/>
    <cellStyle name="40% - Accent5 2 4 3 3" xfId="26721"/>
    <cellStyle name="40% - Accent5 2 4 4" xfId="26722"/>
    <cellStyle name="40% - Accent5 2 4 4 2" xfId="26723"/>
    <cellStyle name="40% - Accent5 2 4 5" xfId="26724"/>
    <cellStyle name="40% - Accent5 2 5" xfId="26725"/>
    <cellStyle name="40% - Accent5 2 5 2" xfId="26726"/>
    <cellStyle name="40% - Accent5 2 5 2 2" xfId="26727"/>
    <cellStyle name="40% - Accent5 2 5 3" xfId="26728"/>
    <cellStyle name="40% - Accent5 2 6" xfId="26729"/>
    <cellStyle name="40% - Accent5 2 6 2" xfId="26730"/>
    <cellStyle name="40% - Accent5 2 6 2 2" xfId="26731"/>
    <cellStyle name="40% - Accent5 2 6 3" xfId="26732"/>
    <cellStyle name="40% - Accent5 2 7" xfId="26733"/>
    <cellStyle name="40% - Accent5 2 7 2" xfId="26734"/>
    <cellStyle name="40% - Accent5 2 8" xfId="26735"/>
    <cellStyle name="40% - Accent5 2_12PCORC Wind Vestas and Royalties" xfId="26736"/>
    <cellStyle name="40% - Accent5 20" xfId="26737"/>
    <cellStyle name="40% - Accent5 21" xfId="26738"/>
    <cellStyle name="40% - Accent5 22" xfId="26739"/>
    <cellStyle name="40% - Accent5 23" xfId="26740"/>
    <cellStyle name="40% - Accent5 24" xfId="26741"/>
    <cellStyle name="40% - Accent5 25" xfId="26742"/>
    <cellStyle name="40% - Accent5 26" xfId="26743"/>
    <cellStyle name="40% - Accent5 27" xfId="26744"/>
    <cellStyle name="40% - Accent5 28" xfId="26745"/>
    <cellStyle name="40% - Accent5 29" xfId="26746"/>
    <cellStyle name="40% - Accent5 3" xfId="205"/>
    <cellStyle name="40% - Accent5 3 2" xfId="26747"/>
    <cellStyle name="40% - Accent5 3 2 2" xfId="26748"/>
    <cellStyle name="40% - Accent5 3 2 2 2" xfId="26749"/>
    <cellStyle name="40% - Accent5 3 2 3" xfId="26750"/>
    <cellStyle name="40% - Accent5 3 2 3 2" xfId="26751"/>
    <cellStyle name="40% - Accent5 3 2 4" xfId="26752"/>
    <cellStyle name="40% - Accent5 3 2 4 2" xfId="26753"/>
    <cellStyle name="40% - Accent5 3 2 5" xfId="26754"/>
    <cellStyle name="40% - Accent5 3 3" xfId="26755"/>
    <cellStyle name="40% - Accent5 3 3 2" xfId="26756"/>
    <cellStyle name="40% - Accent5 3 3 2 2" xfId="26757"/>
    <cellStyle name="40% - Accent5 3 3 2 2 2" xfId="26758"/>
    <cellStyle name="40% - Accent5 3 3 2 3" xfId="26759"/>
    <cellStyle name="40% - Accent5 3 3 2 4" xfId="26760"/>
    <cellStyle name="40% - Accent5 3 3 3" xfId="26761"/>
    <cellStyle name="40% - Accent5 3 3 3 2" xfId="26762"/>
    <cellStyle name="40% - Accent5 3 3 4" xfId="26763"/>
    <cellStyle name="40% - Accent5 3 4" xfId="26764"/>
    <cellStyle name="40% - Accent5 3 4 2" xfId="26765"/>
    <cellStyle name="40% - Accent5 3 4 2 2" xfId="26766"/>
    <cellStyle name="40% - Accent5 3 4 3" xfId="26767"/>
    <cellStyle name="40% - Accent5 3 4 4" xfId="26768"/>
    <cellStyle name="40% - Accent5 3 5" xfId="26769"/>
    <cellStyle name="40% - Accent5 3 5 2" xfId="26770"/>
    <cellStyle name="40% - Accent5 3 6" xfId="26771"/>
    <cellStyle name="40% - Accent5 3 7" xfId="26772"/>
    <cellStyle name="40% - Accent5 30" xfId="26773"/>
    <cellStyle name="40% - Accent5 31" xfId="26774"/>
    <cellStyle name="40% - Accent5 32" xfId="26775"/>
    <cellStyle name="40% - Accent5 33" xfId="26776"/>
    <cellStyle name="40% - Accent5 34" xfId="26777"/>
    <cellStyle name="40% - Accent5 35" xfId="26778"/>
    <cellStyle name="40% - Accent5 36" xfId="26779"/>
    <cellStyle name="40% - Accent5 37" xfId="26780"/>
    <cellStyle name="40% - Accent5 38" xfId="26781"/>
    <cellStyle name="40% - Accent5 39" xfId="26782"/>
    <cellStyle name="40% - Accent5 4" xfId="26783"/>
    <cellStyle name="40% - Accent5 4 2" xfId="26784"/>
    <cellStyle name="40% - Accent5 4 2 2" xfId="26785"/>
    <cellStyle name="40% - Accent5 4 2 2 2" xfId="26786"/>
    <cellStyle name="40% - Accent5 4 2 3" xfId="26787"/>
    <cellStyle name="40% - Accent5 4 2 3 2" xfId="26788"/>
    <cellStyle name="40% - Accent5 4 2 4" xfId="26789"/>
    <cellStyle name="40% - Accent5 4 2 4 2" xfId="26790"/>
    <cellStyle name="40% - Accent5 4 2 5" xfId="26791"/>
    <cellStyle name="40% - Accent5 4 3" xfId="26792"/>
    <cellStyle name="40% - Accent5 4 3 2" xfId="26793"/>
    <cellStyle name="40% - Accent5 4 3 2 2" xfId="26794"/>
    <cellStyle name="40% - Accent5 4 3 3" xfId="26795"/>
    <cellStyle name="40% - Accent5 4 4" xfId="26796"/>
    <cellStyle name="40% - Accent5 4 4 2" xfId="26797"/>
    <cellStyle name="40% - Accent5 4 5" xfId="26798"/>
    <cellStyle name="40% - Accent5 4 5 2" xfId="26799"/>
    <cellStyle name="40% - Accent5 4 6" xfId="26800"/>
    <cellStyle name="40% - Accent5 4 6 2" xfId="26801"/>
    <cellStyle name="40% - Accent5 4 7" xfId="26802"/>
    <cellStyle name="40% - Accent5 4 7 2" xfId="26803"/>
    <cellStyle name="40% - Accent5 4 8" xfId="26804"/>
    <cellStyle name="40% - Accent5 40" xfId="26805"/>
    <cellStyle name="40% - Accent5 41" xfId="26806"/>
    <cellStyle name="40% - Accent5 42" xfId="26807"/>
    <cellStyle name="40% - Accent5 43" xfId="26808"/>
    <cellStyle name="40% - Accent5 44" xfId="26809"/>
    <cellStyle name="40% - Accent5 45" xfId="26810"/>
    <cellStyle name="40% - Accent5 46" xfId="26811"/>
    <cellStyle name="40% - Accent5 47" xfId="26812"/>
    <cellStyle name="40% - Accent5 48" xfId="26813"/>
    <cellStyle name="40% - Accent5 49" xfId="26814"/>
    <cellStyle name="40% - Accent5 5" xfId="26815"/>
    <cellStyle name="40% - Accent5 5 2" xfId="26816"/>
    <cellStyle name="40% - Accent5 5 2 2" xfId="26817"/>
    <cellStyle name="40% - Accent5 5 2 2 2" xfId="26818"/>
    <cellStyle name="40% - Accent5 5 2 3" xfId="26819"/>
    <cellStyle name="40% - Accent5 5 3" xfId="26820"/>
    <cellStyle name="40% - Accent5 5 3 2" xfId="26821"/>
    <cellStyle name="40% - Accent5 5 3 3" xfId="26822"/>
    <cellStyle name="40% - Accent5 5 4" xfId="26823"/>
    <cellStyle name="40% - Accent5 5 4 2" xfId="26824"/>
    <cellStyle name="40% - Accent5 5 4 3" xfId="26825"/>
    <cellStyle name="40% - Accent5 5 5" xfId="26826"/>
    <cellStyle name="40% - Accent5 5 6" xfId="26827"/>
    <cellStyle name="40% - Accent5 50" xfId="26828"/>
    <cellStyle name="40% - Accent5 51" xfId="26829"/>
    <cellStyle name="40% - Accent5 52" xfId="26830"/>
    <cellStyle name="40% - Accent5 53" xfId="26831"/>
    <cellStyle name="40% - Accent5 54" xfId="26832"/>
    <cellStyle name="40% - Accent5 55" xfId="26833"/>
    <cellStyle name="40% - Accent5 56" xfId="26834"/>
    <cellStyle name="40% - Accent5 57" xfId="26835"/>
    <cellStyle name="40% - Accent5 58" xfId="26836"/>
    <cellStyle name="40% - Accent5 59" xfId="26837"/>
    <cellStyle name="40% - Accent5 6" xfId="26838"/>
    <cellStyle name="40% - Accent5 6 2" xfId="26839"/>
    <cellStyle name="40% - Accent5 6 2 2" xfId="26840"/>
    <cellStyle name="40% - Accent5 6 2 2 2" xfId="26841"/>
    <cellStyle name="40% - Accent5 6 2 3" xfId="26842"/>
    <cellStyle name="40% - Accent5 6 2 4" xfId="26843"/>
    <cellStyle name="40% - Accent5 6 3" xfId="26844"/>
    <cellStyle name="40% - Accent5 6 3 2" xfId="26845"/>
    <cellStyle name="40% - Accent5 6 3 3" xfId="26846"/>
    <cellStyle name="40% - Accent5 6 4" xfId="26847"/>
    <cellStyle name="40% - Accent5 6 4 2" xfId="26848"/>
    <cellStyle name="40% - Accent5 6 5" xfId="26849"/>
    <cellStyle name="40% - Accent5 60" xfId="26850"/>
    <cellStyle name="40% - Accent5 61" xfId="26851"/>
    <cellStyle name="40% - Accent5 62" xfId="26852"/>
    <cellStyle name="40% - Accent5 63" xfId="26853"/>
    <cellStyle name="40% - Accent5 64" xfId="26854"/>
    <cellStyle name="40% - Accent5 65" xfId="26855"/>
    <cellStyle name="40% - Accent5 7" xfId="26856"/>
    <cellStyle name="40% - Accent5 7 2" xfId="26857"/>
    <cellStyle name="40% - Accent5 7 2 2" xfId="26858"/>
    <cellStyle name="40% - Accent5 7 2 2 2" xfId="26859"/>
    <cellStyle name="40% - Accent5 7 2 3" xfId="26860"/>
    <cellStyle name="40% - Accent5 7 2 4" xfId="26861"/>
    <cellStyle name="40% - Accent5 7 3" xfId="26862"/>
    <cellStyle name="40% - Accent5 7 3 2" xfId="26863"/>
    <cellStyle name="40% - Accent5 7 4" xfId="26864"/>
    <cellStyle name="40% - Accent5 7 4 2" xfId="26865"/>
    <cellStyle name="40% - Accent5 7 5" xfId="26866"/>
    <cellStyle name="40% - Accent5 8" xfId="26867"/>
    <cellStyle name="40% - Accent5 8 2" xfId="26868"/>
    <cellStyle name="40% - Accent5 8 2 2" xfId="26869"/>
    <cellStyle name="40% - Accent5 8 2 3" xfId="26870"/>
    <cellStyle name="40% - Accent5 8 3" xfId="26871"/>
    <cellStyle name="40% - Accent5 9" xfId="26872"/>
    <cellStyle name="40% - Accent5 9 2" xfId="26873"/>
    <cellStyle name="40% - Accent5 9 2 2" xfId="26874"/>
    <cellStyle name="40% - Accent5 9 2 3" xfId="26875"/>
    <cellStyle name="40% - Accent5 9 3" xfId="26876"/>
    <cellStyle name="40% - Accent5 9 4" xfId="26877"/>
    <cellStyle name="40% - Accent5 9 5" xfId="26878"/>
    <cellStyle name="40% - Accent6" xfId="206" builtinId="51" customBuiltin="1"/>
    <cellStyle name="40% - Accent6 10" xfId="26879"/>
    <cellStyle name="40% - Accent6 10 2" xfId="26880"/>
    <cellStyle name="40% - Accent6 10 2 2" xfId="26881"/>
    <cellStyle name="40% - Accent6 10 3" xfId="26882"/>
    <cellStyle name="40% - Accent6 10 4" xfId="26883"/>
    <cellStyle name="40% - Accent6 11" xfId="26884"/>
    <cellStyle name="40% - Accent6 11 2" xfId="26885"/>
    <cellStyle name="40% - Accent6 11 3" xfId="26886"/>
    <cellStyle name="40% - Accent6 12" xfId="26887"/>
    <cellStyle name="40% - Accent6 13" xfId="26888"/>
    <cellStyle name="40% - Accent6 14" xfId="26889"/>
    <cellStyle name="40% - Accent6 15" xfId="26890"/>
    <cellStyle name="40% - Accent6 16" xfId="26891"/>
    <cellStyle name="40% - Accent6 17" xfId="26892"/>
    <cellStyle name="40% - Accent6 18" xfId="26893"/>
    <cellStyle name="40% - Accent6 19" xfId="26894"/>
    <cellStyle name="40% - Accent6 2" xfId="207"/>
    <cellStyle name="40% - Accent6 2 2" xfId="26895"/>
    <cellStyle name="40% - Accent6 2 2 2" xfId="26896"/>
    <cellStyle name="40% - Accent6 2 2 2 2" xfId="26897"/>
    <cellStyle name="40% - Accent6 2 2 2 2 2" xfId="26898"/>
    <cellStyle name="40% - Accent6 2 2 2 3" xfId="26899"/>
    <cellStyle name="40% - Accent6 2 2 2 3 2" xfId="26900"/>
    <cellStyle name="40% - Accent6 2 2 3" xfId="26901"/>
    <cellStyle name="40% - Accent6 2 2 3 2" xfId="26902"/>
    <cellStyle name="40% - Accent6 2 2 3 2 2" xfId="26903"/>
    <cellStyle name="40% - Accent6 2 2 3 3" xfId="26904"/>
    <cellStyle name="40% - Accent6 2 2 4" xfId="26905"/>
    <cellStyle name="40% - Accent6 2 2 4 2" xfId="26906"/>
    <cellStyle name="40% - Accent6 2 2 5" xfId="26907"/>
    <cellStyle name="40% - Accent6 2 2 5 2" xfId="26908"/>
    <cellStyle name="40% - Accent6 2 2 6" xfId="26909"/>
    <cellStyle name="40% - Accent6 2 3" xfId="26910"/>
    <cellStyle name="40% - Accent6 2 3 2" xfId="26911"/>
    <cellStyle name="40% - Accent6 2 3 2 2" xfId="26912"/>
    <cellStyle name="40% - Accent6 2 3 2 2 2" xfId="26913"/>
    <cellStyle name="40% - Accent6 2 3 2 3" xfId="26914"/>
    <cellStyle name="40% - Accent6 2 3 3" xfId="26915"/>
    <cellStyle name="40% - Accent6 2 3 3 2" xfId="26916"/>
    <cellStyle name="40% - Accent6 2 3 4" xfId="26917"/>
    <cellStyle name="40% - Accent6 2 3 4 2" xfId="26918"/>
    <cellStyle name="40% - Accent6 2 4" xfId="26919"/>
    <cellStyle name="40% - Accent6 2 4 2" xfId="26920"/>
    <cellStyle name="40% - Accent6 2 4 2 2" xfId="26921"/>
    <cellStyle name="40% - Accent6 2 4 2 2 2" xfId="26922"/>
    <cellStyle name="40% - Accent6 2 4 2 3" xfId="26923"/>
    <cellStyle name="40% - Accent6 2 4 2 3 2" xfId="26924"/>
    <cellStyle name="40% - Accent6 2 4 3" xfId="26925"/>
    <cellStyle name="40% - Accent6 2 4 3 2" xfId="26926"/>
    <cellStyle name="40% - Accent6 2 4 3 2 2" xfId="26927"/>
    <cellStyle name="40% - Accent6 2 4 3 3" xfId="26928"/>
    <cellStyle name="40% - Accent6 2 4 4" xfId="26929"/>
    <cellStyle name="40% - Accent6 2 4 4 2" xfId="26930"/>
    <cellStyle name="40% - Accent6 2 4 5" xfId="26931"/>
    <cellStyle name="40% - Accent6 2 4 5 2" xfId="26932"/>
    <cellStyle name="40% - Accent6 2 5" xfId="26933"/>
    <cellStyle name="40% - Accent6 2 5 2" xfId="26934"/>
    <cellStyle name="40% - Accent6 2 5 2 2" xfId="26935"/>
    <cellStyle name="40% - Accent6 2 5 3" xfId="26936"/>
    <cellStyle name="40% - Accent6 2 6" xfId="26937"/>
    <cellStyle name="40% - Accent6 2 6 2" xfId="26938"/>
    <cellStyle name="40% - Accent6 2 6 2 2" xfId="26939"/>
    <cellStyle name="40% - Accent6 2 6 3" xfId="26940"/>
    <cellStyle name="40% - Accent6 2 7" xfId="26941"/>
    <cellStyle name="40% - Accent6 2 7 2" xfId="26942"/>
    <cellStyle name="40% - Accent6 2 8" xfId="26943"/>
    <cellStyle name="40% - Accent6 2_12PCORC Wind Vestas and Royalties" xfId="26944"/>
    <cellStyle name="40% - Accent6 20" xfId="26945"/>
    <cellStyle name="40% - Accent6 21" xfId="26946"/>
    <cellStyle name="40% - Accent6 22" xfId="26947"/>
    <cellStyle name="40% - Accent6 23" xfId="26948"/>
    <cellStyle name="40% - Accent6 24" xfId="26949"/>
    <cellStyle name="40% - Accent6 25" xfId="26950"/>
    <cellStyle name="40% - Accent6 26" xfId="26951"/>
    <cellStyle name="40% - Accent6 27" xfId="26952"/>
    <cellStyle name="40% - Accent6 28" xfId="26953"/>
    <cellStyle name="40% - Accent6 29" xfId="26954"/>
    <cellStyle name="40% - Accent6 3" xfId="208"/>
    <cellStyle name="40% - Accent6 3 2" xfId="26955"/>
    <cellStyle name="40% - Accent6 3 2 2" xfId="26956"/>
    <cellStyle name="40% - Accent6 3 2 2 2" xfId="26957"/>
    <cellStyle name="40% - Accent6 3 2 3" xfId="26958"/>
    <cellStyle name="40% - Accent6 3 2 3 2" xfId="26959"/>
    <cellStyle name="40% - Accent6 3 2 4" xfId="26960"/>
    <cellStyle name="40% - Accent6 3 2 4 2" xfId="26961"/>
    <cellStyle name="40% - Accent6 3 2 5" xfId="26962"/>
    <cellStyle name="40% - Accent6 3 3" xfId="26963"/>
    <cellStyle name="40% - Accent6 3 3 2" xfId="26964"/>
    <cellStyle name="40% - Accent6 3 3 2 2" xfId="26965"/>
    <cellStyle name="40% - Accent6 3 3 2 2 2" xfId="26966"/>
    <cellStyle name="40% - Accent6 3 3 2 3" xfId="26967"/>
    <cellStyle name="40% - Accent6 3 3 2 4" xfId="26968"/>
    <cellStyle name="40% - Accent6 3 3 3" xfId="26969"/>
    <cellStyle name="40% - Accent6 3 3 3 2" xfId="26970"/>
    <cellStyle name="40% - Accent6 3 3 4" xfId="26971"/>
    <cellStyle name="40% - Accent6 3 4" xfId="26972"/>
    <cellStyle name="40% - Accent6 3 4 2" xfId="26973"/>
    <cellStyle name="40% - Accent6 3 4 2 2" xfId="26974"/>
    <cellStyle name="40% - Accent6 3 4 3" xfId="26975"/>
    <cellStyle name="40% - Accent6 3 4 4" xfId="26976"/>
    <cellStyle name="40% - Accent6 3 5" xfId="26977"/>
    <cellStyle name="40% - Accent6 3 5 2" xfId="26978"/>
    <cellStyle name="40% - Accent6 3 6" xfId="26979"/>
    <cellStyle name="40% - Accent6 3 7" xfId="26980"/>
    <cellStyle name="40% - Accent6 30" xfId="26981"/>
    <cellStyle name="40% - Accent6 31" xfId="26982"/>
    <cellStyle name="40% - Accent6 32" xfId="26983"/>
    <cellStyle name="40% - Accent6 33" xfId="26984"/>
    <cellStyle name="40% - Accent6 34" xfId="26985"/>
    <cellStyle name="40% - Accent6 35" xfId="26986"/>
    <cellStyle name="40% - Accent6 36" xfId="26987"/>
    <cellStyle name="40% - Accent6 37" xfId="26988"/>
    <cellStyle name="40% - Accent6 38" xfId="26989"/>
    <cellStyle name="40% - Accent6 39" xfId="26990"/>
    <cellStyle name="40% - Accent6 4" xfId="26991"/>
    <cellStyle name="40% - Accent6 4 2" xfId="26992"/>
    <cellStyle name="40% - Accent6 4 2 2" xfId="26993"/>
    <cellStyle name="40% - Accent6 4 2 2 2" xfId="26994"/>
    <cellStyle name="40% - Accent6 4 2 3" xfId="26995"/>
    <cellStyle name="40% - Accent6 4 2 3 2" xfId="26996"/>
    <cellStyle name="40% - Accent6 4 2 4" xfId="26997"/>
    <cellStyle name="40% - Accent6 4 2 4 2" xfId="26998"/>
    <cellStyle name="40% - Accent6 4 2 5" xfId="26999"/>
    <cellStyle name="40% - Accent6 4 3" xfId="27000"/>
    <cellStyle name="40% - Accent6 4 3 2" xfId="27001"/>
    <cellStyle name="40% - Accent6 4 3 2 2" xfId="27002"/>
    <cellStyle name="40% - Accent6 4 3 3" xfId="27003"/>
    <cellStyle name="40% - Accent6 4 4" xfId="27004"/>
    <cellStyle name="40% - Accent6 4 4 2" xfId="27005"/>
    <cellStyle name="40% - Accent6 4 5" xfId="27006"/>
    <cellStyle name="40% - Accent6 4 5 2" xfId="27007"/>
    <cellStyle name="40% - Accent6 4 6" xfId="27008"/>
    <cellStyle name="40% - Accent6 4 6 2" xfId="27009"/>
    <cellStyle name="40% - Accent6 4 7" xfId="27010"/>
    <cellStyle name="40% - Accent6 4 7 2" xfId="27011"/>
    <cellStyle name="40% - Accent6 4 8" xfId="27012"/>
    <cellStyle name="40% - Accent6 40" xfId="27013"/>
    <cellStyle name="40% - Accent6 41" xfId="27014"/>
    <cellStyle name="40% - Accent6 42" xfId="27015"/>
    <cellStyle name="40% - Accent6 43" xfId="27016"/>
    <cellStyle name="40% - Accent6 44" xfId="27017"/>
    <cellStyle name="40% - Accent6 45" xfId="27018"/>
    <cellStyle name="40% - Accent6 46" xfId="27019"/>
    <cellStyle name="40% - Accent6 47" xfId="27020"/>
    <cellStyle name="40% - Accent6 48" xfId="27021"/>
    <cellStyle name="40% - Accent6 49" xfId="27022"/>
    <cellStyle name="40% - Accent6 5" xfId="27023"/>
    <cellStyle name="40% - Accent6 5 2" xfId="27024"/>
    <cellStyle name="40% - Accent6 5 2 2" xfId="27025"/>
    <cellStyle name="40% - Accent6 5 2 2 2" xfId="27026"/>
    <cellStyle name="40% - Accent6 5 2 3" xfId="27027"/>
    <cellStyle name="40% - Accent6 5 3" xfId="27028"/>
    <cellStyle name="40% - Accent6 5 3 2" xfId="27029"/>
    <cellStyle name="40% - Accent6 5 3 3" xfId="27030"/>
    <cellStyle name="40% - Accent6 5 4" xfId="27031"/>
    <cellStyle name="40% - Accent6 5 4 2" xfId="27032"/>
    <cellStyle name="40% - Accent6 5 4 3" xfId="27033"/>
    <cellStyle name="40% - Accent6 5 5" xfId="27034"/>
    <cellStyle name="40% - Accent6 5 6" xfId="27035"/>
    <cellStyle name="40% - Accent6 50" xfId="27036"/>
    <cellStyle name="40% - Accent6 51" xfId="27037"/>
    <cellStyle name="40% - Accent6 52" xfId="27038"/>
    <cellStyle name="40% - Accent6 53" xfId="27039"/>
    <cellStyle name="40% - Accent6 54" xfId="27040"/>
    <cellStyle name="40% - Accent6 55" xfId="27041"/>
    <cellStyle name="40% - Accent6 56" xfId="27042"/>
    <cellStyle name="40% - Accent6 57" xfId="27043"/>
    <cellStyle name="40% - Accent6 58" xfId="27044"/>
    <cellStyle name="40% - Accent6 59" xfId="27045"/>
    <cellStyle name="40% - Accent6 6" xfId="27046"/>
    <cellStyle name="40% - Accent6 6 2" xfId="27047"/>
    <cellStyle name="40% - Accent6 6 2 2" xfId="27048"/>
    <cellStyle name="40% - Accent6 6 2 2 2" xfId="27049"/>
    <cellStyle name="40% - Accent6 6 2 3" xfId="27050"/>
    <cellStyle name="40% - Accent6 6 2 4" xfId="27051"/>
    <cellStyle name="40% - Accent6 6 3" xfId="27052"/>
    <cellStyle name="40% - Accent6 6 3 2" xfId="27053"/>
    <cellStyle name="40% - Accent6 6 3 3" xfId="27054"/>
    <cellStyle name="40% - Accent6 6 4" xfId="27055"/>
    <cellStyle name="40% - Accent6 6 4 2" xfId="27056"/>
    <cellStyle name="40% - Accent6 6 5" xfId="27057"/>
    <cellStyle name="40% - Accent6 60" xfId="27058"/>
    <cellStyle name="40% - Accent6 61" xfId="27059"/>
    <cellStyle name="40% - Accent6 62" xfId="27060"/>
    <cellStyle name="40% - Accent6 63" xfId="27061"/>
    <cellStyle name="40% - Accent6 64" xfId="27062"/>
    <cellStyle name="40% - Accent6 65" xfId="27063"/>
    <cellStyle name="40% - Accent6 7" xfId="27064"/>
    <cellStyle name="40% - Accent6 7 2" xfId="27065"/>
    <cellStyle name="40% - Accent6 7 2 2" xfId="27066"/>
    <cellStyle name="40% - Accent6 7 2 2 2" xfId="27067"/>
    <cellStyle name="40% - Accent6 7 2 3" xfId="27068"/>
    <cellStyle name="40% - Accent6 7 2 4" xfId="27069"/>
    <cellStyle name="40% - Accent6 7 3" xfId="27070"/>
    <cellStyle name="40% - Accent6 7 3 2" xfId="27071"/>
    <cellStyle name="40% - Accent6 7 4" xfId="27072"/>
    <cellStyle name="40% - Accent6 7 4 2" xfId="27073"/>
    <cellStyle name="40% - Accent6 7 5" xfId="27074"/>
    <cellStyle name="40% - Accent6 8" xfId="27075"/>
    <cellStyle name="40% - Accent6 8 2" xfId="27076"/>
    <cellStyle name="40% - Accent6 8 2 2" xfId="27077"/>
    <cellStyle name="40% - Accent6 8 2 3" xfId="27078"/>
    <cellStyle name="40% - Accent6 8 3" xfId="27079"/>
    <cellStyle name="40% - Accent6 9" xfId="27080"/>
    <cellStyle name="40% - Accent6 9 2" xfId="27081"/>
    <cellStyle name="40% - Accent6 9 2 2" xfId="27082"/>
    <cellStyle name="40% - Accent6 9 2 3" xfId="27083"/>
    <cellStyle name="40% - Accent6 9 3" xfId="27084"/>
    <cellStyle name="40% - Accent6 9 4" xfId="27085"/>
    <cellStyle name="40% - Accent6 9 5" xfId="27086"/>
    <cellStyle name="60% - Accent1" xfId="209" builtinId="32" customBuiltin="1"/>
    <cellStyle name="60% - Accent1 10" xfId="27087"/>
    <cellStyle name="60% - Accent1 11" xfId="27088"/>
    <cellStyle name="60% - Accent1 12" xfId="27089"/>
    <cellStyle name="60% - Accent1 13" xfId="27090"/>
    <cellStyle name="60% - Accent1 14" xfId="27091"/>
    <cellStyle name="60% - Accent1 15" xfId="27092"/>
    <cellStyle name="60% - Accent1 16" xfId="27093"/>
    <cellStyle name="60% - Accent1 17" xfId="27094"/>
    <cellStyle name="60% - Accent1 18" xfId="27095"/>
    <cellStyle name="60% - Accent1 19" xfId="27096"/>
    <cellStyle name="60% - Accent1 2" xfId="27097"/>
    <cellStyle name="60% - Accent1 2 2" xfId="27098"/>
    <cellStyle name="60% - Accent1 2 2 2" xfId="27099"/>
    <cellStyle name="60% - Accent1 2 2 2 2" xfId="27100"/>
    <cellStyle name="60% - Accent1 2 2 2 2 2" xfId="27101"/>
    <cellStyle name="60% - Accent1 2 2 2 3" xfId="27102"/>
    <cellStyle name="60% - Accent1 2 2 3" xfId="27103"/>
    <cellStyle name="60% - Accent1 2 2 3 2" xfId="27104"/>
    <cellStyle name="60% - Accent1 2 2 4" xfId="27105"/>
    <cellStyle name="60% - Accent1 2 2 4 2" xfId="27106"/>
    <cellStyle name="60% - Accent1 2 3" xfId="27107"/>
    <cellStyle name="60% - Accent1 2 3 2" xfId="27108"/>
    <cellStyle name="60% - Accent1 2 3 2 2" xfId="27109"/>
    <cellStyle name="60% - Accent1 2 3 2 2 2" xfId="27110"/>
    <cellStyle name="60% - Accent1 2 3 2 3" xfId="27111"/>
    <cellStyle name="60% - Accent1 2 3 2 4" xfId="27112"/>
    <cellStyle name="60% - Accent1 2 3 3" xfId="27113"/>
    <cellStyle name="60% - Accent1 2 3 3 2" xfId="27114"/>
    <cellStyle name="60% - Accent1 2 3 3 3" xfId="27115"/>
    <cellStyle name="60% - Accent1 2 3 4" xfId="27116"/>
    <cellStyle name="60% - Accent1 2 3 4 2" xfId="27117"/>
    <cellStyle name="60% - Accent1 2 3 5" xfId="27118"/>
    <cellStyle name="60% - Accent1 2 4" xfId="27119"/>
    <cellStyle name="60% - Accent1 2 4 2" xfId="27120"/>
    <cellStyle name="60% - Accent1 2 4 2 2" xfId="27121"/>
    <cellStyle name="60% - Accent1 2 4 3" xfId="27122"/>
    <cellStyle name="60% - Accent1 2 4 4" xfId="27123"/>
    <cellStyle name="60% - Accent1 2 4 5" xfId="27124"/>
    <cellStyle name="60% - Accent1 2 5" xfId="27125"/>
    <cellStyle name="60% - Accent1 2 5 2" xfId="27126"/>
    <cellStyle name="60% - Accent1 2 6" xfId="27127"/>
    <cellStyle name="60% - Accent1 2 6 2" xfId="27128"/>
    <cellStyle name="60% - Accent1 2 7" xfId="27129"/>
    <cellStyle name="60% - Accent1 20" xfId="27130"/>
    <cellStyle name="60% - Accent1 21" xfId="27131"/>
    <cellStyle name="60% - Accent1 22" xfId="27132"/>
    <cellStyle name="60% - Accent1 23" xfId="27133"/>
    <cellStyle name="60% - Accent1 24" xfId="27134"/>
    <cellStyle name="60% - Accent1 25" xfId="27135"/>
    <cellStyle name="60% - Accent1 26" xfId="27136"/>
    <cellStyle name="60% - Accent1 27" xfId="27137"/>
    <cellStyle name="60% - Accent1 28" xfId="27138"/>
    <cellStyle name="60% - Accent1 29" xfId="27139"/>
    <cellStyle name="60% - Accent1 3" xfId="27140"/>
    <cellStyle name="60% - Accent1 3 2" xfId="27141"/>
    <cellStyle name="60% - Accent1 3 2 2" xfId="27142"/>
    <cellStyle name="60% - Accent1 3 2 2 2" xfId="27143"/>
    <cellStyle name="60% - Accent1 3 2 3" xfId="27144"/>
    <cellStyle name="60% - Accent1 3 3" xfId="27145"/>
    <cellStyle name="60% - Accent1 3 3 2" xfId="27146"/>
    <cellStyle name="60% - Accent1 3 4" xfId="27147"/>
    <cellStyle name="60% - Accent1 3 4 2" xfId="27148"/>
    <cellStyle name="60% - Accent1 3 5" xfId="27149"/>
    <cellStyle name="60% - Accent1 30" xfId="27150"/>
    <cellStyle name="60% - Accent1 31" xfId="27151"/>
    <cellStyle name="60% - Accent1 32" xfId="27152"/>
    <cellStyle name="60% - Accent1 33" xfId="27153"/>
    <cellStyle name="60% - Accent1 34" xfId="27154"/>
    <cellStyle name="60% - Accent1 35" xfId="27155"/>
    <cellStyle name="60% - Accent1 36" xfId="27156"/>
    <cellStyle name="60% - Accent1 37" xfId="27157"/>
    <cellStyle name="60% - Accent1 38" xfId="27158"/>
    <cellStyle name="60% - Accent1 39" xfId="27159"/>
    <cellStyle name="60% - Accent1 4" xfId="27160"/>
    <cellStyle name="60% - Accent1 4 2" xfId="27161"/>
    <cellStyle name="60% - Accent1 4 2 2" xfId="27162"/>
    <cellStyle name="60% - Accent1 4 2 2 2" xfId="27163"/>
    <cellStyle name="60% - Accent1 4 2 3" xfId="27164"/>
    <cellStyle name="60% - Accent1 4 2 4" xfId="27165"/>
    <cellStyle name="60% - Accent1 4 3" xfId="27166"/>
    <cellStyle name="60% - Accent1 4 3 2" xfId="27167"/>
    <cellStyle name="60% - Accent1 4 4" xfId="27168"/>
    <cellStyle name="60% - Accent1 4 4 2" xfId="27169"/>
    <cellStyle name="60% - Accent1 4 5" xfId="27170"/>
    <cellStyle name="60% - Accent1 40" xfId="27171"/>
    <cellStyle name="60% - Accent1 41" xfId="27172"/>
    <cellStyle name="60% - Accent1 42" xfId="27173"/>
    <cellStyle name="60% - Accent1 43" xfId="27174"/>
    <cellStyle name="60% - Accent1 44" xfId="27175"/>
    <cellStyle name="60% - Accent1 45" xfId="27176"/>
    <cellStyle name="60% - Accent1 46" xfId="27177"/>
    <cellStyle name="60% - Accent1 47" xfId="27178"/>
    <cellStyle name="60% - Accent1 48" xfId="27179"/>
    <cellStyle name="60% - Accent1 49" xfId="27180"/>
    <cellStyle name="60% - Accent1 5" xfId="27181"/>
    <cellStyle name="60% - Accent1 5 2" xfId="27182"/>
    <cellStyle name="60% - Accent1 5 2 2" xfId="27183"/>
    <cellStyle name="60% - Accent1 5 2 3" xfId="27184"/>
    <cellStyle name="60% - Accent1 5 3" xfId="27185"/>
    <cellStyle name="60% - Accent1 50" xfId="27186"/>
    <cellStyle name="60% - Accent1 51" xfId="27187"/>
    <cellStyle name="60% - Accent1 52" xfId="27188"/>
    <cellStyle name="60% - Accent1 53" xfId="27189"/>
    <cellStyle name="60% - Accent1 54" xfId="27190"/>
    <cellStyle name="60% - Accent1 55" xfId="27191"/>
    <cellStyle name="60% - Accent1 56" xfId="27192"/>
    <cellStyle name="60% - Accent1 57" xfId="27193"/>
    <cellStyle name="60% - Accent1 58" xfId="27194"/>
    <cellStyle name="60% - Accent1 59" xfId="27195"/>
    <cellStyle name="60% - Accent1 6" xfId="27196"/>
    <cellStyle name="60% - Accent1 6 2" xfId="27197"/>
    <cellStyle name="60% - Accent1 6 2 2" xfId="27198"/>
    <cellStyle name="60% - Accent1 6 3" xfId="27199"/>
    <cellStyle name="60% - Accent1 6 4" xfId="27200"/>
    <cellStyle name="60% - Accent1 6 5" xfId="27201"/>
    <cellStyle name="60% - Accent1 60" xfId="27202"/>
    <cellStyle name="60% - Accent1 61" xfId="27203"/>
    <cellStyle name="60% - Accent1 62" xfId="27204"/>
    <cellStyle name="60% - Accent1 63" xfId="27205"/>
    <cellStyle name="60% - Accent1 64" xfId="27206"/>
    <cellStyle name="60% - Accent1 65" xfId="27207"/>
    <cellStyle name="60% - Accent1 7" xfId="27208"/>
    <cellStyle name="60% - Accent1 7 2" xfId="27209"/>
    <cellStyle name="60% - Accent1 7 3" xfId="27210"/>
    <cellStyle name="60% - Accent1 8" xfId="27211"/>
    <cellStyle name="60% - Accent1 9" xfId="27212"/>
    <cellStyle name="60% - Accent2" xfId="210" builtinId="36" customBuiltin="1"/>
    <cellStyle name="60% - Accent2 10" xfId="27213"/>
    <cellStyle name="60% - Accent2 11" xfId="27214"/>
    <cellStyle name="60% - Accent2 12" xfId="27215"/>
    <cellStyle name="60% - Accent2 13" xfId="27216"/>
    <cellStyle name="60% - Accent2 14" xfId="27217"/>
    <cellStyle name="60% - Accent2 15" xfId="27218"/>
    <cellStyle name="60% - Accent2 16" xfId="27219"/>
    <cellStyle name="60% - Accent2 17" xfId="27220"/>
    <cellStyle name="60% - Accent2 18" xfId="27221"/>
    <cellStyle name="60% - Accent2 19" xfId="27222"/>
    <cellStyle name="60% - Accent2 2" xfId="27223"/>
    <cellStyle name="60% - Accent2 2 2" xfId="27224"/>
    <cellStyle name="60% - Accent2 2 2 2" xfId="27225"/>
    <cellStyle name="60% - Accent2 2 2 2 2" xfId="27226"/>
    <cellStyle name="60% - Accent2 2 2 2 2 2" xfId="27227"/>
    <cellStyle name="60% - Accent2 2 2 2 3" xfId="27228"/>
    <cellStyle name="60% - Accent2 2 2 3" xfId="27229"/>
    <cellStyle name="60% - Accent2 2 2 3 2" xfId="27230"/>
    <cellStyle name="60% - Accent2 2 2 4" xfId="27231"/>
    <cellStyle name="60% - Accent2 2 2 4 2" xfId="27232"/>
    <cellStyle name="60% - Accent2 2 3" xfId="27233"/>
    <cellStyle name="60% - Accent2 2 3 2" xfId="27234"/>
    <cellStyle name="60% - Accent2 2 3 2 2" xfId="27235"/>
    <cellStyle name="60% - Accent2 2 3 2 2 2" xfId="27236"/>
    <cellStyle name="60% - Accent2 2 3 2 3" xfId="27237"/>
    <cellStyle name="60% - Accent2 2 3 2 4" xfId="27238"/>
    <cellStyle name="60% - Accent2 2 3 3" xfId="27239"/>
    <cellStyle name="60% - Accent2 2 3 3 2" xfId="27240"/>
    <cellStyle name="60% - Accent2 2 3 3 3" xfId="27241"/>
    <cellStyle name="60% - Accent2 2 3 4" xfId="27242"/>
    <cellStyle name="60% - Accent2 2 3 4 2" xfId="27243"/>
    <cellStyle name="60% - Accent2 2 3 5" xfId="27244"/>
    <cellStyle name="60% - Accent2 2 4" xfId="27245"/>
    <cellStyle name="60% - Accent2 2 4 2" xfId="27246"/>
    <cellStyle name="60% - Accent2 2 4 2 2" xfId="27247"/>
    <cellStyle name="60% - Accent2 2 4 3" xfId="27248"/>
    <cellStyle name="60% - Accent2 2 4 4" xfId="27249"/>
    <cellStyle name="60% - Accent2 2 4 5" xfId="27250"/>
    <cellStyle name="60% - Accent2 2 5" xfId="27251"/>
    <cellStyle name="60% - Accent2 2 5 2" xfId="27252"/>
    <cellStyle name="60% - Accent2 2 6" xfId="27253"/>
    <cellStyle name="60% - Accent2 2 6 2" xfId="27254"/>
    <cellStyle name="60% - Accent2 2 7" xfId="27255"/>
    <cellStyle name="60% - Accent2 20" xfId="27256"/>
    <cellStyle name="60% - Accent2 21" xfId="27257"/>
    <cellStyle name="60% - Accent2 22" xfId="27258"/>
    <cellStyle name="60% - Accent2 23" xfId="27259"/>
    <cellStyle name="60% - Accent2 24" xfId="27260"/>
    <cellStyle name="60% - Accent2 25" xfId="27261"/>
    <cellStyle name="60% - Accent2 26" xfId="27262"/>
    <cellStyle name="60% - Accent2 27" xfId="27263"/>
    <cellStyle name="60% - Accent2 28" xfId="27264"/>
    <cellStyle name="60% - Accent2 29" xfId="27265"/>
    <cellStyle name="60% - Accent2 3" xfId="27266"/>
    <cellStyle name="60% - Accent2 3 2" xfId="27267"/>
    <cellStyle name="60% - Accent2 3 2 2" xfId="27268"/>
    <cellStyle name="60% - Accent2 3 2 2 2" xfId="27269"/>
    <cellStyle name="60% - Accent2 3 2 3" xfId="27270"/>
    <cellStyle name="60% - Accent2 3 3" xfId="27271"/>
    <cellStyle name="60% - Accent2 3 3 2" xfId="27272"/>
    <cellStyle name="60% - Accent2 3 4" xfId="27273"/>
    <cellStyle name="60% - Accent2 3 4 2" xfId="27274"/>
    <cellStyle name="60% - Accent2 3 5" xfId="27275"/>
    <cellStyle name="60% - Accent2 30" xfId="27276"/>
    <cellStyle name="60% - Accent2 31" xfId="27277"/>
    <cellStyle name="60% - Accent2 32" xfId="27278"/>
    <cellStyle name="60% - Accent2 33" xfId="27279"/>
    <cellStyle name="60% - Accent2 34" xfId="27280"/>
    <cellStyle name="60% - Accent2 35" xfId="27281"/>
    <cellStyle name="60% - Accent2 36" xfId="27282"/>
    <cellStyle name="60% - Accent2 37" xfId="27283"/>
    <cellStyle name="60% - Accent2 38" xfId="27284"/>
    <cellStyle name="60% - Accent2 39" xfId="27285"/>
    <cellStyle name="60% - Accent2 4" xfId="27286"/>
    <cellStyle name="60% - Accent2 4 2" xfId="27287"/>
    <cellStyle name="60% - Accent2 4 2 2" xfId="27288"/>
    <cellStyle name="60% - Accent2 4 2 2 2" xfId="27289"/>
    <cellStyle name="60% - Accent2 4 2 3" xfId="27290"/>
    <cellStyle name="60% - Accent2 4 2 4" xfId="27291"/>
    <cellStyle name="60% - Accent2 4 3" xfId="27292"/>
    <cellStyle name="60% - Accent2 4 3 2" xfId="27293"/>
    <cellStyle name="60% - Accent2 4 4" xfId="27294"/>
    <cellStyle name="60% - Accent2 4 4 2" xfId="27295"/>
    <cellStyle name="60% - Accent2 4 5" xfId="27296"/>
    <cellStyle name="60% - Accent2 40" xfId="27297"/>
    <cellStyle name="60% - Accent2 41" xfId="27298"/>
    <cellStyle name="60% - Accent2 42" xfId="27299"/>
    <cellStyle name="60% - Accent2 43" xfId="27300"/>
    <cellStyle name="60% - Accent2 44" xfId="27301"/>
    <cellStyle name="60% - Accent2 45" xfId="27302"/>
    <cellStyle name="60% - Accent2 46" xfId="27303"/>
    <cellStyle name="60% - Accent2 47" xfId="27304"/>
    <cellStyle name="60% - Accent2 48" xfId="27305"/>
    <cellStyle name="60% - Accent2 49" xfId="27306"/>
    <cellStyle name="60% - Accent2 5" xfId="27307"/>
    <cellStyle name="60% - Accent2 5 2" xfId="27308"/>
    <cellStyle name="60% - Accent2 5 2 2" xfId="27309"/>
    <cellStyle name="60% - Accent2 5 2 3" xfId="27310"/>
    <cellStyle name="60% - Accent2 5 3" xfId="27311"/>
    <cellStyle name="60% - Accent2 50" xfId="27312"/>
    <cellStyle name="60% - Accent2 51" xfId="27313"/>
    <cellStyle name="60% - Accent2 52" xfId="27314"/>
    <cellStyle name="60% - Accent2 53" xfId="27315"/>
    <cellStyle name="60% - Accent2 54" xfId="27316"/>
    <cellStyle name="60% - Accent2 55" xfId="27317"/>
    <cellStyle name="60% - Accent2 56" xfId="27318"/>
    <cellStyle name="60% - Accent2 57" xfId="27319"/>
    <cellStyle name="60% - Accent2 58" xfId="27320"/>
    <cellStyle name="60% - Accent2 59" xfId="27321"/>
    <cellStyle name="60% - Accent2 6" xfId="27322"/>
    <cellStyle name="60% - Accent2 6 2" xfId="27323"/>
    <cellStyle name="60% - Accent2 6 2 2" xfId="27324"/>
    <cellStyle name="60% - Accent2 6 3" xfId="27325"/>
    <cellStyle name="60% - Accent2 6 4" xfId="27326"/>
    <cellStyle name="60% - Accent2 6 5" xfId="27327"/>
    <cellStyle name="60% - Accent2 60" xfId="27328"/>
    <cellStyle name="60% - Accent2 61" xfId="27329"/>
    <cellStyle name="60% - Accent2 62" xfId="27330"/>
    <cellStyle name="60% - Accent2 63" xfId="27331"/>
    <cellStyle name="60% - Accent2 64" xfId="27332"/>
    <cellStyle name="60% - Accent2 65" xfId="27333"/>
    <cellStyle name="60% - Accent2 7" xfId="27334"/>
    <cellStyle name="60% - Accent2 7 2" xfId="27335"/>
    <cellStyle name="60% - Accent2 7 3" xfId="27336"/>
    <cellStyle name="60% - Accent2 8" xfId="27337"/>
    <cellStyle name="60% - Accent2 9" xfId="27338"/>
    <cellStyle name="60% - Accent3" xfId="211" builtinId="40" customBuiltin="1"/>
    <cellStyle name="60% - Accent3 10" xfId="27339"/>
    <cellStyle name="60% - Accent3 11" xfId="27340"/>
    <cellStyle name="60% - Accent3 12" xfId="27341"/>
    <cellStyle name="60% - Accent3 13" xfId="27342"/>
    <cellStyle name="60% - Accent3 14" xfId="27343"/>
    <cellStyle name="60% - Accent3 15" xfId="27344"/>
    <cellStyle name="60% - Accent3 16" xfId="27345"/>
    <cellStyle name="60% - Accent3 17" xfId="27346"/>
    <cellStyle name="60% - Accent3 18" xfId="27347"/>
    <cellStyle name="60% - Accent3 19" xfId="27348"/>
    <cellStyle name="60% - Accent3 2" xfId="27349"/>
    <cellStyle name="60% - Accent3 2 2" xfId="27350"/>
    <cellStyle name="60% - Accent3 2 2 2" xfId="27351"/>
    <cellStyle name="60% - Accent3 2 2 2 2" xfId="27352"/>
    <cellStyle name="60% - Accent3 2 2 2 2 2" xfId="27353"/>
    <cellStyle name="60% - Accent3 2 2 2 3" xfId="27354"/>
    <cellStyle name="60% - Accent3 2 2 3" xfId="27355"/>
    <cellStyle name="60% - Accent3 2 2 3 2" xfId="27356"/>
    <cellStyle name="60% - Accent3 2 2 4" xfId="27357"/>
    <cellStyle name="60% - Accent3 2 2 4 2" xfId="27358"/>
    <cellStyle name="60% - Accent3 2 3" xfId="27359"/>
    <cellStyle name="60% - Accent3 2 3 2" xfId="27360"/>
    <cellStyle name="60% - Accent3 2 3 2 2" xfId="27361"/>
    <cellStyle name="60% - Accent3 2 3 2 2 2" xfId="27362"/>
    <cellStyle name="60% - Accent3 2 3 2 3" xfId="27363"/>
    <cellStyle name="60% - Accent3 2 3 2 4" xfId="27364"/>
    <cellStyle name="60% - Accent3 2 3 3" xfId="27365"/>
    <cellStyle name="60% - Accent3 2 3 3 2" xfId="27366"/>
    <cellStyle name="60% - Accent3 2 3 3 3" xfId="27367"/>
    <cellStyle name="60% - Accent3 2 3 4" xfId="27368"/>
    <cellStyle name="60% - Accent3 2 3 4 2" xfId="27369"/>
    <cellStyle name="60% - Accent3 2 3 5" xfId="27370"/>
    <cellStyle name="60% - Accent3 2 4" xfId="27371"/>
    <cellStyle name="60% - Accent3 2 4 2" xfId="27372"/>
    <cellStyle name="60% - Accent3 2 4 2 2" xfId="27373"/>
    <cellStyle name="60% - Accent3 2 4 3" xfId="27374"/>
    <cellStyle name="60% - Accent3 2 4 4" xfId="27375"/>
    <cellStyle name="60% - Accent3 2 4 5" xfId="27376"/>
    <cellStyle name="60% - Accent3 2 5" xfId="27377"/>
    <cellStyle name="60% - Accent3 2 5 2" xfId="27378"/>
    <cellStyle name="60% - Accent3 2 6" xfId="27379"/>
    <cellStyle name="60% - Accent3 2 6 2" xfId="27380"/>
    <cellStyle name="60% - Accent3 2 7" xfId="27381"/>
    <cellStyle name="60% - Accent3 20" xfId="27382"/>
    <cellStyle name="60% - Accent3 21" xfId="27383"/>
    <cellStyle name="60% - Accent3 22" xfId="27384"/>
    <cellStyle name="60% - Accent3 23" xfId="27385"/>
    <cellStyle name="60% - Accent3 24" xfId="27386"/>
    <cellStyle name="60% - Accent3 25" xfId="27387"/>
    <cellStyle name="60% - Accent3 26" xfId="27388"/>
    <cellStyle name="60% - Accent3 27" xfId="27389"/>
    <cellStyle name="60% - Accent3 28" xfId="27390"/>
    <cellStyle name="60% - Accent3 29" xfId="27391"/>
    <cellStyle name="60% - Accent3 3" xfId="27392"/>
    <cellStyle name="60% - Accent3 3 2" xfId="27393"/>
    <cellStyle name="60% - Accent3 3 2 2" xfId="27394"/>
    <cellStyle name="60% - Accent3 3 2 2 2" xfId="27395"/>
    <cellStyle name="60% - Accent3 3 2 3" xfId="27396"/>
    <cellStyle name="60% - Accent3 3 3" xfId="27397"/>
    <cellStyle name="60% - Accent3 3 3 2" xfId="27398"/>
    <cellStyle name="60% - Accent3 3 4" xfId="27399"/>
    <cellStyle name="60% - Accent3 3 4 2" xfId="27400"/>
    <cellStyle name="60% - Accent3 3 5" xfId="27401"/>
    <cellStyle name="60% - Accent3 30" xfId="27402"/>
    <cellStyle name="60% - Accent3 31" xfId="27403"/>
    <cellStyle name="60% - Accent3 32" xfId="27404"/>
    <cellStyle name="60% - Accent3 33" xfId="27405"/>
    <cellStyle name="60% - Accent3 34" xfId="27406"/>
    <cellStyle name="60% - Accent3 35" xfId="27407"/>
    <cellStyle name="60% - Accent3 36" xfId="27408"/>
    <cellStyle name="60% - Accent3 37" xfId="27409"/>
    <cellStyle name="60% - Accent3 38" xfId="27410"/>
    <cellStyle name="60% - Accent3 39" xfId="27411"/>
    <cellStyle name="60% - Accent3 4" xfId="27412"/>
    <cellStyle name="60% - Accent3 4 2" xfId="27413"/>
    <cellStyle name="60% - Accent3 4 2 2" xfId="27414"/>
    <cellStyle name="60% - Accent3 4 2 2 2" xfId="27415"/>
    <cellStyle name="60% - Accent3 4 2 3" xfId="27416"/>
    <cellStyle name="60% - Accent3 4 2 4" xfId="27417"/>
    <cellStyle name="60% - Accent3 4 3" xfId="27418"/>
    <cellStyle name="60% - Accent3 4 3 2" xfId="27419"/>
    <cellStyle name="60% - Accent3 4 4" xfId="27420"/>
    <cellStyle name="60% - Accent3 4 4 2" xfId="27421"/>
    <cellStyle name="60% - Accent3 4 5" xfId="27422"/>
    <cellStyle name="60% - Accent3 40" xfId="27423"/>
    <cellStyle name="60% - Accent3 41" xfId="27424"/>
    <cellStyle name="60% - Accent3 42" xfId="27425"/>
    <cellStyle name="60% - Accent3 43" xfId="27426"/>
    <cellStyle name="60% - Accent3 44" xfId="27427"/>
    <cellStyle name="60% - Accent3 45" xfId="27428"/>
    <cellStyle name="60% - Accent3 46" xfId="27429"/>
    <cellStyle name="60% - Accent3 47" xfId="27430"/>
    <cellStyle name="60% - Accent3 48" xfId="27431"/>
    <cellStyle name="60% - Accent3 49" xfId="27432"/>
    <cellStyle name="60% - Accent3 5" xfId="27433"/>
    <cellStyle name="60% - Accent3 5 2" xfId="27434"/>
    <cellStyle name="60% - Accent3 5 2 2" xfId="27435"/>
    <cellStyle name="60% - Accent3 5 2 3" xfId="27436"/>
    <cellStyle name="60% - Accent3 5 3" xfId="27437"/>
    <cellStyle name="60% - Accent3 50" xfId="27438"/>
    <cellStyle name="60% - Accent3 51" xfId="27439"/>
    <cellStyle name="60% - Accent3 52" xfId="27440"/>
    <cellStyle name="60% - Accent3 53" xfId="27441"/>
    <cellStyle name="60% - Accent3 54" xfId="27442"/>
    <cellStyle name="60% - Accent3 55" xfId="27443"/>
    <cellStyle name="60% - Accent3 56" xfId="27444"/>
    <cellStyle name="60% - Accent3 57" xfId="27445"/>
    <cellStyle name="60% - Accent3 58" xfId="27446"/>
    <cellStyle name="60% - Accent3 59" xfId="27447"/>
    <cellStyle name="60% - Accent3 6" xfId="27448"/>
    <cellStyle name="60% - Accent3 6 2" xfId="27449"/>
    <cellStyle name="60% - Accent3 6 2 2" xfId="27450"/>
    <cellStyle name="60% - Accent3 6 3" xfId="27451"/>
    <cellStyle name="60% - Accent3 6 4" xfId="27452"/>
    <cellStyle name="60% - Accent3 6 5" xfId="27453"/>
    <cellStyle name="60% - Accent3 60" xfId="27454"/>
    <cellStyle name="60% - Accent3 61" xfId="27455"/>
    <cellStyle name="60% - Accent3 62" xfId="27456"/>
    <cellStyle name="60% - Accent3 63" xfId="27457"/>
    <cellStyle name="60% - Accent3 64" xfId="27458"/>
    <cellStyle name="60% - Accent3 65" xfId="27459"/>
    <cellStyle name="60% - Accent3 7" xfId="27460"/>
    <cellStyle name="60% - Accent3 7 2" xfId="27461"/>
    <cellStyle name="60% - Accent3 7 3" xfId="27462"/>
    <cellStyle name="60% - Accent3 8" xfId="27463"/>
    <cellStyle name="60% - Accent3 9" xfId="27464"/>
    <cellStyle name="60% - Accent4" xfId="212" builtinId="44" customBuiltin="1"/>
    <cellStyle name="60% - Accent4 10" xfId="27465"/>
    <cellStyle name="60% - Accent4 11" xfId="27466"/>
    <cellStyle name="60% - Accent4 12" xfId="27467"/>
    <cellStyle name="60% - Accent4 13" xfId="27468"/>
    <cellStyle name="60% - Accent4 14" xfId="27469"/>
    <cellStyle name="60% - Accent4 15" xfId="27470"/>
    <cellStyle name="60% - Accent4 16" xfId="27471"/>
    <cellStyle name="60% - Accent4 17" xfId="27472"/>
    <cellStyle name="60% - Accent4 18" xfId="27473"/>
    <cellStyle name="60% - Accent4 19" xfId="27474"/>
    <cellStyle name="60% - Accent4 2" xfId="27475"/>
    <cellStyle name="60% - Accent4 2 2" xfId="27476"/>
    <cellStyle name="60% - Accent4 2 2 2" xfId="27477"/>
    <cellStyle name="60% - Accent4 2 2 2 2" xfId="27478"/>
    <cellStyle name="60% - Accent4 2 2 2 2 2" xfId="27479"/>
    <cellStyle name="60% - Accent4 2 2 2 3" xfId="27480"/>
    <cellStyle name="60% - Accent4 2 2 3" xfId="27481"/>
    <cellStyle name="60% - Accent4 2 2 3 2" xfId="27482"/>
    <cellStyle name="60% - Accent4 2 2 4" xfId="27483"/>
    <cellStyle name="60% - Accent4 2 2 4 2" xfId="27484"/>
    <cellStyle name="60% - Accent4 2 3" xfId="27485"/>
    <cellStyle name="60% - Accent4 2 3 2" xfId="27486"/>
    <cellStyle name="60% - Accent4 2 3 2 2" xfId="27487"/>
    <cellStyle name="60% - Accent4 2 3 2 2 2" xfId="27488"/>
    <cellStyle name="60% - Accent4 2 3 2 3" xfId="27489"/>
    <cellStyle name="60% - Accent4 2 3 2 4" xfId="27490"/>
    <cellStyle name="60% - Accent4 2 3 3" xfId="27491"/>
    <cellStyle name="60% - Accent4 2 3 3 2" xfId="27492"/>
    <cellStyle name="60% - Accent4 2 3 3 3" xfId="27493"/>
    <cellStyle name="60% - Accent4 2 3 4" xfId="27494"/>
    <cellStyle name="60% - Accent4 2 3 4 2" xfId="27495"/>
    <cellStyle name="60% - Accent4 2 3 5" xfId="27496"/>
    <cellStyle name="60% - Accent4 2 4" xfId="27497"/>
    <cellStyle name="60% - Accent4 2 4 2" xfId="27498"/>
    <cellStyle name="60% - Accent4 2 4 2 2" xfId="27499"/>
    <cellStyle name="60% - Accent4 2 4 3" xfId="27500"/>
    <cellStyle name="60% - Accent4 2 4 4" xfId="27501"/>
    <cellStyle name="60% - Accent4 2 4 5" xfId="27502"/>
    <cellStyle name="60% - Accent4 2 5" xfId="27503"/>
    <cellStyle name="60% - Accent4 2 5 2" xfId="27504"/>
    <cellStyle name="60% - Accent4 2 6" xfId="27505"/>
    <cellStyle name="60% - Accent4 2 6 2" xfId="27506"/>
    <cellStyle name="60% - Accent4 2 7" xfId="27507"/>
    <cellStyle name="60% - Accent4 20" xfId="27508"/>
    <cellStyle name="60% - Accent4 21" xfId="27509"/>
    <cellStyle name="60% - Accent4 22" xfId="27510"/>
    <cellStyle name="60% - Accent4 23" xfId="27511"/>
    <cellStyle name="60% - Accent4 24" xfId="27512"/>
    <cellStyle name="60% - Accent4 25" xfId="27513"/>
    <cellStyle name="60% - Accent4 26" xfId="27514"/>
    <cellStyle name="60% - Accent4 27" xfId="27515"/>
    <cellStyle name="60% - Accent4 28" xfId="27516"/>
    <cellStyle name="60% - Accent4 29" xfId="27517"/>
    <cellStyle name="60% - Accent4 3" xfId="27518"/>
    <cellStyle name="60% - Accent4 3 2" xfId="27519"/>
    <cellStyle name="60% - Accent4 3 2 2" xfId="27520"/>
    <cellStyle name="60% - Accent4 3 2 2 2" xfId="27521"/>
    <cellStyle name="60% - Accent4 3 2 3" xfId="27522"/>
    <cellStyle name="60% - Accent4 3 3" xfId="27523"/>
    <cellStyle name="60% - Accent4 3 3 2" xfId="27524"/>
    <cellStyle name="60% - Accent4 3 4" xfId="27525"/>
    <cellStyle name="60% - Accent4 3 4 2" xfId="27526"/>
    <cellStyle name="60% - Accent4 3 5" xfId="27527"/>
    <cellStyle name="60% - Accent4 30" xfId="27528"/>
    <cellStyle name="60% - Accent4 31" xfId="27529"/>
    <cellStyle name="60% - Accent4 32" xfId="27530"/>
    <cellStyle name="60% - Accent4 33" xfId="27531"/>
    <cellStyle name="60% - Accent4 34" xfId="27532"/>
    <cellStyle name="60% - Accent4 35" xfId="27533"/>
    <cellStyle name="60% - Accent4 36" xfId="27534"/>
    <cellStyle name="60% - Accent4 37" xfId="27535"/>
    <cellStyle name="60% - Accent4 38" xfId="27536"/>
    <cellStyle name="60% - Accent4 39" xfId="27537"/>
    <cellStyle name="60% - Accent4 4" xfId="27538"/>
    <cellStyle name="60% - Accent4 4 2" xfId="27539"/>
    <cellStyle name="60% - Accent4 4 2 2" xfId="27540"/>
    <cellStyle name="60% - Accent4 4 2 2 2" xfId="27541"/>
    <cellStyle name="60% - Accent4 4 2 3" xfId="27542"/>
    <cellStyle name="60% - Accent4 4 2 4" xfId="27543"/>
    <cellStyle name="60% - Accent4 4 3" xfId="27544"/>
    <cellStyle name="60% - Accent4 4 3 2" xfId="27545"/>
    <cellStyle name="60% - Accent4 4 4" xfId="27546"/>
    <cellStyle name="60% - Accent4 4 4 2" xfId="27547"/>
    <cellStyle name="60% - Accent4 4 5" xfId="27548"/>
    <cellStyle name="60% - Accent4 40" xfId="27549"/>
    <cellStyle name="60% - Accent4 41" xfId="27550"/>
    <cellStyle name="60% - Accent4 42" xfId="27551"/>
    <cellStyle name="60% - Accent4 43" xfId="27552"/>
    <cellStyle name="60% - Accent4 44" xfId="27553"/>
    <cellStyle name="60% - Accent4 45" xfId="27554"/>
    <cellStyle name="60% - Accent4 46" xfId="27555"/>
    <cellStyle name="60% - Accent4 47" xfId="27556"/>
    <cellStyle name="60% - Accent4 48" xfId="27557"/>
    <cellStyle name="60% - Accent4 49" xfId="27558"/>
    <cellStyle name="60% - Accent4 5" xfId="27559"/>
    <cellStyle name="60% - Accent4 5 2" xfId="27560"/>
    <cellStyle name="60% - Accent4 5 2 2" xfId="27561"/>
    <cellStyle name="60% - Accent4 5 2 3" xfId="27562"/>
    <cellStyle name="60% - Accent4 5 3" xfId="27563"/>
    <cellStyle name="60% - Accent4 50" xfId="27564"/>
    <cellStyle name="60% - Accent4 51" xfId="27565"/>
    <cellStyle name="60% - Accent4 52" xfId="27566"/>
    <cellStyle name="60% - Accent4 53" xfId="27567"/>
    <cellStyle name="60% - Accent4 54" xfId="27568"/>
    <cellStyle name="60% - Accent4 55" xfId="27569"/>
    <cellStyle name="60% - Accent4 56" xfId="27570"/>
    <cellStyle name="60% - Accent4 57" xfId="27571"/>
    <cellStyle name="60% - Accent4 58" xfId="27572"/>
    <cellStyle name="60% - Accent4 59" xfId="27573"/>
    <cellStyle name="60% - Accent4 6" xfId="27574"/>
    <cellStyle name="60% - Accent4 6 2" xfId="27575"/>
    <cellStyle name="60% - Accent4 6 2 2" xfId="27576"/>
    <cellStyle name="60% - Accent4 6 3" xfId="27577"/>
    <cellStyle name="60% - Accent4 6 4" xfId="27578"/>
    <cellStyle name="60% - Accent4 6 5" xfId="27579"/>
    <cellStyle name="60% - Accent4 60" xfId="27580"/>
    <cellStyle name="60% - Accent4 61" xfId="27581"/>
    <cellStyle name="60% - Accent4 62" xfId="27582"/>
    <cellStyle name="60% - Accent4 63" xfId="27583"/>
    <cellStyle name="60% - Accent4 64" xfId="27584"/>
    <cellStyle name="60% - Accent4 65" xfId="27585"/>
    <cellStyle name="60% - Accent4 7" xfId="27586"/>
    <cellStyle name="60% - Accent4 7 2" xfId="27587"/>
    <cellStyle name="60% - Accent4 7 3" xfId="27588"/>
    <cellStyle name="60% - Accent4 8" xfId="27589"/>
    <cellStyle name="60% - Accent4 9" xfId="27590"/>
    <cellStyle name="60% - Accent5" xfId="213" builtinId="48" customBuiltin="1"/>
    <cellStyle name="60% - Accent5 10" xfId="27591"/>
    <cellStyle name="60% - Accent5 11" xfId="27592"/>
    <cellStyle name="60% - Accent5 12" xfId="27593"/>
    <cellStyle name="60% - Accent5 13" xfId="27594"/>
    <cellStyle name="60% - Accent5 14" xfId="27595"/>
    <cellStyle name="60% - Accent5 15" xfId="27596"/>
    <cellStyle name="60% - Accent5 16" xfId="27597"/>
    <cellStyle name="60% - Accent5 17" xfId="27598"/>
    <cellStyle name="60% - Accent5 18" xfId="27599"/>
    <cellStyle name="60% - Accent5 19" xfId="27600"/>
    <cellStyle name="60% - Accent5 2" xfId="27601"/>
    <cellStyle name="60% - Accent5 2 2" xfId="27602"/>
    <cellStyle name="60% - Accent5 2 2 2" xfId="27603"/>
    <cellStyle name="60% - Accent5 2 2 2 2" xfId="27604"/>
    <cellStyle name="60% - Accent5 2 2 2 2 2" xfId="27605"/>
    <cellStyle name="60% - Accent5 2 2 2 3" xfId="27606"/>
    <cellStyle name="60% - Accent5 2 2 3" xfId="27607"/>
    <cellStyle name="60% - Accent5 2 2 3 2" xfId="27608"/>
    <cellStyle name="60% - Accent5 2 2 4" xfId="27609"/>
    <cellStyle name="60% - Accent5 2 2 4 2" xfId="27610"/>
    <cellStyle name="60% - Accent5 2 3" xfId="27611"/>
    <cellStyle name="60% - Accent5 2 3 2" xfId="27612"/>
    <cellStyle name="60% - Accent5 2 3 2 2" xfId="27613"/>
    <cellStyle name="60% - Accent5 2 3 2 2 2" xfId="27614"/>
    <cellStyle name="60% - Accent5 2 3 2 3" xfId="27615"/>
    <cellStyle name="60% - Accent5 2 3 2 4" xfId="27616"/>
    <cellStyle name="60% - Accent5 2 3 3" xfId="27617"/>
    <cellStyle name="60% - Accent5 2 3 3 2" xfId="27618"/>
    <cellStyle name="60% - Accent5 2 3 3 3" xfId="27619"/>
    <cellStyle name="60% - Accent5 2 3 4" xfId="27620"/>
    <cellStyle name="60% - Accent5 2 3 4 2" xfId="27621"/>
    <cellStyle name="60% - Accent5 2 3 5" xfId="27622"/>
    <cellStyle name="60% - Accent5 2 4" xfId="27623"/>
    <cellStyle name="60% - Accent5 2 4 2" xfId="27624"/>
    <cellStyle name="60% - Accent5 2 4 2 2" xfId="27625"/>
    <cellStyle name="60% - Accent5 2 4 3" xfId="27626"/>
    <cellStyle name="60% - Accent5 2 4 4" xfId="27627"/>
    <cellStyle name="60% - Accent5 2 4 5" xfId="27628"/>
    <cellStyle name="60% - Accent5 2 5" xfId="27629"/>
    <cellStyle name="60% - Accent5 2 5 2" xfId="27630"/>
    <cellStyle name="60% - Accent5 2 6" xfId="27631"/>
    <cellStyle name="60% - Accent5 2 6 2" xfId="27632"/>
    <cellStyle name="60% - Accent5 2 7" xfId="27633"/>
    <cellStyle name="60% - Accent5 20" xfId="27634"/>
    <cellStyle name="60% - Accent5 21" xfId="27635"/>
    <cellStyle name="60% - Accent5 22" xfId="27636"/>
    <cellStyle name="60% - Accent5 23" xfId="27637"/>
    <cellStyle name="60% - Accent5 24" xfId="27638"/>
    <cellStyle name="60% - Accent5 25" xfId="27639"/>
    <cellStyle name="60% - Accent5 26" xfId="27640"/>
    <cellStyle name="60% - Accent5 27" xfId="27641"/>
    <cellStyle name="60% - Accent5 28" xfId="27642"/>
    <cellStyle name="60% - Accent5 29" xfId="27643"/>
    <cellStyle name="60% - Accent5 3" xfId="27644"/>
    <cellStyle name="60% - Accent5 3 2" xfId="27645"/>
    <cellStyle name="60% - Accent5 3 2 2" xfId="27646"/>
    <cellStyle name="60% - Accent5 3 2 2 2" xfId="27647"/>
    <cellStyle name="60% - Accent5 3 2 3" xfId="27648"/>
    <cellStyle name="60% - Accent5 3 3" xfId="27649"/>
    <cellStyle name="60% - Accent5 3 3 2" xfId="27650"/>
    <cellStyle name="60% - Accent5 3 4" xfId="27651"/>
    <cellStyle name="60% - Accent5 3 4 2" xfId="27652"/>
    <cellStyle name="60% - Accent5 3 5" xfId="27653"/>
    <cellStyle name="60% - Accent5 30" xfId="27654"/>
    <cellStyle name="60% - Accent5 31" xfId="27655"/>
    <cellStyle name="60% - Accent5 32" xfId="27656"/>
    <cellStyle name="60% - Accent5 33" xfId="27657"/>
    <cellStyle name="60% - Accent5 34" xfId="27658"/>
    <cellStyle name="60% - Accent5 35" xfId="27659"/>
    <cellStyle name="60% - Accent5 36" xfId="27660"/>
    <cellStyle name="60% - Accent5 37" xfId="27661"/>
    <cellStyle name="60% - Accent5 38" xfId="27662"/>
    <cellStyle name="60% - Accent5 39" xfId="27663"/>
    <cellStyle name="60% - Accent5 4" xfId="27664"/>
    <cellStyle name="60% - Accent5 4 2" xfId="27665"/>
    <cellStyle name="60% - Accent5 4 2 2" xfId="27666"/>
    <cellStyle name="60% - Accent5 4 2 2 2" xfId="27667"/>
    <cellStyle name="60% - Accent5 4 2 3" xfId="27668"/>
    <cellStyle name="60% - Accent5 4 2 4" xfId="27669"/>
    <cellStyle name="60% - Accent5 4 3" xfId="27670"/>
    <cellStyle name="60% - Accent5 4 3 2" xfId="27671"/>
    <cellStyle name="60% - Accent5 4 4" xfId="27672"/>
    <cellStyle name="60% - Accent5 4 4 2" xfId="27673"/>
    <cellStyle name="60% - Accent5 4 5" xfId="27674"/>
    <cellStyle name="60% - Accent5 40" xfId="27675"/>
    <cellStyle name="60% - Accent5 41" xfId="27676"/>
    <cellStyle name="60% - Accent5 42" xfId="27677"/>
    <cellStyle name="60% - Accent5 43" xfId="27678"/>
    <cellStyle name="60% - Accent5 44" xfId="27679"/>
    <cellStyle name="60% - Accent5 45" xfId="27680"/>
    <cellStyle name="60% - Accent5 46" xfId="27681"/>
    <cellStyle name="60% - Accent5 47" xfId="27682"/>
    <cellStyle name="60% - Accent5 48" xfId="27683"/>
    <cellStyle name="60% - Accent5 49" xfId="27684"/>
    <cellStyle name="60% - Accent5 5" xfId="27685"/>
    <cellStyle name="60% - Accent5 5 2" xfId="27686"/>
    <cellStyle name="60% - Accent5 5 2 2" xfId="27687"/>
    <cellStyle name="60% - Accent5 5 2 3" xfId="27688"/>
    <cellStyle name="60% - Accent5 5 3" xfId="27689"/>
    <cellStyle name="60% - Accent5 50" xfId="27690"/>
    <cellStyle name="60% - Accent5 51" xfId="27691"/>
    <cellStyle name="60% - Accent5 52" xfId="27692"/>
    <cellStyle name="60% - Accent5 53" xfId="27693"/>
    <cellStyle name="60% - Accent5 54" xfId="27694"/>
    <cellStyle name="60% - Accent5 55" xfId="27695"/>
    <cellStyle name="60% - Accent5 56" xfId="27696"/>
    <cellStyle name="60% - Accent5 57" xfId="27697"/>
    <cellStyle name="60% - Accent5 58" xfId="27698"/>
    <cellStyle name="60% - Accent5 59" xfId="27699"/>
    <cellStyle name="60% - Accent5 6" xfId="27700"/>
    <cellStyle name="60% - Accent5 6 2" xfId="27701"/>
    <cellStyle name="60% - Accent5 6 2 2" xfId="27702"/>
    <cellStyle name="60% - Accent5 6 3" xfId="27703"/>
    <cellStyle name="60% - Accent5 6 4" xfId="27704"/>
    <cellStyle name="60% - Accent5 6 5" xfId="27705"/>
    <cellStyle name="60% - Accent5 60" xfId="27706"/>
    <cellStyle name="60% - Accent5 61" xfId="27707"/>
    <cellStyle name="60% - Accent5 62" xfId="27708"/>
    <cellStyle name="60% - Accent5 63" xfId="27709"/>
    <cellStyle name="60% - Accent5 64" xfId="27710"/>
    <cellStyle name="60% - Accent5 65" xfId="27711"/>
    <cellStyle name="60% - Accent5 7" xfId="27712"/>
    <cellStyle name="60% - Accent5 7 2" xfId="27713"/>
    <cellStyle name="60% - Accent5 7 3" xfId="27714"/>
    <cellStyle name="60% - Accent5 8" xfId="27715"/>
    <cellStyle name="60% - Accent5 9" xfId="27716"/>
    <cellStyle name="60% - Accent6" xfId="214" builtinId="52" customBuiltin="1"/>
    <cellStyle name="60% - Accent6 10" xfId="27717"/>
    <cellStyle name="60% - Accent6 11" xfId="27718"/>
    <cellStyle name="60% - Accent6 12" xfId="27719"/>
    <cellStyle name="60% - Accent6 13" xfId="27720"/>
    <cellStyle name="60% - Accent6 14" xfId="27721"/>
    <cellStyle name="60% - Accent6 15" xfId="27722"/>
    <cellStyle name="60% - Accent6 16" xfId="27723"/>
    <cellStyle name="60% - Accent6 17" xfId="27724"/>
    <cellStyle name="60% - Accent6 18" xfId="27725"/>
    <cellStyle name="60% - Accent6 19" xfId="27726"/>
    <cellStyle name="60% - Accent6 2" xfId="27727"/>
    <cellStyle name="60% - Accent6 2 2" xfId="27728"/>
    <cellStyle name="60% - Accent6 2 2 2" xfId="27729"/>
    <cellStyle name="60% - Accent6 2 2 2 2" xfId="27730"/>
    <cellStyle name="60% - Accent6 2 2 2 2 2" xfId="27731"/>
    <cellStyle name="60% - Accent6 2 2 2 3" xfId="27732"/>
    <cellStyle name="60% - Accent6 2 2 3" xfId="27733"/>
    <cellStyle name="60% - Accent6 2 2 3 2" xfId="27734"/>
    <cellStyle name="60% - Accent6 2 2 4" xfId="27735"/>
    <cellStyle name="60% - Accent6 2 2 4 2" xfId="27736"/>
    <cellStyle name="60% - Accent6 2 3" xfId="27737"/>
    <cellStyle name="60% - Accent6 2 3 2" xfId="27738"/>
    <cellStyle name="60% - Accent6 2 3 2 2" xfId="27739"/>
    <cellStyle name="60% - Accent6 2 3 2 2 2" xfId="27740"/>
    <cellStyle name="60% - Accent6 2 3 2 3" xfId="27741"/>
    <cellStyle name="60% - Accent6 2 3 2 4" xfId="27742"/>
    <cellStyle name="60% - Accent6 2 3 3" xfId="27743"/>
    <cellStyle name="60% - Accent6 2 3 3 2" xfId="27744"/>
    <cellStyle name="60% - Accent6 2 3 3 3" xfId="27745"/>
    <cellStyle name="60% - Accent6 2 3 4" xfId="27746"/>
    <cellStyle name="60% - Accent6 2 3 4 2" xfId="27747"/>
    <cellStyle name="60% - Accent6 2 3 5" xfId="27748"/>
    <cellStyle name="60% - Accent6 2 4" xfId="27749"/>
    <cellStyle name="60% - Accent6 2 4 2" xfId="27750"/>
    <cellStyle name="60% - Accent6 2 4 2 2" xfId="27751"/>
    <cellStyle name="60% - Accent6 2 4 3" xfId="27752"/>
    <cellStyle name="60% - Accent6 2 4 4" xfId="27753"/>
    <cellStyle name="60% - Accent6 2 4 5" xfId="27754"/>
    <cellStyle name="60% - Accent6 2 5" xfId="27755"/>
    <cellStyle name="60% - Accent6 2 5 2" xfId="27756"/>
    <cellStyle name="60% - Accent6 2 6" xfId="27757"/>
    <cellStyle name="60% - Accent6 2 6 2" xfId="27758"/>
    <cellStyle name="60% - Accent6 2 7" xfId="27759"/>
    <cellStyle name="60% - Accent6 20" xfId="27760"/>
    <cellStyle name="60% - Accent6 21" xfId="27761"/>
    <cellStyle name="60% - Accent6 22" xfId="27762"/>
    <cellStyle name="60% - Accent6 23" xfId="27763"/>
    <cellStyle name="60% - Accent6 24" xfId="27764"/>
    <cellStyle name="60% - Accent6 25" xfId="27765"/>
    <cellStyle name="60% - Accent6 26" xfId="27766"/>
    <cellStyle name="60% - Accent6 27" xfId="27767"/>
    <cellStyle name="60% - Accent6 28" xfId="27768"/>
    <cellStyle name="60% - Accent6 29" xfId="27769"/>
    <cellStyle name="60% - Accent6 3" xfId="27770"/>
    <cellStyle name="60% - Accent6 3 2" xfId="27771"/>
    <cellStyle name="60% - Accent6 3 2 2" xfId="27772"/>
    <cellStyle name="60% - Accent6 3 2 2 2" xfId="27773"/>
    <cellStyle name="60% - Accent6 3 2 3" xfId="27774"/>
    <cellStyle name="60% - Accent6 3 3" xfId="27775"/>
    <cellStyle name="60% - Accent6 3 3 2" xfId="27776"/>
    <cellStyle name="60% - Accent6 3 4" xfId="27777"/>
    <cellStyle name="60% - Accent6 3 4 2" xfId="27778"/>
    <cellStyle name="60% - Accent6 3 5" xfId="27779"/>
    <cellStyle name="60% - Accent6 30" xfId="27780"/>
    <cellStyle name="60% - Accent6 31" xfId="27781"/>
    <cellStyle name="60% - Accent6 32" xfId="27782"/>
    <cellStyle name="60% - Accent6 33" xfId="27783"/>
    <cellStyle name="60% - Accent6 34" xfId="27784"/>
    <cellStyle name="60% - Accent6 35" xfId="27785"/>
    <cellStyle name="60% - Accent6 36" xfId="27786"/>
    <cellStyle name="60% - Accent6 37" xfId="27787"/>
    <cellStyle name="60% - Accent6 38" xfId="27788"/>
    <cellStyle name="60% - Accent6 39" xfId="27789"/>
    <cellStyle name="60% - Accent6 4" xfId="27790"/>
    <cellStyle name="60% - Accent6 4 2" xfId="27791"/>
    <cellStyle name="60% - Accent6 4 2 2" xfId="27792"/>
    <cellStyle name="60% - Accent6 4 2 2 2" xfId="27793"/>
    <cellStyle name="60% - Accent6 4 2 3" xfId="27794"/>
    <cellStyle name="60% - Accent6 4 2 4" xfId="27795"/>
    <cellStyle name="60% - Accent6 4 3" xfId="27796"/>
    <cellStyle name="60% - Accent6 4 3 2" xfId="27797"/>
    <cellStyle name="60% - Accent6 4 4" xfId="27798"/>
    <cellStyle name="60% - Accent6 4 4 2" xfId="27799"/>
    <cellStyle name="60% - Accent6 4 5" xfId="27800"/>
    <cellStyle name="60% - Accent6 40" xfId="27801"/>
    <cellStyle name="60% - Accent6 41" xfId="27802"/>
    <cellStyle name="60% - Accent6 42" xfId="27803"/>
    <cellStyle name="60% - Accent6 43" xfId="27804"/>
    <cellStyle name="60% - Accent6 44" xfId="27805"/>
    <cellStyle name="60% - Accent6 45" xfId="27806"/>
    <cellStyle name="60% - Accent6 46" xfId="27807"/>
    <cellStyle name="60% - Accent6 47" xfId="27808"/>
    <cellStyle name="60% - Accent6 48" xfId="27809"/>
    <cellStyle name="60% - Accent6 49" xfId="27810"/>
    <cellStyle name="60% - Accent6 5" xfId="27811"/>
    <cellStyle name="60% - Accent6 5 2" xfId="27812"/>
    <cellStyle name="60% - Accent6 5 2 2" xfId="27813"/>
    <cellStyle name="60% - Accent6 5 2 3" xfId="27814"/>
    <cellStyle name="60% - Accent6 5 3" xfId="27815"/>
    <cellStyle name="60% - Accent6 50" xfId="27816"/>
    <cellStyle name="60% - Accent6 51" xfId="27817"/>
    <cellStyle name="60% - Accent6 52" xfId="27818"/>
    <cellStyle name="60% - Accent6 53" xfId="27819"/>
    <cellStyle name="60% - Accent6 54" xfId="27820"/>
    <cellStyle name="60% - Accent6 55" xfId="27821"/>
    <cellStyle name="60% - Accent6 56" xfId="27822"/>
    <cellStyle name="60% - Accent6 57" xfId="27823"/>
    <cellStyle name="60% - Accent6 58" xfId="27824"/>
    <cellStyle name="60% - Accent6 59" xfId="27825"/>
    <cellStyle name="60% - Accent6 6" xfId="27826"/>
    <cellStyle name="60% - Accent6 6 2" xfId="27827"/>
    <cellStyle name="60% - Accent6 6 2 2" xfId="27828"/>
    <cellStyle name="60% - Accent6 6 3" xfId="27829"/>
    <cellStyle name="60% - Accent6 6 4" xfId="27830"/>
    <cellStyle name="60% - Accent6 6 5" xfId="27831"/>
    <cellStyle name="60% - Accent6 60" xfId="27832"/>
    <cellStyle name="60% - Accent6 61" xfId="27833"/>
    <cellStyle name="60% - Accent6 62" xfId="27834"/>
    <cellStyle name="60% - Accent6 63" xfId="27835"/>
    <cellStyle name="60% - Accent6 64" xfId="27836"/>
    <cellStyle name="60% - Accent6 65" xfId="27837"/>
    <cellStyle name="60% - Accent6 7" xfId="27838"/>
    <cellStyle name="60% - Accent6 7 2" xfId="27839"/>
    <cellStyle name="60% - Accent6 7 3" xfId="27840"/>
    <cellStyle name="60% - Accent6 8" xfId="27841"/>
    <cellStyle name="60% - Accent6 9" xfId="27842"/>
    <cellStyle name="Accent1" xfId="215" builtinId="29" customBuiltin="1"/>
    <cellStyle name="Accent1 - 20%" xfId="27843"/>
    <cellStyle name="Accent1 - 20% 2" xfId="27844"/>
    <cellStyle name="Accent1 - 40%" xfId="27845"/>
    <cellStyle name="Accent1 - 40% 2" xfId="27846"/>
    <cellStyle name="Accent1 - 60%" xfId="27847"/>
    <cellStyle name="Accent1 - 60% 2" xfId="27848"/>
    <cellStyle name="Accent1 10" xfId="27849"/>
    <cellStyle name="Accent1 10 2" xfId="27850"/>
    <cellStyle name="Accent1 10 3" xfId="27851"/>
    <cellStyle name="Accent1 11" xfId="27852"/>
    <cellStyle name="Accent1 11 2" xfId="27853"/>
    <cellStyle name="Accent1 11 3" xfId="27854"/>
    <cellStyle name="Accent1 12" xfId="27855"/>
    <cellStyle name="Accent1 12 2" xfId="27856"/>
    <cellStyle name="Accent1 13" xfId="27857"/>
    <cellStyle name="Accent1 13 2" xfId="27858"/>
    <cellStyle name="Accent1 13 3" xfId="27859"/>
    <cellStyle name="Accent1 14" xfId="27860"/>
    <cellStyle name="Accent1 14 2" xfId="27861"/>
    <cellStyle name="Accent1 14 3" xfId="27862"/>
    <cellStyle name="Accent1 15" xfId="27863"/>
    <cellStyle name="Accent1 15 2" xfId="27864"/>
    <cellStyle name="Accent1 15 3" xfId="27865"/>
    <cellStyle name="Accent1 16" xfId="27866"/>
    <cellStyle name="Accent1 16 2" xfId="27867"/>
    <cellStyle name="Accent1 16 3" xfId="27868"/>
    <cellStyle name="Accent1 17" xfId="27869"/>
    <cellStyle name="Accent1 17 2" xfId="27870"/>
    <cellStyle name="Accent1 17 3" xfId="27871"/>
    <cellStyle name="Accent1 18" xfId="27872"/>
    <cellStyle name="Accent1 18 2" xfId="27873"/>
    <cellStyle name="Accent1 19" xfId="27874"/>
    <cellStyle name="Accent1 2" xfId="27875"/>
    <cellStyle name="Accent1 2 2" xfId="27876"/>
    <cellStyle name="Accent1 2 2 2" xfId="27877"/>
    <cellStyle name="Accent1 2 2 2 2" xfId="27878"/>
    <cellStyle name="Accent1 2 2 2 2 2" xfId="27879"/>
    <cellStyle name="Accent1 2 2 2 3" xfId="27880"/>
    <cellStyle name="Accent1 2 2 3" xfId="27881"/>
    <cellStyle name="Accent1 2 2 3 2" xfId="27882"/>
    <cellStyle name="Accent1 2 2 4" xfId="27883"/>
    <cellStyle name="Accent1 2 2 4 2" xfId="27884"/>
    <cellStyle name="Accent1 2 3" xfId="27885"/>
    <cellStyle name="Accent1 2 3 2" xfId="27886"/>
    <cellStyle name="Accent1 2 3 2 2" xfId="27887"/>
    <cellStyle name="Accent1 2 3 2 2 2" xfId="27888"/>
    <cellStyle name="Accent1 2 3 2 3" xfId="27889"/>
    <cellStyle name="Accent1 2 3 2 4" xfId="27890"/>
    <cellStyle name="Accent1 2 3 3" xfId="27891"/>
    <cellStyle name="Accent1 2 3 3 2" xfId="27892"/>
    <cellStyle name="Accent1 2 3 3 3" xfId="27893"/>
    <cellStyle name="Accent1 2 3 4" xfId="27894"/>
    <cellStyle name="Accent1 2 3 4 2" xfId="27895"/>
    <cellStyle name="Accent1 2 3 5" xfId="27896"/>
    <cellStyle name="Accent1 2 3 6" xfId="27897"/>
    <cellStyle name="Accent1 2 4" xfId="27898"/>
    <cellStyle name="Accent1 2 4 2" xfId="27899"/>
    <cellStyle name="Accent1 2 4 2 2" xfId="27900"/>
    <cellStyle name="Accent1 2 4 3" xfId="27901"/>
    <cellStyle name="Accent1 2 4 4" xfId="27902"/>
    <cellStyle name="Accent1 2 4 5" xfId="27903"/>
    <cellStyle name="Accent1 2 5" xfId="27904"/>
    <cellStyle name="Accent1 2 5 2" xfId="27905"/>
    <cellStyle name="Accent1 2 6" xfId="27906"/>
    <cellStyle name="Accent1 2 6 2" xfId="27907"/>
    <cellStyle name="Accent1 2 7" xfId="27908"/>
    <cellStyle name="Accent1 20" xfId="27909"/>
    <cellStyle name="Accent1 21" xfId="27910"/>
    <cellStyle name="Accent1 22" xfId="27911"/>
    <cellStyle name="Accent1 23" xfId="27912"/>
    <cellStyle name="Accent1 24" xfId="27913"/>
    <cellStyle name="Accent1 25" xfId="27914"/>
    <cellStyle name="Accent1 26" xfId="27915"/>
    <cellStyle name="Accent1 27" xfId="27916"/>
    <cellStyle name="Accent1 28" xfId="27917"/>
    <cellStyle name="Accent1 29" xfId="27918"/>
    <cellStyle name="Accent1 3" xfId="27919"/>
    <cellStyle name="Accent1 3 2" xfId="27920"/>
    <cellStyle name="Accent1 3 2 2" xfId="27921"/>
    <cellStyle name="Accent1 3 2 2 2" xfId="27922"/>
    <cellStyle name="Accent1 3 2 3" xfId="27923"/>
    <cellStyle name="Accent1 3 2 4" xfId="27924"/>
    <cellStyle name="Accent1 3 3" xfId="27925"/>
    <cellStyle name="Accent1 3 3 2" xfId="27926"/>
    <cellStyle name="Accent1 3 4" xfId="27927"/>
    <cellStyle name="Accent1 3 4 2" xfId="27928"/>
    <cellStyle name="Accent1 3 5" xfId="27929"/>
    <cellStyle name="Accent1 30" xfId="27930"/>
    <cellStyle name="Accent1 31" xfId="27931"/>
    <cellStyle name="Accent1 32" xfId="27932"/>
    <cellStyle name="Accent1 33" xfId="27933"/>
    <cellStyle name="Accent1 34" xfId="27934"/>
    <cellStyle name="Accent1 35" xfId="27935"/>
    <cellStyle name="Accent1 36" xfId="27936"/>
    <cellStyle name="Accent1 37" xfId="27937"/>
    <cellStyle name="Accent1 38" xfId="27938"/>
    <cellStyle name="Accent1 39" xfId="27939"/>
    <cellStyle name="Accent1 4" xfId="27940"/>
    <cellStyle name="Accent1 4 2" xfId="27941"/>
    <cellStyle name="Accent1 4 2 2" xfId="27942"/>
    <cellStyle name="Accent1 4 2 2 2" xfId="27943"/>
    <cellStyle name="Accent1 4 2 3" xfId="27944"/>
    <cellStyle name="Accent1 4 2 4" xfId="27945"/>
    <cellStyle name="Accent1 4 2 5" xfId="27946"/>
    <cellStyle name="Accent1 4 3" xfId="27947"/>
    <cellStyle name="Accent1 4 3 2" xfId="27948"/>
    <cellStyle name="Accent1 4 4" xfId="27949"/>
    <cellStyle name="Accent1 4 4 2" xfId="27950"/>
    <cellStyle name="Accent1 40" xfId="27951"/>
    <cellStyle name="Accent1 41" xfId="27952"/>
    <cellStyle name="Accent1 42" xfId="27953"/>
    <cellStyle name="Accent1 43" xfId="27954"/>
    <cellStyle name="Accent1 44" xfId="27955"/>
    <cellStyle name="Accent1 45" xfId="27956"/>
    <cellStyle name="Accent1 46" xfId="27957"/>
    <cellStyle name="Accent1 47" xfId="27958"/>
    <cellStyle name="Accent1 48" xfId="27959"/>
    <cellStyle name="Accent1 49" xfId="27960"/>
    <cellStyle name="Accent1 5" xfId="27961"/>
    <cellStyle name="Accent1 5 2" xfId="27962"/>
    <cellStyle name="Accent1 5 2 2" xfId="27963"/>
    <cellStyle name="Accent1 5 2 3" xfId="27964"/>
    <cellStyle name="Accent1 5 3" xfId="27965"/>
    <cellStyle name="Accent1 50" xfId="27966"/>
    <cellStyle name="Accent1 51" xfId="27967"/>
    <cellStyle name="Accent1 52" xfId="27968"/>
    <cellStyle name="Accent1 53" xfId="27969"/>
    <cellStyle name="Accent1 54" xfId="27970"/>
    <cellStyle name="Accent1 55" xfId="27971"/>
    <cellStyle name="Accent1 56" xfId="27972"/>
    <cellStyle name="Accent1 57" xfId="27973"/>
    <cellStyle name="Accent1 58" xfId="27974"/>
    <cellStyle name="Accent1 59" xfId="27975"/>
    <cellStyle name="Accent1 6" xfId="27976"/>
    <cellStyle name="Accent1 6 2" xfId="27977"/>
    <cellStyle name="Accent1 6 2 2" xfId="27978"/>
    <cellStyle name="Accent1 6 3" xfId="27979"/>
    <cellStyle name="Accent1 6 4" xfId="27980"/>
    <cellStyle name="Accent1 6 5" xfId="27981"/>
    <cellStyle name="Accent1 6 6" xfId="27982"/>
    <cellStyle name="Accent1 60" xfId="27983"/>
    <cellStyle name="Accent1 61" xfId="27984"/>
    <cellStyle name="Accent1 62" xfId="27985"/>
    <cellStyle name="Accent1 63" xfId="27986"/>
    <cellStyle name="Accent1 64" xfId="27987"/>
    <cellStyle name="Accent1 65" xfId="27988"/>
    <cellStyle name="Accent1 7" xfId="27989"/>
    <cellStyle name="Accent1 7 2" xfId="27990"/>
    <cellStyle name="Accent1 7 3" xfId="27991"/>
    <cellStyle name="Accent1 7 4" xfId="27992"/>
    <cellStyle name="Accent1 8" xfId="27993"/>
    <cellStyle name="Accent1 8 2" xfId="27994"/>
    <cellStyle name="Accent1 8 3" xfId="27995"/>
    <cellStyle name="Accent1 8 4" xfId="27996"/>
    <cellStyle name="Accent1 9" xfId="27997"/>
    <cellStyle name="Accent1 9 2" xfId="27998"/>
    <cellStyle name="Accent1 9 3" xfId="27999"/>
    <cellStyle name="Accent1 9 4" xfId="28000"/>
    <cellStyle name="Accent2" xfId="216" builtinId="33" customBuiltin="1"/>
    <cellStyle name="Accent2 - 20%" xfId="28001"/>
    <cellStyle name="Accent2 - 20% 2" xfId="28002"/>
    <cellStyle name="Accent2 - 40%" xfId="28003"/>
    <cellStyle name="Accent2 - 40% 2" xfId="28004"/>
    <cellStyle name="Accent2 - 60%" xfId="28005"/>
    <cellStyle name="Accent2 - 60% 2" xfId="28006"/>
    <cellStyle name="Accent2 10" xfId="28007"/>
    <cellStyle name="Accent2 10 2" xfId="28008"/>
    <cellStyle name="Accent2 10 3" xfId="28009"/>
    <cellStyle name="Accent2 11" xfId="28010"/>
    <cellStyle name="Accent2 11 2" xfId="28011"/>
    <cellStyle name="Accent2 11 3" xfId="28012"/>
    <cellStyle name="Accent2 12" xfId="28013"/>
    <cellStyle name="Accent2 12 2" xfId="28014"/>
    <cellStyle name="Accent2 13" xfId="28015"/>
    <cellStyle name="Accent2 13 2" xfId="28016"/>
    <cellStyle name="Accent2 13 3" xfId="28017"/>
    <cellStyle name="Accent2 14" xfId="28018"/>
    <cellStyle name="Accent2 14 2" xfId="28019"/>
    <cellStyle name="Accent2 14 3" xfId="28020"/>
    <cellStyle name="Accent2 15" xfId="28021"/>
    <cellStyle name="Accent2 15 2" xfId="28022"/>
    <cellStyle name="Accent2 15 3" xfId="28023"/>
    <cellStyle name="Accent2 16" xfId="28024"/>
    <cellStyle name="Accent2 16 2" xfId="28025"/>
    <cellStyle name="Accent2 16 3" xfId="28026"/>
    <cellStyle name="Accent2 17" xfId="28027"/>
    <cellStyle name="Accent2 17 2" xfId="28028"/>
    <cellStyle name="Accent2 17 3" xfId="28029"/>
    <cellStyle name="Accent2 18" xfId="28030"/>
    <cellStyle name="Accent2 18 2" xfId="28031"/>
    <cellStyle name="Accent2 19" xfId="28032"/>
    <cellStyle name="Accent2 2" xfId="28033"/>
    <cellStyle name="Accent2 2 2" xfId="28034"/>
    <cellStyle name="Accent2 2 2 2" xfId="28035"/>
    <cellStyle name="Accent2 2 2 2 2" xfId="28036"/>
    <cellStyle name="Accent2 2 2 2 2 2" xfId="28037"/>
    <cellStyle name="Accent2 2 2 2 3" xfId="28038"/>
    <cellStyle name="Accent2 2 2 3" xfId="28039"/>
    <cellStyle name="Accent2 2 2 3 2" xfId="28040"/>
    <cellStyle name="Accent2 2 2 4" xfId="28041"/>
    <cellStyle name="Accent2 2 2 4 2" xfId="28042"/>
    <cellStyle name="Accent2 2 3" xfId="28043"/>
    <cellStyle name="Accent2 2 3 2" xfId="28044"/>
    <cellStyle name="Accent2 2 3 2 2" xfId="28045"/>
    <cellStyle name="Accent2 2 3 2 2 2" xfId="28046"/>
    <cellStyle name="Accent2 2 3 2 3" xfId="28047"/>
    <cellStyle name="Accent2 2 3 2 4" xfId="28048"/>
    <cellStyle name="Accent2 2 3 3" xfId="28049"/>
    <cellStyle name="Accent2 2 3 3 2" xfId="28050"/>
    <cellStyle name="Accent2 2 3 3 3" xfId="28051"/>
    <cellStyle name="Accent2 2 3 4" xfId="28052"/>
    <cellStyle name="Accent2 2 3 4 2" xfId="28053"/>
    <cellStyle name="Accent2 2 3 5" xfId="28054"/>
    <cellStyle name="Accent2 2 3 6" xfId="28055"/>
    <cellStyle name="Accent2 2 4" xfId="28056"/>
    <cellStyle name="Accent2 2 4 2" xfId="28057"/>
    <cellStyle name="Accent2 2 4 2 2" xfId="28058"/>
    <cellStyle name="Accent2 2 4 3" xfId="28059"/>
    <cellStyle name="Accent2 2 4 4" xfId="28060"/>
    <cellStyle name="Accent2 2 4 5" xfId="28061"/>
    <cellStyle name="Accent2 2 5" xfId="28062"/>
    <cellStyle name="Accent2 2 5 2" xfId="28063"/>
    <cellStyle name="Accent2 2 6" xfId="28064"/>
    <cellStyle name="Accent2 2 6 2" xfId="28065"/>
    <cellStyle name="Accent2 2 7" xfId="28066"/>
    <cellStyle name="Accent2 20" xfId="28067"/>
    <cellStyle name="Accent2 21" xfId="28068"/>
    <cellStyle name="Accent2 22" xfId="28069"/>
    <cellStyle name="Accent2 23" xfId="28070"/>
    <cellStyle name="Accent2 24" xfId="28071"/>
    <cellStyle name="Accent2 25" xfId="28072"/>
    <cellStyle name="Accent2 26" xfId="28073"/>
    <cellStyle name="Accent2 27" xfId="28074"/>
    <cellStyle name="Accent2 28" xfId="28075"/>
    <cellStyle name="Accent2 29" xfId="28076"/>
    <cellStyle name="Accent2 3" xfId="28077"/>
    <cellStyle name="Accent2 3 2" xfId="28078"/>
    <cellStyle name="Accent2 3 2 2" xfId="28079"/>
    <cellStyle name="Accent2 3 2 2 2" xfId="28080"/>
    <cellStyle name="Accent2 3 2 3" xfId="28081"/>
    <cellStyle name="Accent2 3 2 4" xfId="28082"/>
    <cellStyle name="Accent2 3 3" xfId="28083"/>
    <cellStyle name="Accent2 3 3 2" xfId="28084"/>
    <cellStyle name="Accent2 3 4" xfId="28085"/>
    <cellStyle name="Accent2 3 4 2" xfId="28086"/>
    <cellStyle name="Accent2 3 5" xfId="28087"/>
    <cellStyle name="Accent2 30" xfId="28088"/>
    <cellStyle name="Accent2 31" xfId="28089"/>
    <cellStyle name="Accent2 32" xfId="28090"/>
    <cellStyle name="Accent2 33" xfId="28091"/>
    <cellStyle name="Accent2 34" xfId="28092"/>
    <cellStyle name="Accent2 35" xfId="28093"/>
    <cellStyle name="Accent2 36" xfId="28094"/>
    <cellStyle name="Accent2 37" xfId="28095"/>
    <cellStyle name="Accent2 38" xfId="28096"/>
    <cellStyle name="Accent2 39" xfId="28097"/>
    <cellStyle name="Accent2 4" xfId="28098"/>
    <cellStyle name="Accent2 4 2" xfId="28099"/>
    <cellStyle name="Accent2 4 2 2" xfId="28100"/>
    <cellStyle name="Accent2 4 2 2 2" xfId="28101"/>
    <cellStyle name="Accent2 4 2 3" xfId="28102"/>
    <cellStyle name="Accent2 4 2 4" xfId="28103"/>
    <cellStyle name="Accent2 4 2 5" xfId="28104"/>
    <cellStyle name="Accent2 4 3" xfId="28105"/>
    <cellStyle name="Accent2 4 3 2" xfId="28106"/>
    <cellStyle name="Accent2 4 4" xfId="28107"/>
    <cellStyle name="Accent2 4 4 2" xfId="28108"/>
    <cellStyle name="Accent2 40" xfId="28109"/>
    <cellStyle name="Accent2 41" xfId="28110"/>
    <cellStyle name="Accent2 42" xfId="28111"/>
    <cellStyle name="Accent2 43" xfId="28112"/>
    <cellStyle name="Accent2 44" xfId="28113"/>
    <cellStyle name="Accent2 45" xfId="28114"/>
    <cellStyle name="Accent2 46" xfId="28115"/>
    <cellStyle name="Accent2 47" xfId="28116"/>
    <cellStyle name="Accent2 48" xfId="28117"/>
    <cellStyle name="Accent2 49" xfId="28118"/>
    <cellStyle name="Accent2 5" xfId="28119"/>
    <cellStyle name="Accent2 5 2" xfId="28120"/>
    <cellStyle name="Accent2 5 2 2" xfId="28121"/>
    <cellStyle name="Accent2 5 2 3" xfId="28122"/>
    <cellStyle name="Accent2 5 3" xfId="28123"/>
    <cellStyle name="Accent2 50" xfId="28124"/>
    <cellStyle name="Accent2 51" xfId="28125"/>
    <cellStyle name="Accent2 52" xfId="28126"/>
    <cellStyle name="Accent2 53" xfId="28127"/>
    <cellStyle name="Accent2 54" xfId="28128"/>
    <cellStyle name="Accent2 55" xfId="28129"/>
    <cellStyle name="Accent2 56" xfId="28130"/>
    <cellStyle name="Accent2 57" xfId="28131"/>
    <cellStyle name="Accent2 58" xfId="28132"/>
    <cellStyle name="Accent2 59" xfId="28133"/>
    <cellStyle name="Accent2 6" xfId="28134"/>
    <cellStyle name="Accent2 6 2" xfId="28135"/>
    <cellStyle name="Accent2 6 2 2" xfId="28136"/>
    <cellStyle name="Accent2 6 3" xfId="28137"/>
    <cellStyle name="Accent2 6 4" xfId="28138"/>
    <cellStyle name="Accent2 6 5" xfId="28139"/>
    <cellStyle name="Accent2 6 6" xfId="28140"/>
    <cellStyle name="Accent2 60" xfId="28141"/>
    <cellStyle name="Accent2 61" xfId="28142"/>
    <cellStyle name="Accent2 62" xfId="28143"/>
    <cellStyle name="Accent2 63" xfId="28144"/>
    <cellStyle name="Accent2 64" xfId="28145"/>
    <cellStyle name="Accent2 65" xfId="28146"/>
    <cellStyle name="Accent2 7" xfId="28147"/>
    <cellStyle name="Accent2 7 2" xfId="28148"/>
    <cellStyle name="Accent2 7 3" xfId="28149"/>
    <cellStyle name="Accent2 7 4" xfId="28150"/>
    <cellStyle name="Accent2 8" xfId="28151"/>
    <cellStyle name="Accent2 8 2" xfId="28152"/>
    <cellStyle name="Accent2 8 3" xfId="28153"/>
    <cellStyle name="Accent2 8 4" xfId="28154"/>
    <cellStyle name="Accent2 9" xfId="28155"/>
    <cellStyle name="Accent2 9 2" xfId="28156"/>
    <cellStyle name="Accent2 9 3" xfId="28157"/>
    <cellStyle name="Accent2 9 4" xfId="28158"/>
    <cellStyle name="Accent3" xfId="217" builtinId="37" customBuiltin="1"/>
    <cellStyle name="Accent3 - 20%" xfId="28159"/>
    <cellStyle name="Accent3 - 20% 2" xfId="28160"/>
    <cellStyle name="Accent3 - 40%" xfId="28161"/>
    <cellStyle name="Accent3 - 40% 2" xfId="28162"/>
    <cellStyle name="Accent3 - 60%" xfId="28163"/>
    <cellStyle name="Accent3 - 60% 2" xfId="28164"/>
    <cellStyle name="Accent3 10" xfId="28165"/>
    <cellStyle name="Accent3 10 2" xfId="28166"/>
    <cellStyle name="Accent3 10 3" xfId="28167"/>
    <cellStyle name="Accent3 11" xfId="28168"/>
    <cellStyle name="Accent3 11 2" xfId="28169"/>
    <cellStyle name="Accent3 11 3" xfId="28170"/>
    <cellStyle name="Accent3 12" xfId="28171"/>
    <cellStyle name="Accent3 12 2" xfId="28172"/>
    <cellStyle name="Accent3 13" xfId="28173"/>
    <cellStyle name="Accent3 13 2" xfId="28174"/>
    <cellStyle name="Accent3 13 3" xfId="28175"/>
    <cellStyle name="Accent3 14" xfId="28176"/>
    <cellStyle name="Accent3 14 2" xfId="28177"/>
    <cellStyle name="Accent3 14 3" xfId="28178"/>
    <cellStyle name="Accent3 15" xfId="28179"/>
    <cellStyle name="Accent3 15 2" xfId="28180"/>
    <cellStyle name="Accent3 15 3" xfId="28181"/>
    <cellStyle name="Accent3 16" xfId="28182"/>
    <cellStyle name="Accent3 16 2" xfId="28183"/>
    <cellStyle name="Accent3 16 3" xfId="28184"/>
    <cellStyle name="Accent3 17" xfId="28185"/>
    <cellStyle name="Accent3 17 2" xfId="28186"/>
    <cellStyle name="Accent3 17 3" xfId="28187"/>
    <cellStyle name="Accent3 18" xfId="28188"/>
    <cellStyle name="Accent3 18 2" xfId="28189"/>
    <cellStyle name="Accent3 19" xfId="28190"/>
    <cellStyle name="Accent3 2" xfId="28191"/>
    <cellStyle name="Accent3 2 2" xfId="28192"/>
    <cellStyle name="Accent3 2 2 2" xfId="28193"/>
    <cellStyle name="Accent3 2 2 2 2" xfId="28194"/>
    <cellStyle name="Accent3 2 2 2 2 2" xfId="28195"/>
    <cellStyle name="Accent3 2 2 2 3" xfId="28196"/>
    <cellStyle name="Accent3 2 2 3" xfId="28197"/>
    <cellStyle name="Accent3 2 2 3 2" xfId="28198"/>
    <cellStyle name="Accent3 2 2 4" xfId="28199"/>
    <cellStyle name="Accent3 2 2 4 2" xfId="28200"/>
    <cellStyle name="Accent3 2 3" xfId="28201"/>
    <cellStyle name="Accent3 2 3 2" xfId="28202"/>
    <cellStyle name="Accent3 2 3 2 2" xfId="28203"/>
    <cellStyle name="Accent3 2 3 2 2 2" xfId="28204"/>
    <cellStyle name="Accent3 2 3 2 3" xfId="28205"/>
    <cellStyle name="Accent3 2 3 2 4" xfId="28206"/>
    <cellStyle name="Accent3 2 3 3" xfId="28207"/>
    <cellStyle name="Accent3 2 3 3 2" xfId="28208"/>
    <cellStyle name="Accent3 2 3 3 3" xfId="28209"/>
    <cellStyle name="Accent3 2 3 4" xfId="28210"/>
    <cellStyle name="Accent3 2 3 4 2" xfId="28211"/>
    <cellStyle name="Accent3 2 3 5" xfId="28212"/>
    <cellStyle name="Accent3 2 3 6" xfId="28213"/>
    <cellStyle name="Accent3 2 4" xfId="28214"/>
    <cellStyle name="Accent3 2 4 2" xfId="28215"/>
    <cellStyle name="Accent3 2 4 2 2" xfId="28216"/>
    <cellStyle name="Accent3 2 4 3" xfId="28217"/>
    <cellStyle name="Accent3 2 4 4" xfId="28218"/>
    <cellStyle name="Accent3 2 4 5" xfId="28219"/>
    <cellStyle name="Accent3 2 5" xfId="28220"/>
    <cellStyle name="Accent3 2 5 2" xfId="28221"/>
    <cellStyle name="Accent3 2 6" xfId="28222"/>
    <cellStyle name="Accent3 2 6 2" xfId="28223"/>
    <cellStyle name="Accent3 2 7" xfId="28224"/>
    <cellStyle name="Accent3 20" xfId="28225"/>
    <cellStyle name="Accent3 21" xfId="28226"/>
    <cellStyle name="Accent3 22" xfId="28227"/>
    <cellStyle name="Accent3 23" xfId="28228"/>
    <cellStyle name="Accent3 24" xfId="28229"/>
    <cellStyle name="Accent3 25" xfId="28230"/>
    <cellStyle name="Accent3 26" xfId="28231"/>
    <cellStyle name="Accent3 27" xfId="28232"/>
    <cellStyle name="Accent3 28" xfId="28233"/>
    <cellStyle name="Accent3 29" xfId="28234"/>
    <cellStyle name="Accent3 3" xfId="28235"/>
    <cellStyle name="Accent3 3 2" xfId="28236"/>
    <cellStyle name="Accent3 3 2 2" xfId="28237"/>
    <cellStyle name="Accent3 3 2 2 2" xfId="28238"/>
    <cellStyle name="Accent3 3 2 3" xfId="28239"/>
    <cellStyle name="Accent3 3 2 4" xfId="28240"/>
    <cellStyle name="Accent3 3 3" xfId="28241"/>
    <cellStyle name="Accent3 3 3 2" xfId="28242"/>
    <cellStyle name="Accent3 3 4" xfId="28243"/>
    <cellStyle name="Accent3 3 4 2" xfId="28244"/>
    <cellStyle name="Accent3 3 5" xfId="28245"/>
    <cellStyle name="Accent3 30" xfId="28246"/>
    <cellStyle name="Accent3 31" xfId="28247"/>
    <cellStyle name="Accent3 32" xfId="28248"/>
    <cellStyle name="Accent3 33" xfId="28249"/>
    <cellStyle name="Accent3 34" xfId="28250"/>
    <cellStyle name="Accent3 35" xfId="28251"/>
    <cellStyle name="Accent3 36" xfId="28252"/>
    <cellStyle name="Accent3 37" xfId="28253"/>
    <cellStyle name="Accent3 38" xfId="28254"/>
    <cellStyle name="Accent3 39" xfId="28255"/>
    <cellStyle name="Accent3 4" xfId="28256"/>
    <cellStyle name="Accent3 4 2" xfId="28257"/>
    <cellStyle name="Accent3 4 2 2" xfId="28258"/>
    <cellStyle name="Accent3 4 2 2 2" xfId="28259"/>
    <cellStyle name="Accent3 4 2 3" xfId="28260"/>
    <cellStyle name="Accent3 4 2 4" xfId="28261"/>
    <cellStyle name="Accent3 4 2 5" xfId="28262"/>
    <cellStyle name="Accent3 4 3" xfId="28263"/>
    <cellStyle name="Accent3 4 3 2" xfId="28264"/>
    <cellStyle name="Accent3 4 4" xfId="28265"/>
    <cellStyle name="Accent3 4 4 2" xfId="28266"/>
    <cellStyle name="Accent3 40" xfId="28267"/>
    <cellStyle name="Accent3 41" xfId="28268"/>
    <cellStyle name="Accent3 42" xfId="28269"/>
    <cellStyle name="Accent3 43" xfId="28270"/>
    <cellStyle name="Accent3 44" xfId="28271"/>
    <cellStyle name="Accent3 45" xfId="28272"/>
    <cellStyle name="Accent3 46" xfId="28273"/>
    <cellStyle name="Accent3 47" xfId="28274"/>
    <cellStyle name="Accent3 48" xfId="28275"/>
    <cellStyle name="Accent3 49" xfId="28276"/>
    <cellStyle name="Accent3 5" xfId="28277"/>
    <cellStyle name="Accent3 5 2" xfId="28278"/>
    <cellStyle name="Accent3 5 2 2" xfId="28279"/>
    <cellStyle name="Accent3 5 2 3" xfId="28280"/>
    <cellStyle name="Accent3 5 3" xfId="28281"/>
    <cellStyle name="Accent3 50" xfId="28282"/>
    <cellStyle name="Accent3 51" xfId="28283"/>
    <cellStyle name="Accent3 52" xfId="28284"/>
    <cellStyle name="Accent3 53" xfId="28285"/>
    <cellStyle name="Accent3 54" xfId="28286"/>
    <cellStyle name="Accent3 55" xfId="28287"/>
    <cellStyle name="Accent3 56" xfId="28288"/>
    <cellStyle name="Accent3 57" xfId="28289"/>
    <cellStyle name="Accent3 58" xfId="28290"/>
    <cellStyle name="Accent3 59" xfId="28291"/>
    <cellStyle name="Accent3 6" xfId="28292"/>
    <cellStyle name="Accent3 6 2" xfId="28293"/>
    <cellStyle name="Accent3 6 2 2" xfId="28294"/>
    <cellStyle name="Accent3 6 3" xfId="28295"/>
    <cellStyle name="Accent3 6 4" xfId="28296"/>
    <cellStyle name="Accent3 6 5" xfId="28297"/>
    <cellStyle name="Accent3 6 6" xfId="28298"/>
    <cellStyle name="Accent3 60" xfId="28299"/>
    <cellStyle name="Accent3 61" xfId="28300"/>
    <cellStyle name="Accent3 62" xfId="28301"/>
    <cellStyle name="Accent3 63" xfId="28302"/>
    <cellStyle name="Accent3 64" xfId="28303"/>
    <cellStyle name="Accent3 65" xfId="28304"/>
    <cellStyle name="Accent3 7" xfId="28305"/>
    <cellStyle name="Accent3 7 2" xfId="28306"/>
    <cellStyle name="Accent3 7 3" xfId="28307"/>
    <cellStyle name="Accent3 7 4" xfId="28308"/>
    <cellStyle name="Accent3 8" xfId="28309"/>
    <cellStyle name="Accent3 8 2" xfId="28310"/>
    <cellStyle name="Accent3 8 3" xfId="28311"/>
    <cellStyle name="Accent3 8 4" xfId="28312"/>
    <cellStyle name="Accent3 9" xfId="28313"/>
    <cellStyle name="Accent3 9 2" xfId="28314"/>
    <cellStyle name="Accent3 9 3" xfId="28315"/>
    <cellStyle name="Accent3 9 4" xfId="28316"/>
    <cellStyle name="Accent4" xfId="218" builtinId="41" customBuiltin="1"/>
    <cellStyle name="Accent4 - 20%" xfId="28317"/>
    <cellStyle name="Accent4 - 20% 2" xfId="28318"/>
    <cellStyle name="Accent4 - 40%" xfId="28319"/>
    <cellStyle name="Accent4 - 40% 2" xfId="28320"/>
    <cellStyle name="Accent4 - 60%" xfId="28321"/>
    <cellStyle name="Accent4 - 60% 2" xfId="28322"/>
    <cellStyle name="Accent4 10" xfId="28323"/>
    <cellStyle name="Accent4 10 2" xfId="28324"/>
    <cellStyle name="Accent4 10 3" xfId="28325"/>
    <cellStyle name="Accent4 11" xfId="28326"/>
    <cellStyle name="Accent4 11 2" xfId="28327"/>
    <cellStyle name="Accent4 11 3" xfId="28328"/>
    <cellStyle name="Accent4 12" xfId="28329"/>
    <cellStyle name="Accent4 12 2" xfId="28330"/>
    <cellStyle name="Accent4 13" xfId="28331"/>
    <cellStyle name="Accent4 13 2" xfId="28332"/>
    <cellStyle name="Accent4 13 3" xfId="28333"/>
    <cellStyle name="Accent4 14" xfId="28334"/>
    <cellStyle name="Accent4 14 2" xfId="28335"/>
    <cellStyle name="Accent4 14 3" xfId="28336"/>
    <cellStyle name="Accent4 15" xfId="28337"/>
    <cellStyle name="Accent4 15 2" xfId="28338"/>
    <cellStyle name="Accent4 15 3" xfId="28339"/>
    <cellStyle name="Accent4 16" xfId="28340"/>
    <cellStyle name="Accent4 16 2" xfId="28341"/>
    <cellStyle name="Accent4 16 3" xfId="28342"/>
    <cellStyle name="Accent4 17" xfId="28343"/>
    <cellStyle name="Accent4 17 2" xfId="28344"/>
    <cellStyle name="Accent4 17 3" xfId="28345"/>
    <cellStyle name="Accent4 18" xfId="28346"/>
    <cellStyle name="Accent4 18 2" xfId="28347"/>
    <cellStyle name="Accent4 19" xfId="28348"/>
    <cellStyle name="Accent4 2" xfId="28349"/>
    <cellStyle name="Accent4 2 2" xfId="28350"/>
    <cellStyle name="Accent4 2 2 2" xfId="28351"/>
    <cellStyle name="Accent4 2 2 2 2" xfId="28352"/>
    <cellStyle name="Accent4 2 2 2 2 2" xfId="28353"/>
    <cellStyle name="Accent4 2 2 2 3" xfId="28354"/>
    <cellStyle name="Accent4 2 2 3" xfId="28355"/>
    <cellStyle name="Accent4 2 2 3 2" xfId="28356"/>
    <cellStyle name="Accent4 2 2 4" xfId="28357"/>
    <cellStyle name="Accent4 2 2 4 2" xfId="28358"/>
    <cellStyle name="Accent4 2 3" xfId="28359"/>
    <cellStyle name="Accent4 2 3 2" xfId="28360"/>
    <cellStyle name="Accent4 2 3 2 2" xfId="28361"/>
    <cellStyle name="Accent4 2 3 2 2 2" xfId="28362"/>
    <cellStyle name="Accent4 2 3 2 3" xfId="28363"/>
    <cellStyle name="Accent4 2 3 2 4" xfId="28364"/>
    <cellStyle name="Accent4 2 3 3" xfId="28365"/>
    <cellStyle name="Accent4 2 3 3 2" xfId="28366"/>
    <cellStyle name="Accent4 2 3 4" xfId="28367"/>
    <cellStyle name="Accent4 2 3 4 2" xfId="28368"/>
    <cellStyle name="Accent4 2 3 5" xfId="28369"/>
    <cellStyle name="Accent4 2 3 6" xfId="28370"/>
    <cellStyle name="Accent4 2 4" xfId="28371"/>
    <cellStyle name="Accent4 2 4 2" xfId="28372"/>
    <cellStyle name="Accent4 2 4 2 2" xfId="28373"/>
    <cellStyle name="Accent4 2 4 3" xfId="28374"/>
    <cellStyle name="Accent4 2 4 4" xfId="28375"/>
    <cellStyle name="Accent4 2 4 5" xfId="28376"/>
    <cellStyle name="Accent4 2 5" xfId="28377"/>
    <cellStyle name="Accent4 2 5 2" xfId="28378"/>
    <cellStyle name="Accent4 2 6" xfId="28379"/>
    <cellStyle name="Accent4 2 6 2" xfId="28380"/>
    <cellStyle name="Accent4 2 7" xfId="28381"/>
    <cellStyle name="Accent4 20" xfId="28382"/>
    <cellStyle name="Accent4 21" xfId="28383"/>
    <cellStyle name="Accent4 22" xfId="28384"/>
    <cellStyle name="Accent4 23" xfId="28385"/>
    <cellStyle name="Accent4 24" xfId="28386"/>
    <cellStyle name="Accent4 25" xfId="28387"/>
    <cellStyle name="Accent4 26" xfId="28388"/>
    <cellStyle name="Accent4 27" xfId="28389"/>
    <cellStyle name="Accent4 28" xfId="28390"/>
    <cellStyle name="Accent4 29" xfId="28391"/>
    <cellStyle name="Accent4 3" xfId="28392"/>
    <cellStyle name="Accent4 3 2" xfId="28393"/>
    <cellStyle name="Accent4 3 2 2" xfId="28394"/>
    <cellStyle name="Accent4 3 2 2 2" xfId="28395"/>
    <cellStyle name="Accent4 3 2 3" xfId="28396"/>
    <cellStyle name="Accent4 3 2 4" xfId="28397"/>
    <cellStyle name="Accent4 3 3" xfId="28398"/>
    <cellStyle name="Accent4 3 3 2" xfId="28399"/>
    <cellStyle name="Accent4 3 4" xfId="28400"/>
    <cellStyle name="Accent4 3 4 2" xfId="28401"/>
    <cellStyle name="Accent4 3 5" xfId="28402"/>
    <cellStyle name="Accent4 30" xfId="28403"/>
    <cellStyle name="Accent4 31" xfId="28404"/>
    <cellStyle name="Accent4 32" xfId="28405"/>
    <cellStyle name="Accent4 33" xfId="28406"/>
    <cellStyle name="Accent4 34" xfId="28407"/>
    <cellStyle name="Accent4 35" xfId="28408"/>
    <cellStyle name="Accent4 36" xfId="28409"/>
    <cellStyle name="Accent4 37" xfId="28410"/>
    <cellStyle name="Accent4 38" xfId="28411"/>
    <cellStyle name="Accent4 39" xfId="28412"/>
    <cellStyle name="Accent4 4" xfId="28413"/>
    <cellStyle name="Accent4 4 2" xfId="28414"/>
    <cellStyle name="Accent4 4 2 2" xfId="28415"/>
    <cellStyle name="Accent4 4 2 2 2" xfId="28416"/>
    <cellStyle name="Accent4 4 2 3" xfId="28417"/>
    <cellStyle name="Accent4 4 2 4" xfId="28418"/>
    <cellStyle name="Accent4 4 2 5" xfId="28419"/>
    <cellStyle name="Accent4 4 3" xfId="28420"/>
    <cellStyle name="Accent4 4 3 2" xfId="28421"/>
    <cellStyle name="Accent4 4 4" xfId="28422"/>
    <cellStyle name="Accent4 4 4 2" xfId="28423"/>
    <cellStyle name="Accent4 40" xfId="28424"/>
    <cellStyle name="Accent4 41" xfId="28425"/>
    <cellStyle name="Accent4 42" xfId="28426"/>
    <cellStyle name="Accent4 43" xfId="28427"/>
    <cellStyle name="Accent4 44" xfId="28428"/>
    <cellStyle name="Accent4 45" xfId="28429"/>
    <cellStyle name="Accent4 46" xfId="28430"/>
    <cellStyle name="Accent4 47" xfId="28431"/>
    <cellStyle name="Accent4 48" xfId="28432"/>
    <cellStyle name="Accent4 49" xfId="28433"/>
    <cellStyle name="Accent4 5" xfId="28434"/>
    <cellStyle name="Accent4 5 2" xfId="28435"/>
    <cellStyle name="Accent4 5 2 2" xfId="28436"/>
    <cellStyle name="Accent4 5 2 3" xfId="28437"/>
    <cellStyle name="Accent4 5 3" xfId="28438"/>
    <cellStyle name="Accent4 50" xfId="28439"/>
    <cellStyle name="Accent4 51" xfId="28440"/>
    <cellStyle name="Accent4 52" xfId="28441"/>
    <cellStyle name="Accent4 53" xfId="28442"/>
    <cellStyle name="Accent4 54" xfId="28443"/>
    <cellStyle name="Accent4 55" xfId="28444"/>
    <cellStyle name="Accent4 56" xfId="28445"/>
    <cellStyle name="Accent4 57" xfId="28446"/>
    <cellStyle name="Accent4 58" xfId="28447"/>
    <cellStyle name="Accent4 59" xfId="28448"/>
    <cellStyle name="Accent4 6" xfId="28449"/>
    <cellStyle name="Accent4 6 2" xfId="28450"/>
    <cellStyle name="Accent4 6 2 2" xfId="28451"/>
    <cellStyle name="Accent4 6 3" xfId="28452"/>
    <cellStyle name="Accent4 6 4" xfId="28453"/>
    <cellStyle name="Accent4 6 5" xfId="28454"/>
    <cellStyle name="Accent4 6 6" xfId="28455"/>
    <cellStyle name="Accent4 60" xfId="28456"/>
    <cellStyle name="Accent4 61" xfId="28457"/>
    <cellStyle name="Accent4 62" xfId="28458"/>
    <cellStyle name="Accent4 63" xfId="28459"/>
    <cellStyle name="Accent4 64" xfId="28460"/>
    <cellStyle name="Accent4 65" xfId="28461"/>
    <cellStyle name="Accent4 7" xfId="28462"/>
    <cellStyle name="Accent4 7 2" xfId="28463"/>
    <cellStyle name="Accent4 7 3" xfId="28464"/>
    <cellStyle name="Accent4 7 4" xfId="28465"/>
    <cellStyle name="Accent4 8" xfId="28466"/>
    <cellStyle name="Accent4 8 2" xfId="28467"/>
    <cellStyle name="Accent4 8 3" xfId="28468"/>
    <cellStyle name="Accent4 8 4" xfId="28469"/>
    <cellStyle name="Accent4 9" xfId="28470"/>
    <cellStyle name="Accent4 9 2" xfId="28471"/>
    <cellStyle name="Accent4 9 3" xfId="28472"/>
    <cellStyle name="Accent4 9 4" xfId="28473"/>
    <cellStyle name="Accent5" xfId="219" builtinId="45" customBuiltin="1"/>
    <cellStyle name="Accent5 - 20%" xfId="28474"/>
    <cellStyle name="Accent5 - 20% 2" xfId="28475"/>
    <cellStyle name="Accent5 - 40%" xfId="28476"/>
    <cellStyle name="Accent5 - 40% 2" xfId="28477"/>
    <cellStyle name="Accent5 - 60%" xfId="28478"/>
    <cellStyle name="Accent5 - 60% 2" xfId="28479"/>
    <cellStyle name="Accent5 10" xfId="28480"/>
    <cellStyle name="Accent5 10 2" xfId="28481"/>
    <cellStyle name="Accent5 11" xfId="28482"/>
    <cellStyle name="Accent5 11 2" xfId="28483"/>
    <cellStyle name="Accent5 12" xfId="28484"/>
    <cellStyle name="Accent5 12 2" xfId="28485"/>
    <cellStyle name="Accent5 13" xfId="28486"/>
    <cellStyle name="Accent5 13 2" xfId="28487"/>
    <cellStyle name="Accent5 13 3" xfId="28488"/>
    <cellStyle name="Accent5 14" xfId="28489"/>
    <cellStyle name="Accent5 14 2" xfId="28490"/>
    <cellStyle name="Accent5 14 3" xfId="28491"/>
    <cellStyle name="Accent5 15" xfId="28492"/>
    <cellStyle name="Accent5 15 2" xfId="28493"/>
    <cellStyle name="Accent5 15 3" xfId="28494"/>
    <cellStyle name="Accent5 16" xfId="28495"/>
    <cellStyle name="Accent5 16 2" xfId="28496"/>
    <cellStyle name="Accent5 16 3" xfId="28497"/>
    <cellStyle name="Accent5 17" xfId="28498"/>
    <cellStyle name="Accent5 17 2" xfId="28499"/>
    <cellStyle name="Accent5 17 3" xfId="28500"/>
    <cellStyle name="Accent5 18" xfId="28501"/>
    <cellStyle name="Accent5 18 2" xfId="28502"/>
    <cellStyle name="Accent5 19" xfId="28503"/>
    <cellStyle name="Accent5 19 2" xfId="28504"/>
    <cellStyle name="Accent5 2" xfId="28505"/>
    <cellStyle name="Accent5 2 2" xfId="28506"/>
    <cellStyle name="Accent5 2 2 2" xfId="28507"/>
    <cellStyle name="Accent5 2 2 2 2" xfId="28508"/>
    <cellStyle name="Accent5 2 2 2 2 2" xfId="28509"/>
    <cellStyle name="Accent5 2 2 2 3" xfId="28510"/>
    <cellStyle name="Accent5 2 2 3" xfId="28511"/>
    <cellStyle name="Accent5 2 2 3 2" xfId="28512"/>
    <cellStyle name="Accent5 2 2 4" xfId="28513"/>
    <cellStyle name="Accent5 2 2 4 2" xfId="28514"/>
    <cellStyle name="Accent5 2 3" xfId="28515"/>
    <cellStyle name="Accent5 2 3 2" xfId="28516"/>
    <cellStyle name="Accent5 2 3 2 2" xfId="28517"/>
    <cellStyle name="Accent5 2 3 2 2 2" xfId="28518"/>
    <cellStyle name="Accent5 2 3 2 3" xfId="28519"/>
    <cellStyle name="Accent5 2 3 2 4" xfId="28520"/>
    <cellStyle name="Accent5 2 3 3" xfId="28521"/>
    <cellStyle name="Accent5 2 3 3 2" xfId="28522"/>
    <cellStyle name="Accent5 2 3 4" xfId="28523"/>
    <cellStyle name="Accent5 2 3 4 2" xfId="28524"/>
    <cellStyle name="Accent5 2 3 5" xfId="28525"/>
    <cellStyle name="Accent5 2 3 6" xfId="28526"/>
    <cellStyle name="Accent5 2 4" xfId="28527"/>
    <cellStyle name="Accent5 2 4 2" xfId="28528"/>
    <cellStyle name="Accent5 2 4 2 2" xfId="28529"/>
    <cellStyle name="Accent5 2 4 3" xfId="28530"/>
    <cellStyle name="Accent5 2 4 4" xfId="28531"/>
    <cellStyle name="Accent5 2 5" xfId="28532"/>
    <cellStyle name="Accent5 2 5 2" xfId="28533"/>
    <cellStyle name="Accent5 2 6" xfId="28534"/>
    <cellStyle name="Accent5 2 6 2" xfId="28535"/>
    <cellStyle name="Accent5 20" xfId="28536"/>
    <cellStyle name="Accent5 20 2" xfId="28537"/>
    <cellStyle name="Accent5 21" xfId="28538"/>
    <cellStyle name="Accent5 21 2" xfId="28539"/>
    <cellStyle name="Accent5 22" xfId="28540"/>
    <cellStyle name="Accent5 22 2" xfId="28541"/>
    <cellStyle name="Accent5 23" xfId="28542"/>
    <cellStyle name="Accent5 23 2" xfId="28543"/>
    <cellStyle name="Accent5 24" xfId="28544"/>
    <cellStyle name="Accent5 24 2" xfId="28545"/>
    <cellStyle name="Accent5 25" xfId="28546"/>
    <cellStyle name="Accent5 25 2" xfId="28547"/>
    <cellStyle name="Accent5 26" xfId="28548"/>
    <cellStyle name="Accent5 26 2" xfId="28549"/>
    <cellStyle name="Accent5 27" xfId="28550"/>
    <cellStyle name="Accent5 27 2" xfId="28551"/>
    <cellStyle name="Accent5 28" xfId="28552"/>
    <cellStyle name="Accent5 28 2" xfId="28553"/>
    <cellStyle name="Accent5 29" xfId="28554"/>
    <cellStyle name="Accent5 29 2" xfId="28555"/>
    <cellStyle name="Accent5 3" xfId="28556"/>
    <cellStyle name="Accent5 3 2" xfId="28557"/>
    <cellStyle name="Accent5 3 2 2" xfId="28558"/>
    <cellStyle name="Accent5 3 2 2 2" xfId="28559"/>
    <cellStyle name="Accent5 3 2 3" xfId="28560"/>
    <cellStyle name="Accent5 3 2 4" xfId="28561"/>
    <cellStyle name="Accent5 3 3" xfId="28562"/>
    <cellStyle name="Accent5 3 3 2" xfId="28563"/>
    <cellStyle name="Accent5 3 4" xfId="28564"/>
    <cellStyle name="Accent5 3 4 2" xfId="28565"/>
    <cellStyle name="Accent5 30" xfId="28566"/>
    <cellStyle name="Accent5 30 2" xfId="28567"/>
    <cellStyle name="Accent5 31" xfId="28568"/>
    <cellStyle name="Accent5 32" xfId="28569"/>
    <cellStyle name="Accent5 33" xfId="28570"/>
    <cellStyle name="Accent5 34" xfId="28571"/>
    <cellStyle name="Accent5 35" xfId="28572"/>
    <cellStyle name="Accent5 36" xfId="28573"/>
    <cellStyle name="Accent5 37" xfId="28574"/>
    <cellStyle name="Accent5 38" xfId="28575"/>
    <cellStyle name="Accent5 39" xfId="28576"/>
    <cellStyle name="Accent5 4" xfId="28577"/>
    <cellStyle name="Accent5 4 2" xfId="28578"/>
    <cellStyle name="Accent5 4 2 2" xfId="28579"/>
    <cellStyle name="Accent5 4 2 2 2" xfId="28580"/>
    <cellStyle name="Accent5 4 2 3" xfId="28581"/>
    <cellStyle name="Accent5 4 2 4" xfId="28582"/>
    <cellStyle name="Accent5 4 2 5" xfId="28583"/>
    <cellStyle name="Accent5 4 3" xfId="28584"/>
    <cellStyle name="Accent5 4 3 2" xfId="28585"/>
    <cellStyle name="Accent5 4 4" xfId="28586"/>
    <cellStyle name="Accent5 4 4 2" xfId="28587"/>
    <cellStyle name="Accent5 40" xfId="28588"/>
    <cellStyle name="Accent5 41" xfId="28589"/>
    <cellStyle name="Accent5 42" xfId="28590"/>
    <cellStyle name="Accent5 43" xfId="28591"/>
    <cellStyle name="Accent5 44" xfId="28592"/>
    <cellStyle name="Accent5 45" xfId="28593"/>
    <cellStyle name="Accent5 46" xfId="28594"/>
    <cellStyle name="Accent5 47" xfId="28595"/>
    <cellStyle name="Accent5 48" xfId="28596"/>
    <cellStyle name="Accent5 49" xfId="28597"/>
    <cellStyle name="Accent5 5" xfId="28598"/>
    <cellStyle name="Accent5 5 2" xfId="28599"/>
    <cellStyle name="Accent5 5 2 2" xfId="28600"/>
    <cellStyle name="Accent5 50" xfId="28601"/>
    <cellStyle name="Accent5 51" xfId="28602"/>
    <cellStyle name="Accent5 52" xfId="28603"/>
    <cellStyle name="Accent5 53" xfId="28604"/>
    <cellStyle name="Accent5 54" xfId="28605"/>
    <cellStyle name="Accent5 55" xfId="28606"/>
    <cellStyle name="Accent5 56" xfId="28607"/>
    <cellStyle name="Accent5 57" xfId="28608"/>
    <cellStyle name="Accent5 58" xfId="28609"/>
    <cellStyle name="Accent5 59" xfId="28610"/>
    <cellStyle name="Accent5 6" xfId="28611"/>
    <cellStyle name="Accent5 6 2" xfId="28612"/>
    <cellStyle name="Accent5 6 2 2" xfId="28613"/>
    <cellStyle name="Accent5 6 3" xfId="28614"/>
    <cellStyle name="Accent5 6 4" xfId="28615"/>
    <cellStyle name="Accent5 6 5" xfId="28616"/>
    <cellStyle name="Accent5 60" xfId="28617"/>
    <cellStyle name="Accent5 61" xfId="28618"/>
    <cellStyle name="Accent5 62" xfId="28619"/>
    <cellStyle name="Accent5 63" xfId="28620"/>
    <cellStyle name="Accent5 64" xfId="28621"/>
    <cellStyle name="Accent5 65" xfId="28622"/>
    <cellStyle name="Accent5 7" xfId="28623"/>
    <cellStyle name="Accent5 7 2" xfId="28624"/>
    <cellStyle name="Accent5 7 3" xfId="28625"/>
    <cellStyle name="Accent5 8" xfId="28626"/>
    <cellStyle name="Accent5 8 2" xfId="28627"/>
    <cellStyle name="Accent5 8 3" xfId="28628"/>
    <cellStyle name="Accent5 9" xfId="28629"/>
    <cellStyle name="Accent5 9 2" xfId="28630"/>
    <cellStyle name="Accent6" xfId="220" builtinId="49" customBuiltin="1"/>
    <cellStyle name="Accent6 - 20%" xfId="28631"/>
    <cellStyle name="Accent6 - 20% 2" xfId="28632"/>
    <cellStyle name="Accent6 - 40%" xfId="28633"/>
    <cellStyle name="Accent6 - 40% 2" xfId="28634"/>
    <cellStyle name="Accent6 - 60%" xfId="28635"/>
    <cellStyle name="Accent6 - 60% 2" xfId="28636"/>
    <cellStyle name="Accent6 10" xfId="28637"/>
    <cellStyle name="Accent6 10 2" xfId="28638"/>
    <cellStyle name="Accent6 10 3" xfId="28639"/>
    <cellStyle name="Accent6 11" xfId="28640"/>
    <cellStyle name="Accent6 11 2" xfId="28641"/>
    <cellStyle name="Accent6 11 3" xfId="28642"/>
    <cellStyle name="Accent6 12" xfId="28643"/>
    <cellStyle name="Accent6 12 2" xfId="28644"/>
    <cellStyle name="Accent6 13" xfId="28645"/>
    <cellStyle name="Accent6 13 2" xfId="28646"/>
    <cellStyle name="Accent6 13 3" xfId="28647"/>
    <cellStyle name="Accent6 14" xfId="28648"/>
    <cellStyle name="Accent6 14 2" xfId="28649"/>
    <cellStyle name="Accent6 14 3" xfId="28650"/>
    <cellStyle name="Accent6 15" xfId="28651"/>
    <cellStyle name="Accent6 15 2" xfId="28652"/>
    <cellStyle name="Accent6 15 3" xfId="28653"/>
    <cellStyle name="Accent6 16" xfId="28654"/>
    <cellStyle name="Accent6 16 2" xfId="28655"/>
    <cellStyle name="Accent6 16 3" xfId="28656"/>
    <cellStyle name="Accent6 17" xfId="28657"/>
    <cellStyle name="Accent6 17 2" xfId="28658"/>
    <cellStyle name="Accent6 17 3" xfId="28659"/>
    <cellStyle name="Accent6 18" xfId="28660"/>
    <cellStyle name="Accent6 18 2" xfId="28661"/>
    <cellStyle name="Accent6 19" xfId="28662"/>
    <cellStyle name="Accent6 2" xfId="28663"/>
    <cellStyle name="Accent6 2 2" xfId="28664"/>
    <cellStyle name="Accent6 2 2 2" xfId="28665"/>
    <cellStyle name="Accent6 2 2 2 2" xfId="28666"/>
    <cellStyle name="Accent6 2 2 2 2 2" xfId="28667"/>
    <cellStyle name="Accent6 2 2 2 3" xfId="28668"/>
    <cellStyle name="Accent6 2 2 3" xfId="28669"/>
    <cellStyle name="Accent6 2 2 3 2" xfId="28670"/>
    <cellStyle name="Accent6 2 2 4" xfId="28671"/>
    <cellStyle name="Accent6 2 2 4 2" xfId="28672"/>
    <cellStyle name="Accent6 2 3" xfId="28673"/>
    <cellStyle name="Accent6 2 3 2" xfId="28674"/>
    <cellStyle name="Accent6 2 3 2 2" xfId="28675"/>
    <cellStyle name="Accent6 2 3 2 2 2" xfId="28676"/>
    <cellStyle name="Accent6 2 3 2 3" xfId="28677"/>
    <cellStyle name="Accent6 2 3 2 4" xfId="28678"/>
    <cellStyle name="Accent6 2 3 3" xfId="28679"/>
    <cellStyle name="Accent6 2 3 3 2" xfId="28680"/>
    <cellStyle name="Accent6 2 3 3 3" xfId="28681"/>
    <cellStyle name="Accent6 2 3 4" xfId="28682"/>
    <cellStyle name="Accent6 2 3 4 2" xfId="28683"/>
    <cellStyle name="Accent6 2 3 5" xfId="28684"/>
    <cellStyle name="Accent6 2 3 6" xfId="28685"/>
    <cellStyle name="Accent6 2 4" xfId="28686"/>
    <cellStyle name="Accent6 2 4 2" xfId="28687"/>
    <cellStyle name="Accent6 2 4 2 2" xfId="28688"/>
    <cellStyle name="Accent6 2 4 3" xfId="28689"/>
    <cellStyle name="Accent6 2 4 4" xfId="28690"/>
    <cellStyle name="Accent6 2 4 5" xfId="28691"/>
    <cellStyle name="Accent6 2 5" xfId="28692"/>
    <cellStyle name="Accent6 2 5 2" xfId="28693"/>
    <cellStyle name="Accent6 2 6" xfId="28694"/>
    <cellStyle name="Accent6 2 6 2" xfId="28695"/>
    <cellStyle name="Accent6 2 7" xfId="28696"/>
    <cellStyle name="Accent6 20" xfId="28697"/>
    <cellStyle name="Accent6 21" xfId="28698"/>
    <cellStyle name="Accent6 22" xfId="28699"/>
    <cellStyle name="Accent6 23" xfId="28700"/>
    <cellStyle name="Accent6 24" xfId="28701"/>
    <cellStyle name="Accent6 25" xfId="28702"/>
    <cellStyle name="Accent6 26" xfId="28703"/>
    <cellStyle name="Accent6 27" xfId="28704"/>
    <cellStyle name="Accent6 28" xfId="28705"/>
    <cellStyle name="Accent6 29" xfId="28706"/>
    <cellStyle name="Accent6 3" xfId="28707"/>
    <cellStyle name="Accent6 3 2" xfId="28708"/>
    <cellStyle name="Accent6 3 2 2" xfId="28709"/>
    <cellStyle name="Accent6 3 2 2 2" xfId="28710"/>
    <cellStyle name="Accent6 3 2 3" xfId="28711"/>
    <cellStyle name="Accent6 3 2 4" xfId="28712"/>
    <cellStyle name="Accent6 3 3" xfId="28713"/>
    <cellStyle name="Accent6 3 3 2" xfId="28714"/>
    <cellStyle name="Accent6 3 4" xfId="28715"/>
    <cellStyle name="Accent6 3 4 2" xfId="28716"/>
    <cellStyle name="Accent6 3 5" xfId="28717"/>
    <cellStyle name="Accent6 30" xfId="28718"/>
    <cellStyle name="Accent6 31" xfId="28719"/>
    <cellStyle name="Accent6 32" xfId="28720"/>
    <cellStyle name="Accent6 33" xfId="28721"/>
    <cellStyle name="Accent6 34" xfId="28722"/>
    <cellStyle name="Accent6 35" xfId="28723"/>
    <cellStyle name="Accent6 36" xfId="28724"/>
    <cellStyle name="Accent6 37" xfId="28725"/>
    <cellStyle name="Accent6 38" xfId="28726"/>
    <cellStyle name="Accent6 39" xfId="28727"/>
    <cellStyle name="Accent6 4" xfId="28728"/>
    <cellStyle name="Accent6 4 2" xfId="28729"/>
    <cellStyle name="Accent6 4 2 2" xfId="28730"/>
    <cellStyle name="Accent6 4 2 2 2" xfId="28731"/>
    <cellStyle name="Accent6 4 2 3" xfId="28732"/>
    <cellStyle name="Accent6 4 2 4" xfId="28733"/>
    <cellStyle name="Accent6 4 2 5" xfId="28734"/>
    <cellStyle name="Accent6 4 3" xfId="28735"/>
    <cellStyle name="Accent6 4 3 2" xfId="28736"/>
    <cellStyle name="Accent6 4 4" xfId="28737"/>
    <cellStyle name="Accent6 4 4 2" xfId="28738"/>
    <cellStyle name="Accent6 40" xfId="28739"/>
    <cellStyle name="Accent6 41" xfId="28740"/>
    <cellStyle name="Accent6 42" xfId="28741"/>
    <cellStyle name="Accent6 43" xfId="28742"/>
    <cellStyle name="Accent6 44" xfId="28743"/>
    <cellStyle name="Accent6 45" xfId="28744"/>
    <cellStyle name="Accent6 46" xfId="28745"/>
    <cellStyle name="Accent6 47" xfId="28746"/>
    <cellStyle name="Accent6 48" xfId="28747"/>
    <cellStyle name="Accent6 49" xfId="28748"/>
    <cellStyle name="Accent6 5" xfId="28749"/>
    <cellStyle name="Accent6 5 2" xfId="28750"/>
    <cellStyle name="Accent6 5 2 2" xfId="28751"/>
    <cellStyle name="Accent6 5 2 3" xfId="28752"/>
    <cellStyle name="Accent6 5 3" xfId="28753"/>
    <cellStyle name="Accent6 50" xfId="28754"/>
    <cellStyle name="Accent6 51" xfId="28755"/>
    <cellStyle name="Accent6 52" xfId="28756"/>
    <cellStyle name="Accent6 53" xfId="28757"/>
    <cellStyle name="Accent6 54" xfId="28758"/>
    <cellStyle name="Accent6 55" xfId="28759"/>
    <cellStyle name="Accent6 56" xfId="28760"/>
    <cellStyle name="Accent6 57" xfId="28761"/>
    <cellStyle name="Accent6 58" xfId="28762"/>
    <cellStyle name="Accent6 59" xfId="28763"/>
    <cellStyle name="Accent6 6" xfId="28764"/>
    <cellStyle name="Accent6 6 2" xfId="28765"/>
    <cellStyle name="Accent6 6 2 2" xfId="28766"/>
    <cellStyle name="Accent6 6 3" xfId="28767"/>
    <cellStyle name="Accent6 6 4" xfId="28768"/>
    <cellStyle name="Accent6 6 5" xfId="28769"/>
    <cellStyle name="Accent6 6 6" xfId="28770"/>
    <cellStyle name="Accent6 60" xfId="28771"/>
    <cellStyle name="Accent6 61" xfId="28772"/>
    <cellStyle name="Accent6 62" xfId="28773"/>
    <cellStyle name="Accent6 63" xfId="28774"/>
    <cellStyle name="Accent6 64" xfId="28775"/>
    <cellStyle name="Accent6 65" xfId="28776"/>
    <cellStyle name="Accent6 7" xfId="28777"/>
    <cellStyle name="Accent6 7 2" xfId="28778"/>
    <cellStyle name="Accent6 7 3" xfId="28779"/>
    <cellStyle name="Accent6 7 4" xfId="28780"/>
    <cellStyle name="Accent6 8" xfId="28781"/>
    <cellStyle name="Accent6 8 2" xfId="28782"/>
    <cellStyle name="Accent6 8 3" xfId="28783"/>
    <cellStyle name="Accent6 8 4" xfId="28784"/>
    <cellStyle name="Accent6 9" xfId="28785"/>
    <cellStyle name="Accent6 9 2" xfId="28786"/>
    <cellStyle name="Accent6 9 3" xfId="28787"/>
    <cellStyle name="Accent6 9 4" xfId="28788"/>
    <cellStyle name="Arial 10" xfId="43027"/>
    <cellStyle name="Arial 12" xfId="43028"/>
    <cellStyle name="Bad" xfId="221" builtinId="27" customBuiltin="1"/>
    <cellStyle name="Bad 10" xfId="28789"/>
    <cellStyle name="Bad 11" xfId="28790"/>
    <cellStyle name="Bad 12" xfId="28791"/>
    <cellStyle name="Bad 13" xfId="28792"/>
    <cellStyle name="Bad 14" xfId="28793"/>
    <cellStyle name="Bad 15" xfId="28794"/>
    <cellStyle name="Bad 16" xfId="28795"/>
    <cellStyle name="Bad 17" xfId="28796"/>
    <cellStyle name="Bad 18" xfId="28797"/>
    <cellStyle name="Bad 19" xfId="28798"/>
    <cellStyle name="Bad 2" xfId="28799"/>
    <cellStyle name="Bad 2 2" xfId="28800"/>
    <cellStyle name="Bad 2 2 2" xfId="28801"/>
    <cellStyle name="Bad 2 2 2 2" xfId="28802"/>
    <cellStyle name="Bad 2 2 2 2 2" xfId="28803"/>
    <cellStyle name="Bad 2 2 2 3" xfId="28804"/>
    <cellStyle name="Bad 2 2 3" xfId="28805"/>
    <cellStyle name="Bad 2 2 3 2" xfId="28806"/>
    <cellStyle name="Bad 2 2 4" xfId="28807"/>
    <cellStyle name="Bad 2 2 4 2" xfId="28808"/>
    <cellStyle name="Bad 2 3" xfId="28809"/>
    <cellStyle name="Bad 2 3 2" xfId="28810"/>
    <cellStyle name="Bad 2 3 2 2" xfId="28811"/>
    <cellStyle name="Bad 2 3 2 2 2" xfId="28812"/>
    <cellStyle name="Bad 2 3 2 3" xfId="28813"/>
    <cellStyle name="Bad 2 3 2 4" xfId="28814"/>
    <cellStyle name="Bad 2 3 3" xfId="28815"/>
    <cellStyle name="Bad 2 3 3 2" xfId="28816"/>
    <cellStyle name="Bad 2 3 3 3" xfId="28817"/>
    <cellStyle name="Bad 2 3 4" xfId="28818"/>
    <cellStyle name="Bad 2 3 4 2" xfId="28819"/>
    <cellStyle name="Bad 2 3 5" xfId="28820"/>
    <cellStyle name="Bad 2 3 6" xfId="28821"/>
    <cellStyle name="Bad 2 4" xfId="28822"/>
    <cellStyle name="Bad 2 4 2" xfId="28823"/>
    <cellStyle name="Bad 2 4 2 2" xfId="28824"/>
    <cellStyle name="Bad 2 4 3" xfId="28825"/>
    <cellStyle name="Bad 2 4 4" xfId="28826"/>
    <cellStyle name="Bad 2 4 5" xfId="28827"/>
    <cellStyle name="Bad 2 5" xfId="28828"/>
    <cellStyle name="Bad 2 5 2" xfId="28829"/>
    <cellStyle name="Bad 2 6" xfId="28830"/>
    <cellStyle name="Bad 2 6 2" xfId="28831"/>
    <cellStyle name="Bad 2 7" xfId="28832"/>
    <cellStyle name="Bad 20" xfId="28833"/>
    <cellStyle name="Bad 21" xfId="28834"/>
    <cellStyle name="Bad 22" xfId="28835"/>
    <cellStyle name="Bad 23" xfId="28836"/>
    <cellStyle name="Bad 24" xfId="28837"/>
    <cellStyle name="Bad 25" xfId="28838"/>
    <cellStyle name="Bad 26" xfId="28839"/>
    <cellStyle name="Bad 27" xfId="28840"/>
    <cellStyle name="Bad 28" xfId="28841"/>
    <cellStyle name="Bad 29" xfId="28842"/>
    <cellStyle name="Bad 3" xfId="28843"/>
    <cellStyle name="Bad 3 2" xfId="28844"/>
    <cellStyle name="Bad 3 2 2" xfId="28845"/>
    <cellStyle name="Bad 3 2 2 2" xfId="28846"/>
    <cellStyle name="Bad 3 2 3" xfId="28847"/>
    <cellStyle name="Bad 3 3" xfId="28848"/>
    <cellStyle name="Bad 3 3 2" xfId="28849"/>
    <cellStyle name="Bad 3 4" xfId="28850"/>
    <cellStyle name="Bad 3 4 2" xfId="28851"/>
    <cellStyle name="Bad 3 5" xfId="28852"/>
    <cellStyle name="Bad 30" xfId="28853"/>
    <cellStyle name="Bad 31" xfId="28854"/>
    <cellStyle name="Bad 32" xfId="28855"/>
    <cellStyle name="Bad 33" xfId="28856"/>
    <cellStyle name="Bad 34" xfId="28857"/>
    <cellStyle name="Bad 35" xfId="28858"/>
    <cellStyle name="Bad 36" xfId="28859"/>
    <cellStyle name="Bad 37" xfId="28860"/>
    <cellStyle name="Bad 38" xfId="28861"/>
    <cellStyle name="Bad 39" xfId="28862"/>
    <cellStyle name="Bad 4" xfId="28863"/>
    <cellStyle name="Bad 4 2" xfId="28864"/>
    <cellStyle name="Bad 4 2 2" xfId="28865"/>
    <cellStyle name="Bad 4 2 2 2" xfId="28866"/>
    <cellStyle name="Bad 4 2 3" xfId="28867"/>
    <cellStyle name="Bad 4 2 4" xfId="28868"/>
    <cellStyle name="Bad 4 3" xfId="28869"/>
    <cellStyle name="Bad 4 3 2" xfId="28870"/>
    <cellStyle name="Bad 4 4" xfId="28871"/>
    <cellStyle name="Bad 4 4 2" xfId="28872"/>
    <cellStyle name="Bad 4 5" xfId="28873"/>
    <cellStyle name="Bad 40" xfId="28874"/>
    <cellStyle name="Bad 41" xfId="28875"/>
    <cellStyle name="Bad 42" xfId="28876"/>
    <cellStyle name="Bad 43" xfId="28877"/>
    <cellStyle name="Bad 44" xfId="28878"/>
    <cellStyle name="Bad 45" xfId="28879"/>
    <cellStyle name="Bad 46" xfId="28880"/>
    <cellStyle name="Bad 47" xfId="28881"/>
    <cellStyle name="Bad 48" xfId="28882"/>
    <cellStyle name="Bad 49" xfId="28883"/>
    <cellStyle name="Bad 5" xfId="28884"/>
    <cellStyle name="Bad 5 2" xfId="28885"/>
    <cellStyle name="Bad 5 2 2" xfId="28886"/>
    <cellStyle name="Bad 5 2 3" xfId="28887"/>
    <cellStyle name="Bad 5 3" xfId="28888"/>
    <cellStyle name="Bad 50" xfId="28889"/>
    <cellStyle name="Bad 51" xfId="28890"/>
    <cellStyle name="Bad 52" xfId="28891"/>
    <cellStyle name="Bad 53" xfId="28892"/>
    <cellStyle name="Bad 54" xfId="28893"/>
    <cellStyle name="Bad 55" xfId="28894"/>
    <cellStyle name="Bad 56" xfId="28895"/>
    <cellStyle name="Bad 57" xfId="28896"/>
    <cellStyle name="Bad 58" xfId="28897"/>
    <cellStyle name="Bad 59" xfId="28898"/>
    <cellStyle name="Bad 6" xfId="28899"/>
    <cellStyle name="Bad 6 2" xfId="28900"/>
    <cellStyle name="Bad 6 2 2" xfId="28901"/>
    <cellStyle name="Bad 6 3" xfId="28902"/>
    <cellStyle name="Bad 6 4" xfId="28903"/>
    <cellStyle name="Bad 6 5" xfId="28904"/>
    <cellStyle name="Bad 60" xfId="28905"/>
    <cellStyle name="Bad 61" xfId="28906"/>
    <cellStyle name="Bad 62" xfId="28907"/>
    <cellStyle name="Bad 63" xfId="28908"/>
    <cellStyle name="Bad 64" xfId="28909"/>
    <cellStyle name="Bad 65" xfId="28910"/>
    <cellStyle name="Bad 7" xfId="28911"/>
    <cellStyle name="Bad 7 2" xfId="28912"/>
    <cellStyle name="Bad 7 3" xfId="28913"/>
    <cellStyle name="Bad 8" xfId="28914"/>
    <cellStyle name="Bad 9" xfId="28915"/>
    <cellStyle name="Band 2" xfId="28916"/>
    <cellStyle name="blank" xfId="28917"/>
    <cellStyle name="blank 2" xfId="28918"/>
    <cellStyle name="bld-li - Style4" xfId="28919"/>
    <cellStyle name="Blue" xfId="43029"/>
    <cellStyle name="Bold/Border" xfId="43030"/>
    <cellStyle name="Border Heavy" xfId="43031"/>
    <cellStyle name="Border Thin" xfId="43032"/>
    <cellStyle name="British Pound" xfId="43033"/>
    <cellStyle name="Bullet" xfId="43034"/>
    <cellStyle name="C06_Main text" xfId="28920"/>
    <cellStyle name="C07_Main text Bold Green" xfId="28921"/>
    <cellStyle name="C08_2001 Col heads" xfId="28922"/>
    <cellStyle name="C10_2001 Figs Black" xfId="28923"/>
    <cellStyle name="C11_2002 Figs Bold Green" xfId="28924"/>
    <cellStyle name="C13_2001 Figs 1 decimals" xfId="28925"/>
    <cellStyle name="C15_Main text Bold Black" xfId="28926"/>
    <cellStyle name="Calc Currency (0)" xfId="222"/>
    <cellStyle name="Calc Currency (0) 2" xfId="28927"/>
    <cellStyle name="Calc Currency (0) 2 2" xfId="28928"/>
    <cellStyle name="Calc Currency (0) 2 2 2" xfId="28929"/>
    <cellStyle name="Calc Currency (0) 2 2 2 2" xfId="28930"/>
    <cellStyle name="Calc Currency (0) 2 2 3" xfId="28931"/>
    <cellStyle name="Calc Currency (0) 2 2 4" xfId="28932"/>
    <cellStyle name="Calc Currency (0) 2 3" xfId="28933"/>
    <cellStyle name="Calc Currency (0) 2 3 2" xfId="28934"/>
    <cellStyle name="Calc Currency (0) 2 3 3" xfId="28935"/>
    <cellStyle name="Calc Currency (0) 2 4" xfId="28936"/>
    <cellStyle name="Calc Currency (0) 2 4 2" xfId="28937"/>
    <cellStyle name="Calc Currency (0) 3" xfId="28938"/>
    <cellStyle name="Calc Currency (0) 3 2" xfId="28939"/>
    <cellStyle name="Calc Currency (0) 3 2 2" xfId="28940"/>
    <cellStyle name="Calc Currency (0) 3 3" xfId="28941"/>
    <cellStyle name="Calc Currency (0) 4" xfId="28942"/>
    <cellStyle name="Calc Currency (0) 4 2" xfId="28943"/>
    <cellStyle name="Calc Currency (0) 5" xfId="28944"/>
    <cellStyle name="Calc Currency (0) 5 2" xfId="28945"/>
    <cellStyle name="Calculation" xfId="223" builtinId="22" customBuiltin="1"/>
    <cellStyle name="Calculation 10" xfId="28946"/>
    <cellStyle name="Calculation 10 2" xfId="28947"/>
    <cellStyle name="Calculation 11" xfId="28948"/>
    <cellStyle name="Calculation 12" xfId="28949"/>
    <cellStyle name="Calculation 13" xfId="28950"/>
    <cellStyle name="Calculation 14" xfId="28951"/>
    <cellStyle name="Calculation 15" xfId="28952"/>
    <cellStyle name="Calculation 16" xfId="28953"/>
    <cellStyle name="Calculation 17" xfId="28954"/>
    <cellStyle name="Calculation 18" xfId="28955"/>
    <cellStyle name="Calculation 19" xfId="28956"/>
    <cellStyle name="Calculation 2" xfId="28957"/>
    <cellStyle name="Calculation 2 2" xfId="28958"/>
    <cellStyle name="Calculation 2 2 2" xfId="28959"/>
    <cellStyle name="Calculation 2 2 2 2" xfId="28960"/>
    <cellStyle name="Calculation 2 2 2 2 2" xfId="28961"/>
    <cellStyle name="Calculation 2 2 2 3" xfId="28962"/>
    <cellStyle name="Calculation 2 2 2 4" xfId="28963"/>
    <cellStyle name="Calculation 2 2 2 5" xfId="28964"/>
    <cellStyle name="Calculation 2 2 2 6" xfId="28965"/>
    <cellStyle name="Calculation 2 2 2 7" xfId="28966"/>
    <cellStyle name="Calculation 2 2 3" xfId="28967"/>
    <cellStyle name="Calculation 2 2 3 2" xfId="28968"/>
    <cellStyle name="Calculation 2 2 3 3" xfId="28969"/>
    <cellStyle name="Calculation 2 2 4" xfId="28970"/>
    <cellStyle name="Calculation 2 2 4 2" xfId="28971"/>
    <cellStyle name="Calculation 2 2 5" xfId="28972"/>
    <cellStyle name="Calculation 2 3" xfId="28973"/>
    <cellStyle name="Calculation 2 3 2" xfId="28974"/>
    <cellStyle name="Calculation 2 3 2 2" xfId="28975"/>
    <cellStyle name="Calculation 2 3 2 2 2" xfId="28976"/>
    <cellStyle name="Calculation 2 3 2 3" xfId="28977"/>
    <cellStyle name="Calculation 2 3 2 4" xfId="28978"/>
    <cellStyle name="Calculation 2 3 3" xfId="28979"/>
    <cellStyle name="Calculation 2 3 3 2" xfId="28980"/>
    <cellStyle name="Calculation 2 3 4" xfId="28981"/>
    <cellStyle name="Calculation 2 3 4 2" xfId="28982"/>
    <cellStyle name="Calculation 2 3 5" xfId="28983"/>
    <cellStyle name="Calculation 2 3 6" xfId="28984"/>
    <cellStyle name="Calculation 2 4" xfId="28985"/>
    <cellStyle name="Calculation 2 4 2" xfId="28986"/>
    <cellStyle name="Calculation 2 4 2 2" xfId="28987"/>
    <cellStyle name="Calculation 2 4 3" xfId="28988"/>
    <cellStyle name="Calculation 2 5" xfId="28989"/>
    <cellStyle name="Calculation 2 5 2" xfId="28990"/>
    <cellStyle name="Calculation 2 5 2 2" xfId="28991"/>
    <cellStyle name="Calculation 2 5 3" xfId="28992"/>
    <cellStyle name="Calculation 2 6" xfId="28993"/>
    <cellStyle name="Calculation 2 6 2" xfId="28994"/>
    <cellStyle name="Calculation 2 6 2 2" xfId="28995"/>
    <cellStyle name="Calculation 2 6 3" xfId="28996"/>
    <cellStyle name="Calculation 2 7" xfId="28997"/>
    <cellStyle name="Calculation 2 7 2" xfId="28998"/>
    <cellStyle name="Calculation 2 8" xfId="28999"/>
    <cellStyle name="Calculation 20" xfId="29000"/>
    <cellStyle name="Calculation 21" xfId="29001"/>
    <cellStyle name="Calculation 22" xfId="29002"/>
    <cellStyle name="Calculation 23" xfId="29003"/>
    <cellStyle name="Calculation 24" xfId="29004"/>
    <cellStyle name="Calculation 25" xfId="29005"/>
    <cellStyle name="Calculation 26" xfId="29006"/>
    <cellStyle name="Calculation 27" xfId="29007"/>
    <cellStyle name="Calculation 28" xfId="29008"/>
    <cellStyle name="Calculation 29" xfId="29009"/>
    <cellStyle name="Calculation 3" xfId="29010"/>
    <cellStyle name="Calculation 3 2" xfId="29011"/>
    <cellStyle name="Calculation 3 2 2" xfId="29012"/>
    <cellStyle name="Calculation 3 2 2 2" xfId="29013"/>
    <cellStyle name="Calculation 3 2 2 3" xfId="29014"/>
    <cellStyle name="Calculation 3 2 3" xfId="29015"/>
    <cellStyle name="Calculation 3 2 3 2" xfId="29016"/>
    <cellStyle name="Calculation 3 2 4" xfId="29017"/>
    <cellStyle name="Calculation 3 3" xfId="29018"/>
    <cellStyle name="Calculation 3 3 2" xfId="29019"/>
    <cellStyle name="Calculation 3 3 2 2" xfId="29020"/>
    <cellStyle name="Calculation 3 3 3" xfId="29021"/>
    <cellStyle name="Calculation 3 3 4" xfId="29022"/>
    <cellStyle name="Calculation 3 4" xfId="29023"/>
    <cellStyle name="Calculation 3 4 2" xfId="29024"/>
    <cellStyle name="Calculation 3 4 2 2" xfId="29025"/>
    <cellStyle name="Calculation 3 4 3" xfId="29026"/>
    <cellStyle name="Calculation 3 5" xfId="29027"/>
    <cellStyle name="Calculation 3 5 2" xfId="29028"/>
    <cellStyle name="Calculation 3 6" xfId="29029"/>
    <cellStyle name="Calculation 30" xfId="29030"/>
    <cellStyle name="Calculation 31" xfId="29031"/>
    <cellStyle name="Calculation 32" xfId="29032"/>
    <cellStyle name="Calculation 33" xfId="29033"/>
    <cellStyle name="Calculation 34" xfId="29034"/>
    <cellStyle name="Calculation 35" xfId="29035"/>
    <cellStyle name="Calculation 36" xfId="29036"/>
    <cellStyle name="Calculation 37" xfId="29037"/>
    <cellStyle name="Calculation 38" xfId="29038"/>
    <cellStyle name="Calculation 39" xfId="29039"/>
    <cellStyle name="Calculation 4" xfId="29040"/>
    <cellStyle name="Calculation 4 2" xfId="29041"/>
    <cellStyle name="Calculation 4 2 2" xfId="29042"/>
    <cellStyle name="Calculation 4 2 2 2" xfId="29043"/>
    <cellStyle name="Calculation 4 2 3" xfId="29044"/>
    <cellStyle name="Calculation 4 3" xfId="29045"/>
    <cellStyle name="Calculation 4 3 2" xfId="29046"/>
    <cellStyle name="Calculation 4 3 2 2" xfId="29047"/>
    <cellStyle name="Calculation 4 3 3" xfId="29048"/>
    <cellStyle name="Calculation 4 4" xfId="29049"/>
    <cellStyle name="Calculation 4 4 2" xfId="29050"/>
    <cellStyle name="Calculation 4 4 2 2" xfId="29051"/>
    <cellStyle name="Calculation 4 4 3" xfId="29052"/>
    <cellStyle name="Calculation 4 5" xfId="29053"/>
    <cellStyle name="Calculation 4 5 2" xfId="29054"/>
    <cellStyle name="Calculation 4 6" xfId="29055"/>
    <cellStyle name="Calculation 40" xfId="29056"/>
    <cellStyle name="Calculation 41" xfId="29057"/>
    <cellStyle name="Calculation 42" xfId="29058"/>
    <cellStyle name="Calculation 43" xfId="29059"/>
    <cellStyle name="Calculation 44" xfId="29060"/>
    <cellStyle name="Calculation 45" xfId="29061"/>
    <cellStyle name="Calculation 46" xfId="29062"/>
    <cellStyle name="Calculation 47" xfId="29063"/>
    <cellStyle name="Calculation 48" xfId="29064"/>
    <cellStyle name="Calculation 49" xfId="29065"/>
    <cellStyle name="Calculation 5" xfId="29066"/>
    <cellStyle name="Calculation 5 2" xfId="29067"/>
    <cellStyle name="Calculation 5 2 2" xfId="29068"/>
    <cellStyle name="Calculation 5 2 2 2" xfId="29069"/>
    <cellStyle name="Calculation 5 2 2 2 2" xfId="29070"/>
    <cellStyle name="Calculation 5 2 3" xfId="29071"/>
    <cellStyle name="Calculation 5 2 3 2" xfId="29072"/>
    <cellStyle name="Calculation 5 2 4" xfId="29073"/>
    <cellStyle name="Calculation 5 2 4 2" xfId="29074"/>
    <cellStyle name="Calculation 5 3" xfId="29075"/>
    <cellStyle name="Calculation 5 3 2" xfId="29076"/>
    <cellStyle name="Calculation 5 3 2 2" xfId="29077"/>
    <cellStyle name="Calculation 5 4" xfId="29078"/>
    <cellStyle name="Calculation 5 4 2" xfId="29079"/>
    <cellStyle name="Calculation 5 4 2 2" xfId="29080"/>
    <cellStyle name="Calculation 5 4 3" xfId="29081"/>
    <cellStyle name="Calculation 5 5" xfId="29082"/>
    <cellStyle name="Calculation 5 5 2" xfId="29083"/>
    <cellStyle name="Calculation 5 6" xfId="29084"/>
    <cellStyle name="Calculation 5 6 2" xfId="29085"/>
    <cellStyle name="Calculation 50" xfId="29086"/>
    <cellStyle name="Calculation 51" xfId="29087"/>
    <cellStyle name="Calculation 52" xfId="29088"/>
    <cellStyle name="Calculation 53" xfId="29089"/>
    <cellStyle name="Calculation 54" xfId="29090"/>
    <cellStyle name="Calculation 55" xfId="29091"/>
    <cellStyle name="Calculation 56" xfId="29092"/>
    <cellStyle name="Calculation 57" xfId="29093"/>
    <cellStyle name="Calculation 58" xfId="29094"/>
    <cellStyle name="Calculation 59" xfId="29095"/>
    <cellStyle name="Calculation 6" xfId="29096"/>
    <cellStyle name="Calculation 6 2" xfId="29097"/>
    <cellStyle name="Calculation 6 2 2" xfId="29098"/>
    <cellStyle name="Calculation 6 2 2 2" xfId="29099"/>
    <cellStyle name="Calculation 6 2 3" xfId="29100"/>
    <cellStyle name="Calculation 6 2 4" xfId="29101"/>
    <cellStyle name="Calculation 6 3" xfId="29102"/>
    <cellStyle name="Calculation 6 3 2" xfId="29103"/>
    <cellStyle name="Calculation 6 3 3" xfId="29104"/>
    <cellStyle name="Calculation 6 4" xfId="29105"/>
    <cellStyle name="Calculation 6 4 2" xfId="29106"/>
    <cellStyle name="Calculation 60" xfId="29107"/>
    <cellStyle name="Calculation 61" xfId="29108"/>
    <cellStyle name="Calculation 62" xfId="29109"/>
    <cellStyle name="Calculation 63" xfId="29110"/>
    <cellStyle name="Calculation 64" xfId="29111"/>
    <cellStyle name="Calculation 65" xfId="29112"/>
    <cellStyle name="Calculation 66" xfId="29113"/>
    <cellStyle name="Calculation 67" xfId="29114"/>
    <cellStyle name="Calculation 7" xfId="29115"/>
    <cellStyle name="Calculation 7 2" xfId="29116"/>
    <cellStyle name="Calculation 7 2 2" xfId="29117"/>
    <cellStyle name="Calculation 7 3" xfId="29118"/>
    <cellStyle name="Calculation 7 3 2" xfId="29119"/>
    <cellStyle name="Calculation 8" xfId="29120"/>
    <cellStyle name="Calculation 8 2" xfId="29121"/>
    <cellStyle name="Calculation 8 2 2" xfId="29122"/>
    <cellStyle name="Calculation 8 3" xfId="29123"/>
    <cellStyle name="Calculation 9" xfId="29124"/>
    <cellStyle name="Calculation 9 2" xfId="29125"/>
    <cellStyle name="Calculation 9 2 2" xfId="29126"/>
    <cellStyle name="Calculation 9 3" xfId="29127"/>
    <cellStyle name="Cash" xfId="43035"/>
    <cellStyle name="Check Cell" xfId="224" builtinId="23" customBuiltin="1"/>
    <cellStyle name="Check Cell 10" xfId="29128"/>
    <cellStyle name="Check Cell 11" xfId="29129"/>
    <cellStyle name="Check Cell 12" xfId="29130"/>
    <cellStyle name="Check Cell 13" xfId="29131"/>
    <cellStyle name="Check Cell 14" xfId="29132"/>
    <cellStyle name="Check Cell 15" xfId="29133"/>
    <cellStyle name="Check Cell 16" xfId="29134"/>
    <cellStyle name="Check Cell 17" xfId="29135"/>
    <cellStyle name="Check Cell 18" xfId="29136"/>
    <cellStyle name="Check Cell 19" xfId="29137"/>
    <cellStyle name="Check Cell 2" xfId="29138"/>
    <cellStyle name="Check Cell 2 2" xfId="29139"/>
    <cellStyle name="Check Cell 2 2 2" xfId="29140"/>
    <cellStyle name="Check Cell 2 2 2 2" xfId="29141"/>
    <cellStyle name="Check Cell 2 2 2 2 2" xfId="29142"/>
    <cellStyle name="Check Cell 2 2 2 3" xfId="29143"/>
    <cellStyle name="Check Cell 2 2 2 4" xfId="29144"/>
    <cellStyle name="Check Cell 2 2 2 5" xfId="29145"/>
    <cellStyle name="Check Cell 2 2 2 6" xfId="29146"/>
    <cellStyle name="Check Cell 2 2 2 7" xfId="29147"/>
    <cellStyle name="Check Cell 2 2 2 8" xfId="29148"/>
    <cellStyle name="Check Cell 2 2 2 9" xfId="29149"/>
    <cellStyle name="Check Cell 2 2 3" xfId="29150"/>
    <cellStyle name="Check Cell 2 2 3 2" xfId="29151"/>
    <cellStyle name="Check Cell 2 2 4" xfId="29152"/>
    <cellStyle name="Check Cell 2 2 4 2" xfId="29153"/>
    <cellStyle name="Check Cell 2 3" xfId="29154"/>
    <cellStyle name="Check Cell 2 3 2" xfId="29155"/>
    <cellStyle name="Check Cell 2 3 2 2" xfId="29156"/>
    <cellStyle name="Check Cell 2 3 2 2 2" xfId="29157"/>
    <cellStyle name="Check Cell 2 3 2 3" xfId="29158"/>
    <cellStyle name="Check Cell 2 3 2 4" xfId="29159"/>
    <cellStyle name="Check Cell 2 3 3" xfId="29160"/>
    <cellStyle name="Check Cell 2 3 3 2" xfId="29161"/>
    <cellStyle name="Check Cell 2 3 4" xfId="29162"/>
    <cellStyle name="Check Cell 2 3 4 2" xfId="29163"/>
    <cellStyle name="Check Cell 2 3 5" xfId="29164"/>
    <cellStyle name="Check Cell 2 3 6" xfId="29165"/>
    <cellStyle name="Check Cell 2 4" xfId="29166"/>
    <cellStyle name="Check Cell 2 4 2" xfId="29167"/>
    <cellStyle name="Check Cell 2 4 2 2" xfId="29168"/>
    <cellStyle name="Check Cell 2 4 3" xfId="29169"/>
    <cellStyle name="Check Cell 2 4 4" xfId="29170"/>
    <cellStyle name="Check Cell 2 5" xfId="29171"/>
    <cellStyle name="Check Cell 2 5 2" xfId="29172"/>
    <cellStyle name="Check Cell 2 6" xfId="29173"/>
    <cellStyle name="Check Cell 2 6 2" xfId="29174"/>
    <cellStyle name="Check Cell 20" xfId="29175"/>
    <cellStyle name="Check Cell 21" xfId="29176"/>
    <cellStyle name="Check Cell 22" xfId="29177"/>
    <cellStyle name="Check Cell 23" xfId="29178"/>
    <cellStyle name="Check Cell 24" xfId="29179"/>
    <cellStyle name="Check Cell 25" xfId="29180"/>
    <cellStyle name="Check Cell 26" xfId="29181"/>
    <cellStyle name="Check Cell 27" xfId="29182"/>
    <cellStyle name="Check Cell 28" xfId="29183"/>
    <cellStyle name="Check Cell 29" xfId="29184"/>
    <cellStyle name="Check Cell 3" xfId="29185"/>
    <cellStyle name="Check Cell 3 2" xfId="29186"/>
    <cellStyle name="Check Cell 3 2 2" xfId="29187"/>
    <cellStyle name="Check Cell 3 2 2 2" xfId="29188"/>
    <cellStyle name="Check Cell 3 2 3" xfId="29189"/>
    <cellStyle name="Check Cell 3 3" xfId="29190"/>
    <cellStyle name="Check Cell 3 3 2" xfId="29191"/>
    <cellStyle name="Check Cell 3 4" xfId="29192"/>
    <cellStyle name="Check Cell 3 4 2" xfId="29193"/>
    <cellStyle name="Check Cell 3 5" xfId="29194"/>
    <cellStyle name="Check Cell 3 6" xfId="29195"/>
    <cellStyle name="Check Cell 3 7" xfId="29196"/>
    <cellStyle name="Check Cell 3 8" xfId="29197"/>
    <cellStyle name="Check Cell 30" xfId="29198"/>
    <cellStyle name="Check Cell 31" xfId="29199"/>
    <cellStyle name="Check Cell 32" xfId="29200"/>
    <cellStyle name="Check Cell 33" xfId="29201"/>
    <cellStyle name="Check Cell 34" xfId="29202"/>
    <cellStyle name="Check Cell 35" xfId="29203"/>
    <cellStyle name="Check Cell 36" xfId="29204"/>
    <cellStyle name="Check Cell 37" xfId="29205"/>
    <cellStyle name="Check Cell 38" xfId="29206"/>
    <cellStyle name="Check Cell 39" xfId="29207"/>
    <cellStyle name="Check Cell 4" xfId="29208"/>
    <cellStyle name="Check Cell 4 2" xfId="29209"/>
    <cellStyle name="Check Cell 4 2 2" xfId="29210"/>
    <cellStyle name="Check Cell 4 2 2 2" xfId="29211"/>
    <cellStyle name="Check Cell 4 2 3" xfId="29212"/>
    <cellStyle name="Check Cell 4 2 4" xfId="29213"/>
    <cellStyle name="Check Cell 4 3" xfId="29214"/>
    <cellStyle name="Check Cell 4 3 2" xfId="29215"/>
    <cellStyle name="Check Cell 4 4" xfId="29216"/>
    <cellStyle name="Check Cell 4 4 2" xfId="29217"/>
    <cellStyle name="Check Cell 4 5" xfId="29218"/>
    <cellStyle name="Check Cell 40" xfId="29219"/>
    <cellStyle name="Check Cell 41" xfId="29220"/>
    <cellStyle name="Check Cell 42" xfId="29221"/>
    <cellStyle name="Check Cell 43" xfId="29222"/>
    <cellStyle name="Check Cell 44" xfId="29223"/>
    <cellStyle name="Check Cell 45" xfId="29224"/>
    <cellStyle name="Check Cell 46" xfId="29225"/>
    <cellStyle name="Check Cell 47" xfId="29226"/>
    <cellStyle name="Check Cell 48" xfId="29227"/>
    <cellStyle name="Check Cell 49" xfId="29228"/>
    <cellStyle name="Check Cell 5" xfId="29229"/>
    <cellStyle name="Check Cell 5 2" xfId="29230"/>
    <cellStyle name="Check Cell 5 2 2" xfId="29231"/>
    <cellStyle name="Check Cell 50" xfId="29232"/>
    <cellStyle name="Check Cell 51" xfId="29233"/>
    <cellStyle name="Check Cell 52" xfId="29234"/>
    <cellStyle name="Check Cell 53" xfId="29235"/>
    <cellStyle name="Check Cell 54" xfId="29236"/>
    <cellStyle name="Check Cell 55" xfId="29237"/>
    <cellStyle name="Check Cell 56" xfId="29238"/>
    <cellStyle name="Check Cell 57" xfId="29239"/>
    <cellStyle name="Check Cell 58" xfId="29240"/>
    <cellStyle name="Check Cell 59" xfId="29241"/>
    <cellStyle name="Check Cell 6" xfId="29242"/>
    <cellStyle name="Check Cell 6 2" xfId="29243"/>
    <cellStyle name="Check Cell 6 2 2" xfId="29244"/>
    <cellStyle name="Check Cell 6 3" xfId="29245"/>
    <cellStyle name="Check Cell 6 4" xfId="29246"/>
    <cellStyle name="Check Cell 6 5" xfId="29247"/>
    <cellStyle name="Check Cell 60" xfId="29248"/>
    <cellStyle name="Check Cell 61" xfId="29249"/>
    <cellStyle name="Check Cell 62" xfId="29250"/>
    <cellStyle name="Check Cell 63" xfId="29251"/>
    <cellStyle name="Check Cell 64" xfId="29252"/>
    <cellStyle name="Check Cell 65" xfId="29253"/>
    <cellStyle name="Check Cell 7" xfId="29254"/>
    <cellStyle name="Check Cell 7 2" xfId="29255"/>
    <cellStyle name="Check Cell 8" xfId="29256"/>
    <cellStyle name="Check Cell 9" xfId="29257"/>
    <cellStyle name="CheckCell" xfId="225"/>
    <cellStyle name="CheckCell 2" xfId="29258"/>
    <cellStyle name="CheckCell 2 2" xfId="29259"/>
    <cellStyle name="CheckCell 2 2 2" xfId="29260"/>
    <cellStyle name="CheckCell 2 2 2 2" xfId="29261"/>
    <cellStyle name="CheckCell 2 2 2 2 2" xfId="29262"/>
    <cellStyle name="CheckCell 2 2 3" xfId="29263"/>
    <cellStyle name="CheckCell 2 2 3 2" xfId="29264"/>
    <cellStyle name="CheckCell 2 2 4" xfId="29265"/>
    <cellStyle name="CheckCell 2 2 4 2" xfId="29266"/>
    <cellStyle name="CheckCell 2 3" xfId="29267"/>
    <cellStyle name="CheckCell 2 3 2" xfId="29268"/>
    <cellStyle name="CheckCell 2 3 2 2" xfId="29269"/>
    <cellStyle name="CheckCell 2 4" xfId="29270"/>
    <cellStyle name="CheckCell 2 4 2" xfId="29271"/>
    <cellStyle name="CheckCell 2 4 2 2" xfId="29272"/>
    <cellStyle name="CheckCell 2 4 3" xfId="29273"/>
    <cellStyle name="CheckCell 2 5" xfId="29274"/>
    <cellStyle name="CheckCell 2 5 2" xfId="29275"/>
    <cellStyle name="CheckCell 2 6" xfId="29276"/>
    <cellStyle name="CheckCell 2 6 2" xfId="29277"/>
    <cellStyle name="CheckCell 3" xfId="29278"/>
    <cellStyle name="CheckCell 3 2" xfId="29279"/>
    <cellStyle name="CheckCell 3 2 2" xfId="29280"/>
    <cellStyle name="CheckCell 3 2 2 2" xfId="29281"/>
    <cellStyle name="CheckCell 3 3" xfId="29282"/>
    <cellStyle name="CheckCell 3 3 2" xfId="29283"/>
    <cellStyle name="CheckCell 3 4" xfId="29284"/>
    <cellStyle name="CheckCell 3 4 2" xfId="29285"/>
    <cellStyle name="CheckCell 4" xfId="29286"/>
    <cellStyle name="CheckCell 4 2" xfId="29287"/>
    <cellStyle name="CheckCell 4 2 2" xfId="29288"/>
    <cellStyle name="CheckCell 4 3" xfId="29289"/>
    <cellStyle name="CheckCell 5" xfId="29290"/>
    <cellStyle name="CheckCell 5 2" xfId="29291"/>
    <cellStyle name="CheckCell 5 2 2" xfId="29292"/>
    <cellStyle name="CheckCell 5 3" xfId="29293"/>
    <cellStyle name="CheckCell 6" xfId="29294"/>
    <cellStyle name="CheckCell 6 2" xfId="29295"/>
    <cellStyle name="CheckCell 7" xfId="29296"/>
    <cellStyle name="CheckCell 7 2" xfId="29297"/>
    <cellStyle name="CheckCell_Electric Rev Req Model (2009 GRC) Rebuttal" xfId="29298"/>
    <cellStyle name="ColumnHeading" xfId="29299"/>
    <cellStyle name="ColumnHeadings" xfId="29300"/>
    <cellStyle name="ColumnHeadings2" xfId="29301"/>
    <cellStyle name="Comma" xfId="226" builtinId="3"/>
    <cellStyle name="Comma  - Style1" xfId="29302"/>
    <cellStyle name="Comma  - Style1 2" xfId="43036"/>
    <cellStyle name="Comma  - Style2" xfId="29303"/>
    <cellStyle name="Comma  - Style2 2" xfId="43037"/>
    <cellStyle name="Comma  - Style3" xfId="29304"/>
    <cellStyle name="Comma  - Style3 2" xfId="43038"/>
    <cellStyle name="Comma  - Style4" xfId="29305"/>
    <cellStyle name="Comma  - Style4 2" xfId="43039"/>
    <cellStyle name="Comma  - Style5" xfId="29306"/>
    <cellStyle name="Comma  - Style5 2" xfId="43040"/>
    <cellStyle name="Comma  - Style6" xfId="29307"/>
    <cellStyle name="Comma  - Style6 2" xfId="43041"/>
    <cellStyle name="Comma  - Style7" xfId="29308"/>
    <cellStyle name="Comma  - Style7 2" xfId="43042"/>
    <cellStyle name="Comma  - Style8" xfId="29309"/>
    <cellStyle name="Comma  - Style8 2" xfId="43043"/>
    <cellStyle name="Comma [0] 2" xfId="29310"/>
    <cellStyle name="Comma [0] 3" xfId="29311"/>
    <cellStyle name="Comma [0] 4" xfId="29312"/>
    <cellStyle name="Comma [0] 5" xfId="29313"/>
    <cellStyle name="Comma 10" xfId="422"/>
    <cellStyle name="Comma 10 2" xfId="29314"/>
    <cellStyle name="Comma 10 2 2" xfId="29315"/>
    <cellStyle name="Comma 10 2 2 2" xfId="29316"/>
    <cellStyle name="Comma 10 2 2 2 2" xfId="29317"/>
    <cellStyle name="Comma 10 2 2 3" xfId="29318"/>
    <cellStyle name="Comma 10 2 2 3 2" xfId="29319"/>
    <cellStyle name="Comma 10 2 3" xfId="29320"/>
    <cellStyle name="Comma 10 2 3 2" xfId="29321"/>
    <cellStyle name="Comma 10 2 3 2 2" xfId="29322"/>
    <cellStyle name="Comma 10 2 3 3" xfId="29323"/>
    <cellStyle name="Comma 10 2 4" xfId="29324"/>
    <cellStyle name="Comma 10 2 4 2" xfId="29325"/>
    <cellStyle name="Comma 10 2 5" xfId="29326"/>
    <cellStyle name="Comma 10 2 5 2" xfId="29327"/>
    <cellStyle name="Comma 10 3" xfId="29328"/>
    <cellStyle name="Comma 10 3 2" xfId="29329"/>
    <cellStyle name="Comma 10 3 2 2" xfId="29330"/>
    <cellStyle name="Comma 10 3 3" xfId="29331"/>
    <cellStyle name="Comma 10 4" xfId="29332"/>
    <cellStyle name="Comma 10 4 2" xfId="29333"/>
    <cellStyle name="Comma 10 4 2 2" xfId="29334"/>
    <cellStyle name="Comma 10 4 3" xfId="29335"/>
    <cellStyle name="Comma 10 5" xfId="29336"/>
    <cellStyle name="Comma 10 5 2" xfId="29337"/>
    <cellStyle name="Comma 10 6" xfId="29338"/>
    <cellStyle name="Comma 10 6 2" xfId="29339"/>
    <cellStyle name="Comma 10 7" xfId="29340"/>
    <cellStyle name="Comma 10 7 2" xfId="29341"/>
    <cellStyle name="Comma 101" xfId="43044"/>
    <cellStyle name="Comma 11" xfId="29342"/>
    <cellStyle name="Comma 11 2" xfId="29343"/>
    <cellStyle name="Comma 11 2 2" xfId="29344"/>
    <cellStyle name="Comma 11 2 2 2" xfId="29345"/>
    <cellStyle name="Comma 11 2 3" xfId="29346"/>
    <cellStyle name="Comma 11 3" xfId="29347"/>
    <cellStyle name="Comma 11 3 2" xfId="29348"/>
    <cellStyle name="Comma 11 3 2 2" xfId="29349"/>
    <cellStyle name="Comma 11 3 3" xfId="29350"/>
    <cellStyle name="Comma 11 3 4" xfId="29351"/>
    <cellStyle name="Comma 11 4" xfId="29352"/>
    <cellStyle name="Comma 11 4 2" xfId="29353"/>
    <cellStyle name="Comma 11 4 2 2" xfId="29354"/>
    <cellStyle name="Comma 11 4 3" xfId="29355"/>
    <cellStyle name="Comma 11 5" xfId="29356"/>
    <cellStyle name="Comma 11 5 2" xfId="29357"/>
    <cellStyle name="Comma 12" xfId="29358"/>
    <cellStyle name="Comma 12 2" xfId="29359"/>
    <cellStyle name="Comma 12 2 2" xfId="29360"/>
    <cellStyle name="Comma 12 2 2 2" xfId="29361"/>
    <cellStyle name="Comma 12 2 2 2 2" xfId="29362"/>
    <cellStyle name="Comma 12 2 3" xfId="29363"/>
    <cellStyle name="Comma 12 2 3 2" xfId="29364"/>
    <cellStyle name="Comma 12 2 4" xfId="29365"/>
    <cellStyle name="Comma 12 2 4 2" xfId="29366"/>
    <cellStyle name="Comma 12 3" xfId="29367"/>
    <cellStyle name="Comma 12 3 2" xfId="29368"/>
    <cellStyle name="Comma 12 3 2 2" xfId="29369"/>
    <cellStyle name="Comma 12 3 3" xfId="29370"/>
    <cellStyle name="Comma 12 4" xfId="29371"/>
    <cellStyle name="Comma 12 4 2" xfId="29372"/>
    <cellStyle name="Comma 12 4 2 2" xfId="29373"/>
    <cellStyle name="Comma 12 4 3" xfId="29374"/>
    <cellStyle name="Comma 12 5" xfId="29375"/>
    <cellStyle name="Comma 12 5 2" xfId="29376"/>
    <cellStyle name="Comma 12 6" xfId="29377"/>
    <cellStyle name="Comma 12 6 2" xfId="29378"/>
    <cellStyle name="Comma 13" xfId="29379"/>
    <cellStyle name="Comma 13 2" xfId="29380"/>
    <cellStyle name="Comma 13 2 2" xfId="29381"/>
    <cellStyle name="Comma 13 2 2 2" xfId="29382"/>
    <cellStyle name="Comma 13 2 2 2 2" xfId="29383"/>
    <cellStyle name="Comma 13 2 3" xfId="29384"/>
    <cellStyle name="Comma 13 2 3 2" xfId="29385"/>
    <cellStyle name="Comma 13 2 4" xfId="29386"/>
    <cellStyle name="Comma 13 2 4 2" xfId="29387"/>
    <cellStyle name="Comma 13 3" xfId="29388"/>
    <cellStyle name="Comma 13 3 2" xfId="29389"/>
    <cellStyle name="Comma 13 3 2 2" xfId="29390"/>
    <cellStyle name="Comma 13 3 3" xfId="29391"/>
    <cellStyle name="Comma 13 4" xfId="29392"/>
    <cellStyle name="Comma 13 4 2" xfId="29393"/>
    <cellStyle name="Comma 13 4 2 2" xfId="29394"/>
    <cellStyle name="Comma 13 4 3" xfId="29395"/>
    <cellStyle name="Comma 13 5" xfId="29396"/>
    <cellStyle name="Comma 13 5 2" xfId="29397"/>
    <cellStyle name="Comma 13 6" xfId="29398"/>
    <cellStyle name="Comma 13 6 2" xfId="29399"/>
    <cellStyle name="Comma 14" xfId="29400"/>
    <cellStyle name="Comma 14 2" xfId="29401"/>
    <cellStyle name="Comma 14 2 2" xfId="29402"/>
    <cellStyle name="Comma 14 2 2 2" xfId="29403"/>
    <cellStyle name="Comma 14 2 2 2 2" xfId="29404"/>
    <cellStyle name="Comma 14 2 3" xfId="29405"/>
    <cellStyle name="Comma 14 2 3 2" xfId="29406"/>
    <cellStyle name="Comma 14 2 4" xfId="29407"/>
    <cellStyle name="Comma 14 2 4 2" xfId="29408"/>
    <cellStyle name="Comma 14 3" xfId="29409"/>
    <cellStyle name="Comma 14 3 2" xfId="29410"/>
    <cellStyle name="Comma 14 3 2 2" xfId="29411"/>
    <cellStyle name="Comma 14 3 3" xfId="29412"/>
    <cellStyle name="Comma 14 4" xfId="29413"/>
    <cellStyle name="Comma 14 4 2" xfId="29414"/>
    <cellStyle name="Comma 14 4 2 2" xfId="29415"/>
    <cellStyle name="Comma 14 4 3" xfId="29416"/>
    <cellStyle name="Comma 14 5" xfId="29417"/>
    <cellStyle name="Comma 14 5 2" xfId="29418"/>
    <cellStyle name="Comma 14 6" xfId="29419"/>
    <cellStyle name="Comma 14 6 2" xfId="29420"/>
    <cellStyle name="Comma 15" xfId="29421"/>
    <cellStyle name="Comma 15 2" xfId="29422"/>
    <cellStyle name="Comma 15 2 2" xfId="29423"/>
    <cellStyle name="Comma 15 2 2 2" xfId="29424"/>
    <cellStyle name="Comma 15 2 2 3" xfId="29425"/>
    <cellStyle name="Comma 15 2 3" xfId="29426"/>
    <cellStyle name="Comma 15 3" xfId="29427"/>
    <cellStyle name="Comma 15 3 2" xfId="29428"/>
    <cellStyle name="Comma 15 3 2 2" xfId="29429"/>
    <cellStyle name="Comma 15 3 3" xfId="29430"/>
    <cellStyle name="Comma 15 3 4" xfId="29431"/>
    <cellStyle name="Comma 15 4" xfId="29432"/>
    <cellStyle name="Comma 15 4 2" xfId="29433"/>
    <cellStyle name="Comma 15 4 3" xfId="29434"/>
    <cellStyle name="Comma 15 5" xfId="29435"/>
    <cellStyle name="Comma 15 5 2" xfId="29436"/>
    <cellStyle name="Comma 16" xfId="29437"/>
    <cellStyle name="Comma 16 2" xfId="29438"/>
    <cellStyle name="Comma 16 2 2" xfId="29439"/>
    <cellStyle name="Comma 16 2 2 2" xfId="29440"/>
    <cellStyle name="Comma 16 2 2 2 2" xfId="29441"/>
    <cellStyle name="Comma 16 2 2 3" xfId="29442"/>
    <cellStyle name="Comma 16 2 3" xfId="29443"/>
    <cellStyle name="Comma 16 2 3 2" xfId="29444"/>
    <cellStyle name="Comma 16 2 3 2 2" xfId="29445"/>
    <cellStyle name="Comma 16 2 3 3" xfId="29446"/>
    <cellStyle name="Comma 16 2 4" xfId="29447"/>
    <cellStyle name="Comma 16 2 4 2" xfId="29448"/>
    <cellStyle name="Comma 16 3" xfId="29449"/>
    <cellStyle name="Comma 16 3 2" xfId="29450"/>
    <cellStyle name="Comma 16 3 2 2" xfId="29451"/>
    <cellStyle name="Comma 16 3 3" xfId="29452"/>
    <cellStyle name="Comma 16 4" xfId="29453"/>
    <cellStyle name="Comma 16 4 2" xfId="29454"/>
    <cellStyle name="Comma 16 4 2 2" xfId="29455"/>
    <cellStyle name="Comma 16 4 3" xfId="29456"/>
    <cellStyle name="Comma 16 5" xfId="29457"/>
    <cellStyle name="Comma 16 5 2" xfId="29458"/>
    <cellStyle name="Comma 16 6" xfId="29459"/>
    <cellStyle name="Comma 16 6 2" xfId="29460"/>
    <cellStyle name="Comma 17" xfId="29461"/>
    <cellStyle name="Comma 17 2" xfId="29462"/>
    <cellStyle name="Comma 17 2 2" xfId="29463"/>
    <cellStyle name="Comma 17 2 2 2" xfId="29464"/>
    <cellStyle name="Comma 17 2 2 2 2" xfId="29465"/>
    <cellStyle name="Comma 17 2 3" xfId="29466"/>
    <cellStyle name="Comma 17 2 3 2" xfId="29467"/>
    <cellStyle name="Comma 17 2 4" xfId="29468"/>
    <cellStyle name="Comma 17 2 4 2" xfId="29469"/>
    <cellStyle name="Comma 17 3" xfId="29470"/>
    <cellStyle name="Comma 17 3 2" xfId="29471"/>
    <cellStyle name="Comma 17 3 2 2" xfId="29472"/>
    <cellStyle name="Comma 17 3 3" xfId="29473"/>
    <cellStyle name="Comma 17 4" xfId="29474"/>
    <cellStyle name="Comma 17 4 2" xfId="29475"/>
    <cellStyle name="Comma 17 4 2 2" xfId="29476"/>
    <cellStyle name="Comma 17 4 3" xfId="29477"/>
    <cellStyle name="Comma 17 5" xfId="29478"/>
    <cellStyle name="Comma 17 5 2" xfId="29479"/>
    <cellStyle name="Comma 17 6" xfId="29480"/>
    <cellStyle name="Comma 17 6 2" xfId="29481"/>
    <cellStyle name="Comma 18" xfId="29482"/>
    <cellStyle name="Comma 18 2" xfId="29483"/>
    <cellStyle name="Comma 18 2 2" xfId="29484"/>
    <cellStyle name="Comma 18 2 2 2" xfId="29485"/>
    <cellStyle name="Comma 18 2 2 2 2" xfId="29486"/>
    <cellStyle name="Comma 18 2 2 3" xfId="29487"/>
    <cellStyle name="Comma 18 2 3" xfId="29488"/>
    <cellStyle name="Comma 18 2 3 2" xfId="29489"/>
    <cellStyle name="Comma 18 2 3 2 2" xfId="29490"/>
    <cellStyle name="Comma 18 2 3 3" xfId="29491"/>
    <cellStyle name="Comma 18 2 4" xfId="29492"/>
    <cellStyle name="Comma 18 2 4 2" xfId="29493"/>
    <cellStyle name="Comma 18 2 5" xfId="29494"/>
    <cellStyle name="Comma 18 3" xfId="29495"/>
    <cellStyle name="Comma 18 3 2" xfId="29496"/>
    <cellStyle name="Comma 18 3 2 2" xfId="29497"/>
    <cellStyle name="Comma 18 3 3" xfId="29498"/>
    <cellStyle name="Comma 18 4" xfId="29499"/>
    <cellStyle name="Comma 18 4 2" xfId="29500"/>
    <cellStyle name="Comma 18 4 2 2" xfId="29501"/>
    <cellStyle name="Comma 18 4 3" xfId="29502"/>
    <cellStyle name="Comma 18 5" xfId="29503"/>
    <cellStyle name="Comma 18 5 2" xfId="29504"/>
    <cellStyle name="Comma 18 5 2 2" xfId="29505"/>
    <cellStyle name="Comma 18 5 3" xfId="29506"/>
    <cellStyle name="Comma 18 6" xfId="29507"/>
    <cellStyle name="Comma 18 6 2" xfId="29508"/>
    <cellStyle name="Comma 18 7" xfId="29509"/>
    <cellStyle name="Comma 18 8" xfId="29510"/>
    <cellStyle name="Comma 19" xfId="29511"/>
    <cellStyle name="Comma 19 2" xfId="29512"/>
    <cellStyle name="Comma 19 2 2" xfId="29513"/>
    <cellStyle name="Comma 19 2 2 2" xfId="29514"/>
    <cellStyle name="Comma 19 2 2 2 2" xfId="29515"/>
    <cellStyle name="Comma 19 2 2 3" xfId="29516"/>
    <cellStyle name="Comma 19 2 3" xfId="29517"/>
    <cellStyle name="Comma 19 2 3 2" xfId="29518"/>
    <cellStyle name="Comma 19 2 4" xfId="29519"/>
    <cellStyle name="Comma 19 2 4 2" xfId="29520"/>
    <cellStyle name="Comma 19 2 5" xfId="29521"/>
    <cellStyle name="Comma 19 2 6" xfId="29522"/>
    <cellStyle name="Comma 19 3" xfId="29523"/>
    <cellStyle name="Comma 19 3 2" xfId="29524"/>
    <cellStyle name="Comma 19 3 2 2" xfId="29525"/>
    <cellStyle name="Comma 19 3 2 2 2" xfId="29526"/>
    <cellStyle name="Comma 19 3 2 3" xfId="29527"/>
    <cellStyle name="Comma 19 3 3" xfId="29528"/>
    <cellStyle name="Comma 19 3 3 2" xfId="29529"/>
    <cellStyle name="Comma 19 3 4" xfId="29530"/>
    <cellStyle name="Comma 19 4" xfId="29531"/>
    <cellStyle name="Comma 19 4 2" xfId="29532"/>
    <cellStyle name="Comma 19 4 2 2" xfId="29533"/>
    <cellStyle name="Comma 19 4 3" xfId="29534"/>
    <cellStyle name="Comma 19 5" xfId="29535"/>
    <cellStyle name="Comma 19 5 2" xfId="29536"/>
    <cellStyle name="Comma 19 6" xfId="29537"/>
    <cellStyle name="Comma 2" xfId="227"/>
    <cellStyle name="Comma 2 10" xfId="29538"/>
    <cellStyle name="Comma 2 10 2" xfId="29539"/>
    <cellStyle name="Comma 2 10 2 2" xfId="29540"/>
    <cellStyle name="Comma 2 10 3" xfId="29541"/>
    <cellStyle name="Comma 2 11" xfId="29542"/>
    <cellStyle name="Comma 2 11 2" xfId="29543"/>
    <cellStyle name="Comma 2 12" xfId="29544"/>
    <cellStyle name="Comma 2 12 2" xfId="29545"/>
    <cellStyle name="Comma 2 13" xfId="29546"/>
    <cellStyle name="Comma 2 13 2" xfId="29547"/>
    <cellStyle name="Comma 2 2" xfId="228"/>
    <cellStyle name="Comma 2 2 2" xfId="29548"/>
    <cellStyle name="Comma 2 2 2 2" xfId="29549"/>
    <cellStyle name="Comma 2 2 2 2 2" xfId="29550"/>
    <cellStyle name="Comma 2 2 2 2 2 2" xfId="29551"/>
    <cellStyle name="Comma 2 2 2 2 3" xfId="29552"/>
    <cellStyle name="Comma 2 2 2 2 4" xfId="29553"/>
    <cellStyle name="Comma 2 2 2 3" xfId="29554"/>
    <cellStyle name="Comma 2 2 2 3 2" xfId="29555"/>
    <cellStyle name="Comma 2 2 2 3 2 2" xfId="29556"/>
    <cellStyle name="Comma 2 2 2 3 3" xfId="29557"/>
    <cellStyle name="Comma 2 2 2 3 4" xfId="29558"/>
    <cellStyle name="Comma 2 2 2 4" xfId="29559"/>
    <cellStyle name="Comma 2 2 2 4 2" xfId="29560"/>
    <cellStyle name="Comma 2 2 2 4 2 2" xfId="29561"/>
    <cellStyle name="Comma 2 2 2 4 3" xfId="29562"/>
    <cellStyle name="Comma 2 2 2 5" xfId="29563"/>
    <cellStyle name="Comma 2 2 2 5 2" xfId="29564"/>
    <cellStyle name="Comma 2 2 2 6" xfId="29565"/>
    <cellStyle name="Comma 2 2 3" xfId="29566"/>
    <cellStyle name="Comma 2 2 3 2" xfId="29567"/>
    <cellStyle name="Comma 2 2 3 2 2" xfId="29568"/>
    <cellStyle name="Comma 2 2 3 2 2 2" xfId="29569"/>
    <cellStyle name="Comma 2 2 3 2 3" xfId="29570"/>
    <cellStyle name="Comma 2 2 3 3" xfId="29571"/>
    <cellStyle name="Comma 2 2 3 3 2" xfId="29572"/>
    <cellStyle name="Comma 2 2 3 3 2 2" xfId="29573"/>
    <cellStyle name="Comma 2 2 3 3 3" xfId="29574"/>
    <cellStyle name="Comma 2 2 3 4" xfId="29575"/>
    <cellStyle name="Comma 2 2 3 4 2" xfId="29576"/>
    <cellStyle name="Comma 2 2 3 5" xfId="29577"/>
    <cellStyle name="Comma 2 2 3 5 2" xfId="29578"/>
    <cellStyle name="Comma 2 2 4" xfId="29579"/>
    <cellStyle name="Comma 2 2 4 2" xfId="29580"/>
    <cellStyle name="Comma 2 2 4 2 2" xfId="29581"/>
    <cellStyle name="Comma 2 2 4 3" xfId="29582"/>
    <cellStyle name="Comma 2 2 5" xfId="29583"/>
    <cellStyle name="Comma 2 2 5 2" xfId="29584"/>
    <cellStyle name="Comma 2 2 5 2 2" xfId="29585"/>
    <cellStyle name="Comma 2 2 5 3" xfId="29586"/>
    <cellStyle name="Comma 2 2 5 4" xfId="29587"/>
    <cellStyle name="Comma 2 2 6" xfId="29588"/>
    <cellStyle name="Comma 2 2 6 2" xfId="29589"/>
    <cellStyle name="Comma 2 2 7" xfId="29590"/>
    <cellStyle name="Comma 2 2 7 2" xfId="29591"/>
    <cellStyle name="Comma 2 2_DEM-WP(C) Chelan Power Costs" xfId="29592"/>
    <cellStyle name="Comma 2 3" xfId="423"/>
    <cellStyle name="Comma 2 3 2" xfId="29593"/>
    <cellStyle name="Comma 2 3 2 2" xfId="29594"/>
    <cellStyle name="Comma 2 3 2 2 2" xfId="29595"/>
    <cellStyle name="Comma 2 3 2 2 3" xfId="29596"/>
    <cellStyle name="Comma 2 3 2 3" xfId="29597"/>
    <cellStyle name="Comma 2 3 2 4" xfId="29598"/>
    <cellStyle name="Comma 2 3 2 5" xfId="29599"/>
    <cellStyle name="Comma 2 3 3" xfId="29600"/>
    <cellStyle name="Comma 2 3 3 2" xfId="29601"/>
    <cellStyle name="Comma 2 3 3 2 2" xfId="29602"/>
    <cellStyle name="Comma 2 3 3 3" xfId="29603"/>
    <cellStyle name="Comma 2 3 3 4" xfId="29604"/>
    <cellStyle name="Comma 2 3 4" xfId="29605"/>
    <cellStyle name="Comma 2 3 4 2" xfId="29606"/>
    <cellStyle name="Comma 2 3 5" xfId="29607"/>
    <cellStyle name="Comma 2 4" xfId="29608"/>
    <cellStyle name="Comma 2 4 2" xfId="29609"/>
    <cellStyle name="Comma 2 4 2 2" xfId="29610"/>
    <cellStyle name="Comma 2 4 2 2 2" xfId="29611"/>
    <cellStyle name="Comma 2 4 2 3" xfId="29612"/>
    <cellStyle name="Comma 2 4 2 4" xfId="29613"/>
    <cellStyle name="Comma 2 4 3" xfId="29614"/>
    <cellStyle name="Comma 2 4 3 2" xfId="29615"/>
    <cellStyle name="Comma 2 4 3 2 2" xfId="29616"/>
    <cellStyle name="Comma 2 4 3 3" xfId="29617"/>
    <cellStyle name="Comma 2 4 4" xfId="29618"/>
    <cellStyle name="Comma 2 4 4 2" xfId="29619"/>
    <cellStyle name="Comma 2 4 5" xfId="29620"/>
    <cellStyle name="Comma 2 4 5 2" xfId="29621"/>
    <cellStyle name="Comma 2 4 6" xfId="29622"/>
    <cellStyle name="Comma 2 5" xfId="29623"/>
    <cellStyle name="Comma 2 5 2" xfId="29624"/>
    <cellStyle name="Comma 2 5 2 2" xfId="29625"/>
    <cellStyle name="Comma 2 5 2 2 2" xfId="29626"/>
    <cellStyle name="Comma 2 5 2 3" xfId="29627"/>
    <cellStyle name="Comma 2 5 2 4" xfId="29628"/>
    <cellStyle name="Comma 2 5 3" xfId="29629"/>
    <cellStyle name="Comma 2 5 3 2" xfId="29630"/>
    <cellStyle name="Comma 2 5 3 2 2" xfId="29631"/>
    <cellStyle name="Comma 2 5 3 3" xfId="29632"/>
    <cellStyle name="Comma 2 5 4" xfId="29633"/>
    <cellStyle name="Comma 2 5 4 2" xfId="29634"/>
    <cellStyle name="Comma 2 5 5" xfId="29635"/>
    <cellStyle name="Comma 2 5 5 2" xfId="29636"/>
    <cellStyle name="Comma 2 5 6" xfId="29637"/>
    <cellStyle name="Comma 2 6" xfId="29638"/>
    <cellStyle name="Comma 2 6 2" xfId="29639"/>
    <cellStyle name="Comma 2 6 2 2" xfId="29640"/>
    <cellStyle name="Comma 2 6 2 2 2" xfId="29641"/>
    <cellStyle name="Comma 2 6 2 3" xfId="29642"/>
    <cellStyle name="Comma 2 6 3" xfId="29643"/>
    <cellStyle name="Comma 2 6 3 2" xfId="29644"/>
    <cellStyle name="Comma 2 6 3 2 2" xfId="29645"/>
    <cellStyle name="Comma 2 6 3 3" xfId="29646"/>
    <cellStyle name="Comma 2 6 3 4" xfId="29647"/>
    <cellStyle name="Comma 2 6 4" xfId="29648"/>
    <cellStyle name="Comma 2 6 4 2" xfId="29649"/>
    <cellStyle name="Comma 2 6 5" xfId="29650"/>
    <cellStyle name="Comma 2 6 5 2" xfId="29651"/>
    <cellStyle name="Comma 2 6 6" xfId="29652"/>
    <cellStyle name="Comma 2 7" xfId="29653"/>
    <cellStyle name="Comma 2 7 2" xfId="29654"/>
    <cellStyle name="Comma 2 7 2 2" xfId="29655"/>
    <cellStyle name="Comma 2 7 2 2 2" xfId="29656"/>
    <cellStyle name="Comma 2 7 2 3" xfId="29657"/>
    <cellStyle name="Comma 2 7 3" xfId="29658"/>
    <cellStyle name="Comma 2 7 3 2" xfId="29659"/>
    <cellStyle name="Comma 2 7 3 2 2" xfId="29660"/>
    <cellStyle name="Comma 2 7 3 3" xfId="29661"/>
    <cellStyle name="Comma 2 7 3 4" xfId="29662"/>
    <cellStyle name="Comma 2 7 4" xfId="29663"/>
    <cellStyle name="Comma 2 7 4 2" xfId="29664"/>
    <cellStyle name="Comma 2 7 5" xfId="29665"/>
    <cellStyle name="Comma 2 7 5 2" xfId="29666"/>
    <cellStyle name="Comma 2 7 6" xfId="29667"/>
    <cellStyle name="Comma 2 8" xfId="29668"/>
    <cellStyle name="Comma 2 8 2" xfId="29669"/>
    <cellStyle name="Comma 2 8 2 2" xfId="29670"/>
    <cellStyle name="Comma 2 8 2 2 2" xfId="29671"/>
    <cellStyle name="Comma 2 8 2 3" xfId="29672"/>
    <cellStyle name="Comma 2 8 3" xfId="29673"/>
    <cellStyle name="Comma 2 8 3 2" xfId="29674"/>
    <cellStyle name="Comma 2 8 3 2 2" xfId="29675"/>
    <cellStyle name="Comma 2 8 3 3" xfId="29676"/>
    <cellStyle name="Comma 2 8 4" xfId="29677"/>
    <cellStyle name="Comma 2 8 4 2" xfId="29678"/>
    <cellStyle name="Comma 2 8 5" xfId="29679"/>
    <cellStyle name="Comma 2 8 5 2" xfId="29680"/>
    <cellStyle name="Comma 2 9" xfId="29681"/>
    <cellStyle name="Comma 2 9 2" xfId="29682"/>
    <cellStyle name="Comma 2 9 2 2" xfId="29683"/>
    <cellStyle name="Comma 2 9 2 3" xfId="29684"/>
    <cellStyle name="Comma 2 9 3" xfId="29685"/>
    <cellStyle name="Comma 2_4 31E Reg Asset  Liab and EXH D" xfId="29686"/>
    <cellStyle name="Comma 20" xfId="29687"/>
    <cellStyle name="Comma 20 2" xfId="29688"/>
    <cellStyle name="Comma 20 2 2" xfId="29689"/>
    <cellStyle name="Comma 20 2 2 2" xfId="29690"/>
    <cellStyle name="Comma 20 2 3" xfId="29691"/>
    <cellStyle name="Comma 20 2 3 2" xfId="29692"/>
    <cellStyle name="Comma 20 3" xfId="29693"/>
    <cellStyle name="Comma 20 3 2" xfId="29694"/>
    <cellStyle name="Comma 20 4" xfId="29695"/>
    <cellStyle name="Comma 20 4 2" xfId="29696"/>
    <cellStyle name="Comma 21" xfId="29697"/>
    <cellStyle name="Comma 21 2" xfId="29698"/>
    <cellStyle name="Comma 21 2 2" xfId="29699"/>
    <cellStyle name="Comma 21 2 2 2" xfId="29700"/>
    <cellStyle name="Comma 21 3" xfId="29701"/>
    <cellStyle name="Comma 21 3 2" xfId="29702"/>
    <cellStyle name="Comma 21 4" xfId="29703"/>
    <cellStyle name="Comma 21 4 2" xfId="29704"/>
    <cellStyle name="Comma 22" xfId="29705"/>
    <cellStyle name="Comma 22 2" xfId="29706"/>
    <cellStyle name="Comma 22 2 2" xfId="29707"/>
    <cellStyle name="Comma 22 2 2 2" xfId="29708"/>
    <cellStyle name="Comma 22 3" xfId="29709"/>
    <cellStyle name="Comma 22 3 2" xfId="29710"/>
    <cellStyle name="Comma 23" xfId="29711"/>
    <cellStyle name="Comma 23 2" xfId="29712"/>
    <cellStyle name="Comma 23 2 2" xfId="29713"/>
    <cellStyle name="Comma 23 2 3" xfId="29714"/>
    <cellStyle name="Comma 23 3" xfId="29715"/>
    <cellStyle name="Comma 23 4" xfId="29716"/>
    <cellStyle name="Comma 24" xfId="29717"/>
    <cellStyle name="Comma 24 2" xfId="29718"/>
    <cellStyle name="Comma 24 2 2" xfId="29719"/>
    <cellStyle name="Comma 24 2 3" xfId="29720"/>
    <cellStyle name="Comma 24 3" xfId="29721"/>
    <cellStyle name="Comma 25" xfId="29722"/>
    <cellStyle name="Comma 25 2" xfId="29723"/>
    <cellStyle name="Comma 25 2 2" xfId="29724"/>
    <cellStyle name="Comma 25 3" xfId="29725"/>
    <cellStyle name="Comma 26" xfId="29726"/>
    <cellStyle name="Comma 26 2" xfId="29727"/>
    <cellStyle name="Comma 26 2 2" xfId="29728"/>
    <cellStyle name="Comma 26 2 2 2" xfId="29729"/>
    <cellStyle name="Comma 26 2 3" xfId="29730"/>
    <cellStyle name="Comma 26 3" xfId="29731"/>
    <cellStyle name="Comma 26 3 2" xfId="29732"/>
    <cellStyle name="Comma 26 3 2 2" xfId="29733"/>
    <cellStyle name="Comma 26 3 3" xfId="29734"/>
    <cellStyle name="Comma 26 4" xfId="29735"/>
    <cellStyle name="Comma 26 4 2" xfId="29736"/>
    <cellStyle name="Comma 26 5" xfId="29737"/>
    <cellStyle name="Comma 26 5 2" xfId="29738"/>
    <cellStyle name="Comma 26 6" xfId="29739"/>
    <cellStyle name="Comma 27" xfId="29740"/>
    <cellStyle name="Comma 27 2" xfId="29741"/>
    <cellStyle name="Comma 27 2 2" xfId="29742"/>
    <cellStyle name="Comma 27 2 2 2" xfId="29743"/>
    <cellStyle name="Comma 27 2 3" xfId="29744"/>
    <cellStyle name="Comma 27 3" xfId="29745"/>
    <cellStyle name="Comma 27 3 2" xfId="29746"/>
    <cellStyle name="Comma 27 3 2 2" xfId="29747"/>
    <cellStyle name="Comma 27 3 3" xfId="29748"/>
    <cellStyle name="Comma 27 4" xfId="29749"/>
    <cellStyle name="Comma 27 4 2" xfId="29750"/>
    <cellStyle name="Comma 27 5" xfId="29751"/>
    <cellStyle name="Comma 27 5 2" xfId="29752"/>
    <cellStyle name="Comma 27 6" xfId="29753"/>
    <cellStyle name="Comma 28" xfId="29754"/>
    <cellStyle name="Comma 28 2" xfId="29755"/>
    <cellStyle name="Comma 28 2 2" xfId="29756"/>
    <cellStyle name="Comma 28 2 2 2" xfId="29757"/>
    <cellStyle name="Comma 28 2 3" xfId="29758"/>
    <cellStyle name="Comma 28 3" xfId="29759"/>
    <cellStyle name="Comma 28 3 2" xfId="29760"/>
    <cellStyle name="Comma 28 3 2 2" xfId="29761"/>
    <cellStyle name="Comma 28 3 3" xfId="29762"/>
    <cellStyle name="Comma 28 4" xfId="29763"/>
    <cellStyle name="Comma 28 4 2" xfId="29764"/>
    <cellStyle name="Comma 28 5" xfId="29765"/>
    <cellStyle name="Comma 28 5 2" xfId="29766"/>
    <cellStyle name="Comma 29" xfId="29767"/>
    <cellStyle name="Comma 29 2" xfId="29768"/>
    <cellStyle name="Comma 29 2 2" xfId="29769"/>
    <cellStyle name="Comma 29 2 3" xfId="29770"/>
    <cellStyle name="Comma 29 3" xfId="29771"/>
    <cellStyle name="Comma 29 4" xfId="29772"/>
    <cellStyle name="Comma 3" xfId="229"/>
    <cellStyle name="Comma 3 2" xfId="29773"/>
    <cellStyle name="Comma 3 2 2" xfId="29774"/>
    <cellStyle name="Comma 3 2 2 2" xfId="29775"/>
    <cellStyle name="Comma 3 2 2 2 2" xfId="29776"/>
    <cellStyle name="Comma 3 2 2 3" xfId="29777"/>
    <cellStyle name="Comma 3 2 3" xfId="29778"/>
    <cellStyle name="Comma 3 2 3 2" xfId="29779"/>
    <cellStyle name="Comma 3 2 3 2 2" xfId="29780"/>
    <cellStyle name="Comma 3 2 3 3" xfId="29781"/>
    <cellStyle name="Comma 3 2 4" xfId="29782"/>
    <cellStyle name="Comma 3 2 4 2" xfId="29783"/>
    <cellStyle name="Comma 3 2 5" xfId="29784"/>
    <cellStyle name="Comma 3 2 5 2" xfId="29785"/>
    <cellStyle name="Comma 3 3" xfId="29786"/>
    <cellStyle name="Comma 3 3 2" xfId="29787"/>
    <cellStyle name="Comma 3 3 2 2" xfId="29788"/>
    <cellStyle name="Comma 3 3 2 2 2" xfId="29789"/>
    <cellStyle name="Comma 3 3 2 3" xfId="29790"/>
    <cellStyle name="Comma 3 3 3" xfId="29791"/>
    <cellStyle name="Comma 3 3 3 2" xfId="29792"/>
    <cellStyle name="Comma 3 3 3 2 2" xfId="29793"/>
    <cellStyle name="Comma 3 3 3 3" xfId="29794"/>
    <cellStyle name="Comma 3 3 4" xfId="29795"/>
    <cellStyle name="Comma 3 3 4 2" xfId="29796"/>
    <cellStyle name="Comma 3 3 5" xfId="29797"/>
    <cellStyle name="Comma 3 3 5 2" xfId="29798"/>
    <cellStyle name="Comma 3 4" xfId="29799"/>
    <cellStyle name="Comma 3 4 2" xfId="29800"/>
    <cellStyle name="Comma 3 4 2 2" xfId="29801"/>
    <cellStyle name="Comma 3 4 3" xfId="29802"/>
    <cellStyle name="Comma 3 4 4" xfId="29803"/>
    <cellStyle name="Comma 3 4 5" xfId="29804"/>
    <cellStyle name="Comma 3 5" xfId="29805"/>
    <cellStyle name="Comma 3 5 2" xfId="29806"/>
    <cellStyle name="Comma 3 5 2 2" xfId="29807"/>
    <cellStyle name="Comma 3 5 3" xfId="29808"/>
    <cellStyle name="Comma 3 5 4" xfId="29809"/>
    <cellStyle name="Comma 3 6" xfId="29810"/>
    <cellStyle name="Comma 3 6 2" xfId="29811"/>
    <cellStyle name="Comma 3 7" xfId="29812"/>
    <cellStyle name="Comma 3 7 2" xfId="29813"/>
    <cellStyle name="Comma 3 8" xfId="29814"/>
    <cellStyle name="Comma 3 8 2" xfId="29815"/>
    <cellStyle name="Comma 3 8 3" xfId="29816"/>
    <cellStyle name="Comma 30" xfId="29817"/>
    <cellStyle name="Comma 30 2" xfId="29818"/>
    <cellStyle name="Comma 30 2 2" xfId="29819"/>
    <cellStyle name="Comma 30 2 2 2" xfId="29820"/>
    <cellStyle name="Comma 30 2 3" xfId="29821"/>
    <cellStyle name="Comma 30 3" xfId="29822"/>
    <cellStyle name="Comma 30 3 2" xfId="29823"/>
    <cellStyle name="Comma 30 4" xfId="29824"/>
    <cellStyle name="Comma 31" xfId="29825"/>
    <cellStyle name="Comma 31 2" xfId="29826"/>
    <cellStyle name="Comma 31 2 2" xfId="29827"/>
    <cellStyle name="Comma 31 3" xfId="29828"/>
    <cellStyle name="Comma 32" xfId="29829"/>
    <cellStyle name="Comma 32 2" xfId="29830"/>
    <cellStyle name="Comma 32 2 2" xfId="29831"/>
    <cellStyle name="Comma 33" xfId="29832"/>
    <cellStyle name="Comma 33 2" xfId="29833"/>
    <cellStyle name="Comma 34" xfId="29834"/>
    <cellStyle name="Comma 34 2" xfId="29835"/>
    <cellStyle name="Comma 34 3" xfId="29836"/>
    <cellStyle name="Comma 35" xfId="29837"/>
    <cellStyle name="Comma 35 2" xfId="29838"/>
    <cellStyle name="Comma 35 3" xfId="29839"/>
    <cellStyle name="Comma 35 4" xfId="29840"/>
    <cellStyle name="Comma 35 5" xfId="29841"/>
    <cellStyle name="Comma 35 6" xfId="29842"/>
    <cellStyle name="Comma 36" xfId="29843"/>
    <cellStyle name="Comma 36 2" xfId="29844"/>
    <cellStyle name="Comma 36 2 2" xfId="43045"/>
    <cellStyle name="Comma 36 3" xfId="29845"/>
    <cellStyle name="Comma 36 4" xfId="29846"/>
    <cellStyle name="Comma 36 5" xfId="29847"/>
    <cellStyle name="Comma 36 6" xfId="29848"/>
    <cellStyle name="Comma 37" xfId="29849"/>
    <cellStyle name="Comma 37 2" xfId="29850"/>
    <cellStyle name="Comma 37 2 2" xfId="43046"/>
    <cellStyle name="Comma 37 3" xfId="29851"/>
    <cellStyle name="Comma 37 4" xfId="29852"/>
    <cellStyle name="Comma 37 5" xfId="29853"/>
    <cellStyle name="Comma 37 6" xfId="29854"/>
    <cellStyle name="Comma 38" xfId="29855"/>
    <cellStyle name="Comma 38 2" xfId="29856"/>
    <cellStyle name="Comma 38 2 2" xfId="43047"/>
    <cellStyle name="Comma 38 3" xfId="29857"/>
    <cellStyle name="Comma 38 4" xfId="29858"/>
    <cellStyle name="Comma 38 5" xfId="29859"/>
    <cellStyle name="Comma 38 6" xfId="29860"/>
    <cellStyle name="Comma 39" xfId="29861"/>
    <cellStyle name="Comma 39 2" xfId="29862"/>
    <cellStyle name="Comma 39 2 2" xfId="43048"/>
    <cellStyle name="Comma 39 3" xfId="29863"/>
    <cellStyle name="Comma 39 4" xfId="29864"/>
    <cellStyle name="Comma 39 5" xfId="29865"/>
    <cellStyle name="Comma 39 6" xfId="29866"/>
    <cellStyle name="Comma 4" xfId="230"/>
    <cellStyle name="Comma 4 2" xfId="29867"/>
    <cellStyle name="Comma 4 2 2" xfId="29868"/>
    <cellStyle name="Comma 4 2 2 2" xfId="29869"/>
    <cellStyle name="Comma 4 2 2 2 2" xfId="29870"/>
    <cellStyle name="Comma 4 2 2 3" xfId="29871"/>
    <cellStyle name="Comma 4 2 2 3 2" xfId="29872"/>
    <cellStyle name="Comma 4 2 3" xfId="29873"/>
    <cellStyle name="Comma 4 2 3 2" xfId="29874"/>
    <cellStyle name="Comma 4 2 3 2 2" xfId="29875"/>
    <cellStyle name="Comma 4 2 3 3" xfId="29876"/>
    <cellStyle name="Comma 4 2 4" xfId="29877"/>
    <cellStyle name="Comma 4 2 4 2" xfId="29878"/>
    <cellStyle name="Comma 4 2 5" xfId="29879"/>
    <cellStyle name="Comma 4 2 5 2" xfId="29880"/>
    <cellStyle name="Comma 4 3" xfId="29881"/>
    <cellStyle name="Comma 4 3 2" xfId="29882"/>
    <cellStyle name="Comma 4 3 2 2" xfId="29883"/>
    <cellStyle name="Comma 4 3 2 2 2" xfId="29884"/>
    <cellStyle name="Comma 4 3 3" xfId="29885"/>
    <cellStyle name="Comma 4 3 3 2" xfId="29886"/>
    <cellStyle name="Comma 4 3 4" xfId="29887"/>
    <cellStyle name="Comma 4 3 4 2" xfId="29888"/>
    <cellStyle name="Comma 4 4" xfId="29889"/>
    <cellStyle name="Comma 4 4 2" xfId="29890"/>
    <cellStyle name="Comma 4 4 2 2" xfId="29891"/>
    <cellStyle name="Comma 4 4 3" xfId="29892"/>
    <cellStyle name="Comma 4 5" xfId="29893"/>
    <cellStyle name="Comma 4 5 2" xfId="29894"/>
    <cellStyle name="Comma 4 5 2 2" xfId="29895"/>
    <cellStyle name="Comma 4 5 3" xfId="29896"/>
    <cellStyle name="Comma 4 6" xfId="29897"/>
    <cellStyle name="Comma 4 6 2" xfId="29898"/>
    <cellStyle name="Comma 4 7" xfId="29899"/>
    <cellStyle name="Comma 4 7 2" xfId="29900"/>
    <cellStyle name="Comma 4 8" xfId="29901"/>
    <cellStyle name="Comma 40" xfId="29902"/>
    <cellStyle name="Comma 40 2" xfId="29903"/>
    <cellStyle name="Comma 40 2 2" xfId="43049"/>
    <cellStyle name="Comma 40 3" xfId="29904"/>
    <cellStyle name="Comma 40 4" xfId="29905"/>
    <cellStyle name="Comma 40 5" xfId="29906"/>
    <cellStyle name="Comma 41" xfId="29907"/>
    <cellStyle name="Comma 41 2" xfId="29908"/>
    <cellStyle name="Comma 41 2 2" xfId="29909"/>
    <cellStyle name="Comma 41 3" xfId="29910"/>
    <cellStyle name="Comma 41 4" xfId="29911"/>
    <cellStyle name="Comma 41 5" xfId="29912"/>
    <cellStyle name="Comma 42" xfId="29913"/>
    <cellStyle name="Comma 42 2" xfId="29914"/>
    <cellStyle name="Comma 42 3" xfId="29915"/>
    <cellStyle name="Comma 42 4" xfId="29916"/>
    <cellStyle name="Comma 43" xfId="29917"/>
    <cellStyle name="Comma 43 2" xfId="29918"/>
    <cellStyle name="Comma 43 3" xfId="29919"/>
    <cellStyle name="Comma 44" xfId="29920"/>
    <cellStyle name="Comma 44 2" xfId="29921"/>
    <cellStyle name="Comma 44 3" xfId="29922"/>
    <cellStyle name="Comma 45" xfId="29923"/>
    <cellStyle name="Comma 46" xfId="29924"/>
    <cellStyle name="Comma 46 2" xfId="43050"/>
    <cellStyle name="Comma 46 2 2" xfId="43051"/>
    <cellStyle name="Comma 46 3" xfId="43052"/>
    <cellStyle name="Comma 47" xfId="29925"/>
    <cellStyle name="Comma 47 2" xfId="29926"/>
    <cellStyle name="Comma 47 3" xfId="29927"/>
    <cellStyle name="Comma 48" xfId="29928"/>
    <cellStyle name="Comma 48 2" xfId="29929"/>
    <cellStyle name="Comma 48 3" xfId="29930"/>
    <cellStyle name="Comma 49" xfId="29931"/>
    <cellStyle name="Comma 5" xfId="231"/>
    <cellStyle name="Comma 5 2" xfId="29932"/>
    <cellStyle name="Comma 5 2 2" xfId="29933"/>
    <cellStyle name="Comma 5 2 2 2" xfId="29934"/>
    <cellStyle name="Comma 5 2 2 2 2" xfId="29935"/>
    <cellStyle name="Comma 5 2 2 2 3" xfId="29936"/>
    <cellStyle name="Comma 5 2 2 3" xfId="29937"/>
    <cellStyle name="Comma 5 2 2 3 2" xfId="29938"/>
    <cellStyle name="Comma 5 2 2 4" xfId="29939"/>
    <cellStyle name="Comma 5 2 3" xfId="29940"/>
    <cellStyle name="Comma 5 2 3 2" xfId="29941"/>
    <cellStyle name="Comma 5 2 3 2 2" xfId="29942"/>
    <cellStyle name="Comma 5 2 3 2 3" xfId="29943"/>
    <cellStyle name="Comma 5 2 3 3" xfId="29944"/>
    <cellStyle name="Comma 5 2 3 3 2" xfId="29945"/>
    <cellStyle name="Comma 5 2 3 4" xfId="29946"/>
    <cellStyle name="Comma 5 2 4" xfId="29947"/>
    <cellStyle name="Comma 5 2 4 2" xfId="29948"/>
    <cellStyle name="Comma 5 2 4 3" xfId="29949"/>
    <cellStyle name="Comma 5 2 5" xfId="29950"/>
    <cellStyle name="Comma 5 2 5 2" xfId="29951"/>
    <cellStyle name="Comma 5 2 6" xfId="29952"/>
    <cellStyle name="Comma 5 3" xfId="29953"/>
    <cellStyle name="Comma 5 3 2" xfId="29954"/>
    <cellStyle name="Comma 5 3 2 2" xfId="29955"/>
    <cellStyle name="Comma 5 3 2 2 2" xfId="29956"/>
    <cellStyle name="Comma 5 3 2 3" xfId="29957"/>
    <cellStyle name="Comma 5 3 3" xfId="29958"/>
    <cellStyle name="Comma 5 3 3 2" xfId="29959"/>
    <cellStyle name="Comma 5 3 4" xfId="29960"/>
    <cellStyle name="Comma 5 4" xfId="29961"/>
    <cellStyle name="Comma 5 4 2" xfId="29962"/>
    <cellStyle name="Comma 5 4 2 2" xfId="29963"/>
    <cellStyle name="Comma 5 4 2 3" xfId="29964"/>
    <cellStyle name="Comma 5 4 3" xfId="29965"/>
    <cellStyle name="Comma 5 4 3 2" xfId="29966"/>
    <cellStyle name="Comma 5 4 4" xfId="29967"/>
    <cellStyle name="Comma 5 5" xfId="29968"/>
    <cellStyle name="Comma 5 5 2" xfId="29969"/>
    <cellStyle name="Comma 5 5 3" xfId="29970"/>
    <cellStyle name="Comma 5 6" xfId="29971"/>
    <cellStyle name="Comma 5 6 2" xfId="29972"/>
    <cellStyle name="Comma 5 7" xfId="29973"/>
    <cellStyle name="Comma 50" xfId="29974"/>
    <cellStyle name="Comma 50 2" xfId="29975"/>
    <cellStyle name="Comma 51" xfId="29976"/>
    <cellStyle name="Comma 51 2" xfId="29977"/>
    <cellStyle name="Comma 51 2 2" xfId="29978"/>
    <cellStyle name="Comma 51 2 3" xfId="29979"/>
    <cellStyle name="Comma 52" xfId="29980"/>
    <cellStyle name="Comma 53" xfId="29981"/>
    <cellStyle name="Comma 54" xfId="29982"/>
    <cellStyle name="Comma 55" xfId="29983"/>
    <cellStyle name="Comma 56" xfId="29984"/>
    <cellStyle name="Comma 57" xfId="29985"/>
    <cellStyle name="Comma 58" xfId="29986"/>
    <cellStyle name="Comma 59" xfId="29987"/>
    <cellStyle name="Comma 6" xfId="232"/>
    <cellStyle name="Comma 6 2" xfId="29988"/>
    <cellStyle name="Comma 6 2 2" xfId="29989"/>
    <cellStyle name="Comma 6 2 2 2" xfId="29990"/>
    <cellStyle name="Comma 6 2 2 2 2" xfId="29991"/>
    <cellStyle name="Comma 6 2 2 3" xfId="29992"/>
    <cellStyle name="Comma 6 2 2 4" xfId="29993"/>
    <cellStyle name="Comma 6 2 3" xfId="29994"/>
    <cellStyle name="Comma 6 2 3 2" xfId="29995"/>
    <cellStyle name="Comma 6 2 3 2 2" xfId="29996"/>
    <cellStyle name="Comma 6 2 3 3" xfId="29997"/>
    <cellStyle name="Comma 6 2 3 4" xfId="29998"/>
    <cellStyle name="Comma 6 2 4" xfId="29999"/>
    <cellStyle name="Comma 6 2 4 2" xfId="30000"/>
    <cellStyle name="Comma 6 2 5" xfId="30001"/>
    <cellStyle name="Comma 6 2 6" xfId="30002"/>
    <cellStyle name="Comma 6 3" xfId="30003"/>
    <cellStyle name="Comma 6 3 2" xfId="30004"/>
    <cellStyle name="Comma 6 3 2 2" xfId="30005"/>
    <cellStyle name="Comma 6 3 3" xfId="30006"/>
    <cellStyle name="Comma 6 3 4" xfId="30007"/>
    <cellStyle name="Comma 6 3 5" xfId="30008"/>
    <cellStyle name="Comma 6 4" xfId="30009"/>
    <cellStyle name="Comma 6 4 2" xfId="30010"/>
    <cellStyle name="Comma 6 4 2 2" xfId="30011"/>
    <cellStyle name="Comma 6 4 3" xfId="30012"/>
    <cellStyle name="Comma 6 5" xfId="30013"/>
    <cellStyle name="Comma 6 5 2" xfId="30014"/>
    <cellStyle name="Comma 6 6" xfId="30015"/>
    <cellStyle name="Comma 6 6 2" xfId="30016"/>
    <cellStyle name="Comma 6 7" xfId="30017"/>
    <cellStyle name="Comma 60" xfId="30018"/>
    <cellStyle name="Comma 61" xfId="30019"/>
    <cellStyle name="Comma 62" xfId="30020"/>
    <cellStyle name="Comma 63" xfId="30021"/>
    <cellStyle name="Comma 64" xfId="30022"/>
    <cellStyle name="Comma 65" xfId="30023"/>
    <cellStyle name="Comma 66" xfId="30024"/>
    <cellStyle name="Comma 67" xfId="30025"/>
    <cellStyle name="Comma 68" xfId="30026"/>
    <cellStyle name="Comma 69" xfId="30027"/>
    <cellStyle name="Comma 69 2" xfId="30028"/>
    <cellStyle name="Comma 7" xfId="233"/>
    <cellStyle name="Comma 7 2" xfId="30029"/>
    <cellStyle name="Comma 7 2 2" xfId="30030"/>
    <cellStyle name="Comma 7 2 2 2" xfId="30031"/>
    <cellStyle name="Comma 7 2 2 2 2" xfId="30032"/>
    <cellStyle name="Comma 7 2 3" xfId="30033"/>
    <cellStyle name="Comma 7 2 3 2" xfId="30034"/>
    <cellStyle name="Comma 7 2 4" xfId="30035"/>
    <cellStyle name="Comma 7 2 4 2" xfId="30036"/>
    <cellStyle name="Comma 7 3" xfId="30037"/>
    <cellStyle name="Comma 7 3 2" xfId="30038"/>
    <cellStyle name="Comma 7 3 2 2" xfId="30039"/>
    <cellStyle name="Comma 7 3 3" xfId="30040"/>
    <cellStyle name="Comma 7 4" xfId="30041"/>
    <cellStyle name="Comma 7 4 2" xfId="30042"/>
    <cellStyle name="Comma 7 4 2 2" xfId="30043"/>
    <cellStyle name="Comma 7 4 3" xfId="30044"/>
    <cellStyle name="Comma 7 5" xfId="30045"/>
    <cellStyle name="Comma 7 5 2" xfId="30046"/>
    <cellStyle name="Comma 7 6" xfId="30047"/>
    <cellStyle name="Comma 7 6 2" xfId="30048"/>
    <cellStyle name="Comma 7 7" xfId="30049"/>
    <cellStyle name="Comma 70" xfId="30050"/>
    <cellStyle name="Comma 71" xfId="30051"/>
    <cellStyle name="Comma 72" xfId="30052"/>
    <cellStyle name="Comma 73" xfId="30053"/>
    <cellStyle name="Comma 74" xfId="30054"/>
    <cellStyle name="Comma 75" xfId="30055"/>
    <cellStyle name="Comma 76" xfId="30056"/>
    <cellStyle name="Comma 77" xfId="30057"/>
    <cellStyle name="Comma 78" xfId="43287"/>
    <cellStyle name="Comma 8" xfId="234"/>
    <cellStyle name="Comma 8 2" xfId="30058"/>
    <cellStyle name="Comma 8 2 2" xfId="30059"/>
    <cellStyle name="Comma 8 2 2 2" xfId="30060"/>
    <cellStyle name="Comma 8 2 2 2 2" xfId="30061"/>
    <cellStyle name="Comma 8 2 2 3" xfId="30062"/>
    <cellStyle name="Comma 8 2 3" xfId="30063"/>
    <cellStyle name="Comma 8 2 3 2" xfId="30064"/>
    <cellStyle name="Comma 8 2 4" xfId="30065"/>
    <cellStyle name="Comma 8 2 4 2" xfId="30066"/>
    <cellStyle name="Comma 8 3" xfId="30067"/>
    <cellStyle name="Comma 8 3 2" xfId="30068"/>
    <cellStyle name="Comma 8 3 2 2" xfId="30069"/>
    <cellStyle name="Comma 8 3 3" xfId="30070"/>
    <cellStyle name="Comma 8 4" xfId="30071"/>
    <cellStyle name="Comma 8 4 2" xfId="30072"/>
    <cellStyle name="Comma 8 4 2 2" xfId="30073"/>
    <cellStyle name="Comma 8 4 3" xfId="30074"/>
    <cellStyle name="Comma 8 5" xfId="30075"/>
    <cellStyle name="Comma 8 5 2" xfId="30076"/>
    <cellStyle name="Comma 8 6" xfId="30077"/>
    <cellStyle name="Comma 8 6 2" xfId="30078"/>
    <cellStyle name="Comma 9" xfId="30079"/>
    <cellStyle name="Comma 9 10" xfId="30080"/>
    <cellStyle name="Comma 9 2" xfId="30081"/>
    <cellStyle name="Comma 9 2 2" xfId="30082"/>
    <cellStyle name="Comma 9 2 2 2" xfId="30083"/>
    <cellStyle name="Comma 9 2 2 2 2" xfId="30084"/>
    <cellStyle name="Comma 9 2 2 3" xfId="30085"/>
    <cellStyle name="Comma 9 2 3" xfId="30086"/>
    <cellStyle name="Comma 9 2 3 2" xfId="30087"/>
    <cellStyle name="Comma 9 2 4" xfId="30088"/>
    <cellStyle name="Comma 9 2 4 2" xfId="30089"/>
    <cellStyle name="Comma 9 3" xfId="30090"/>
    <cellStyle name="Comma 9 3 2" xfId="30091"/>
    <cellStyle name="Comma 9 3 2 2" xfId="30092"/>
    <cellStyle name="Comma 9 3 3" xfId="30093"/>
    <cellStyle name="Comma 9 3 3 2" xfId="30094"/>
    <cellStyle name="Comma 9 3 4" xfId="30095"/>
    <cellStyle name="Comma 9 3 4 2" xfId="30096"/>
    <cellStyle name="Comma 9 3 5" xfId="30097"/>
    <cellStyle name="Comma 9 4" xfId="30098"/>
    <cellStyle name="Comma 9 4 2" xfId="30099"/>
    <cellStyle name="Comma 9 4 2 2" xfId="30100"/>
    <cellStyle name="Comma 9 4 3" xfId="30101"/>
    <cellStyle name="Comma 9 5" xfId="30102"/>
    <cellStyle name="Comma 9 5 2" xfId="30103"/>
    <cellStyle name="Comma 9 5 2 2" xfId="30104"/>
    <cellStyle name="Comma 9 5 3" xfId="30105"/>
    <cellStyle name="Comma 9 6" xfId="30106"/>
    <cellStyle name="Comma 9 6 2" xfId="30107"/>
    <cellStyle name="Comma 9 7" xfId="30108"/>
    <cellStyle name="Comma 9 7 2" xfId="30109"/>
    <cellStyle name="Comma 9 8" xfId="30110"/>
    <cellStyle name="Comma 9 8 2" xfId="30111"/>
    <cellStyle name="Comma 9 9" xfId="30112"/>
    <cellStyle name="Comma 9 9 2" xfId="30113"/>
    <cellStyle name="Comma0" xfId="235"/>
    <cellStyle name="Comma0 - Style2" xfId="236"/>
    <cellStyle name="Comma0 - Style2 2" xfId="30114"/>
    <cellStyle name="Comma0 - Style2 2 2" xfId="30115"/>
    <cellStyle name="Comma0 - Style2 2 2 2" xfId="30116"/>
    <cellStyle name="Comma0 - Style2 2 3" xfId="30117"/>
    <cellStyle name="Comma0 - Style2 3" xfId="30118"/>
    <cellStyle name="Comma0 - Style2 3 2" xfId="30119"/>
    <cellStyle name="Comma0 - Style2 4" xfId="30120"/>
    <cellStyle name="Comma0 - Style2 4 2" xfId="30121"/>
    <cellStyle name="Comma0 - Style4" xfId="237"/>
    <cellStyle name="Comma0 - Style4 2" xfId="30122"/>
    <cellStyle name="Comma0 - Style4 2 2" xfId="30123"/>
    <cellStyle name="Comma0 - Style4 2 2 2" xfId="30124"/>
    <cellStyle name="Comma0 - Style4 2 3" xfId="30125"/>
    <cellStyle name="Comma0 - Style4 3" xfId="30126"/>
    <cellStyle name="Comma0 - Style4 3 2" xfId="30127"/>
    <cellStyle name="Comma0 - Style4 4" xfId="30128"/>
    <cellStyle name="Comma0 - Style4 4 2" xfId="30129"/>
    <cellStyle name="Comma0 - Style5" xfId="238"/>
    <cellStyle name="Comma0 - Style5 2" xfId="30130"/>
    <cellStyle name="Comma0 - Style5 2 2" xfId="30131"/>
    <cellStyle name="Comma0 - Style5 2 2 2" xfId="30132"/>
    <cellStyle name="Comma0 - Style5 2 3" xfId="30133"/>
    <cellStyle name="Comma0 - Style5 3" xfId="30134"/>
    <cellStyle name="Comma0 - Style5 3 2" xfId="30135"/>
    <cellStyle name="Comma0 - Style5 3 2 2" xfId="30136"/>
    <cellStyle name="Comma0 - Style5 3 3" xfId="30137"/>
    <cellStyle name="Comma0 - Style5 4" xfId="30138"/>
    <cellStyle name="Comma0 - Style5 4 2" xfId="30139"/>
    <cellStyle name="Comma0 - Style5 5" xfId="30140"/>
    <cellStyle name="Comma0 - Style5_ACCOUNTS" xfId="30141"/>
    <cellStyle name="Comma0 10" xfId="30142"/>
    <cellStyle name="Comma0 10 2" xfId="30143"/>
    <cellStyle name="Comma0 10 2 2" xfId="30144"/>
    <cellStyle name="Comma0 10 3" xfId="30145"/>
    <cellStyle name="Comma0 11" xfId="30146"/>
    <cellStyle name="Comma0 11 2" xfId="30147"/>
    <cellStyle name="Comma0 11 2 2" xfId="30148"/>
    <cellStyle name="Comma0 11 3" xfId="30149"/>
    <cellStyle name="Comma0 12" xfId="30150"/>
    <cellStyle name="Comma0 12 2" xfId="30151"/>
    <cellStyle name="Comma0 12 2 2" xfId="30152"/>
    <cellStyle name="Comma0 12 3" xfId="30153"/>
    <cellStyle name="Comma0 13" xfId="30154"/>
    <cellStyle name="Comma0 13 2" xfId="30155"/>
    <cellStyle name="Comma0 13 2 2" xfId="30156"/>
    <cellStyle name="Comma0 13 3" xfId="30157"/>
    <cellStyle name="Comma0 14" xfId="30158"/>
    <cellStyle name="Comma0 14 2" xfId="30159"/>
    <cellStyle name="Comma0 14 2 2" xfId="30160"/>
    <cellStyle name="Comma0 14 3" xfId="30161"/>
    <cellStyle name="Comma0 15" xfId="30162"/>
    <cellStyle name="Comma0 15 2" xfId="30163"/>
    <cellStyle name="Comma0 15 2 2" xfId="30164"/>
    <cellStyle name="Comma0 15 3" xfId="30165"/>
    <cellStyle name="Comma0 16" xfId="30166"/>
    <cellStyle name="Comma0 16 2" xfId="30167"/>
    <cellStyle name="Comma0 16 2 2" xfId="30168"/>
    <cellStyle name="Comma0 16 3" xfId="30169"/>
    <cellStyle name="Comma0 17" xfId="30170"/>
    <cellStyle name="Comma0 17 2" xfId="30171"/>
    <cellStyle name="Comma0 18" xfId="30172"/>
    <cellStyle name="Comma0 18 2" xfId="30173"/>
    <cellStyle name="Comma0 19" xfId="30174"/>
    <cellStyle name="Comma0 19 2" xfId="30175"/>
    <cellStyle name="Comma0 2" xfId="239"/>
    <cellStyle name="Comma0 2 2" xfId="30176"/>
    <cellStyle name="Comma0 2 2 2" xfId="30177"/>
    <cellStyle name="Comma0 2 2 2 2" xfId="30178"/>
    <cellStyle name="Comma0 2 2 3" xfId="30179"/>
    <cellStyle name="Comma0 2 3" xfId="30180"/>
    <cellStyle name="Comma0 2 3 2" xfId="30181"/>
    <cellStyle name="Comma0 2 4" xfId="30182"/>
    <cellStyle name="Comma0 2 4 2" xfId="30183"/>
    <cellStyle name="Comma0 20" xfId="30184"/>
    <cellStyle name="Comma0 20 2" xfId="30185"/>
    <cellStyle name="Comma0 21" xfId="30186"/>
    <cellStyle name="Comma0 21 2" xfId="30187"/>
    <cellStyle name="Comma0 22" xfId="30188"/>
    <cellStyle name="Comma0 22 2" xfId="30189"/>
    <cellStyle name="Comma0 23" xfId="30190"/>
    <cellStyle name="Comma0 23 2" xfId="30191"/>
    <cellStyle name="Comma0 24" xfId="30192"/>
    <cellStyle name="Comma0 24 2" xfId="30193"/>
    <cellStyle name="Comma0 25" xfId="30194"/>
    <cellStyle name="Comma0 25 2" xfId="30195"/>
    <cellStyle name="Comma0 26" xfId="30196"/>
    <cellStyle name="Comma0 26 2" xfId="30197"/>
    <cellStyle name="Comma0 27" xfId="30198"/>
    <cellStyle name="Comma0 27 2" xfId="30199"/>
    <cellStyle name="Comma0 28" xfId="30200"/>
    <cellStyle name="Comma0 28 2" xfId="30201"/>
    <cellStyle name="Comma0 29" xfId="30202"/>
    <cellStyle name="Comma0 29 2" xfId="30203"/>
    <cellStyle name="Comma0 3" xfId="240"/>
    <cellStyle name="Comma0 3 2" xfId="30204"/>
    <cellStyle name="Comma0 3 2 2" xfId="30205"/>
    <cellStyle name="Comma0 3 2 2 2" xfId="30206"/>
    <cellStyle name="Comma0 3 2 3" xfId="30207"/>
    <cellStyle name="Comma0 3 3" xfId="30208"/>
    <cellStyle name="Comma0 3 3 2" xfId="30209"/>
    <cellStyle name="Comma0 3 4" xfId="30210"/>
    <cellStyle name="Comma0 3 4 2" xfId="30211"/>
    <cellStyle name="Comma0 30" xfId="30212"/>
    <cellStyle name="Comma0 30 2" xfId="30213"/>
    <cellStyle name="Comma0 31" xfId="30214"/>
    <cellStyle name="Comma0 31 2" xfId="30215"/>
    <cellStyle name="Comma0 32" xfId="30216"/>
    <cellStyle name="Comma0 32 2" xfId="30217"/>
    <cellStyle name="Comma0 33" xfId="30218"/>
    <cellStyle name="Comma0 33 2" xfId="30219"/>
    <cellStyle name="Comma0 34" xfId="30220"/>
    <cellStyle name="Comma0 34 2" xfId="30221"/>
    <cellStyle name="Comma0 35" xfId="30222"/>
    <cellStyle name="Comma0 35 2" xfId="30223"/>
    <cellStyle name="Comma0 36" xfId="30224"/>
    <cellStyle name="Comma0 36 2" xfId="30225"/>
    <cellStyle name="Comma0 37" xfId="30226"/>
    <cellStyle name="Comma0 38" xfId="30227"/>
    <cellStyle name="Comma0 39" xfId="30228"/>
    <cellStyle name="Comma0 4" xfId="241"/>
    <cellStyle name="Comma0 4 2" xfId="30229"/>
    <cellStyle name="Comma0 4 2 2" xfId="30230"/>
    <cellStyle name="Comma0 4 2 2 2" xfId="30231"/>
    <cellStyle name="Comma0 4 2 3" xfId="30232"/>
    <cellStyle name="Comma0 4 3" xfId="30233"/>
    <cellStyle name="Comma0 4 3 2" xfId="30234"/>
    <cellStyle name="Comma0 4 4" xfId="30235"/>
    <cellStyle name="Comma0 4 4 2" xfId="30236"/>
    <cellStyle name="Comma0 40" xfId="30237"/>
    <cellStyle name="Comma0 41" xfId="30238"/>
    <cellStyle name="Comma0 42" xfId="30239"/>
    <cellStyle name="Comma0 43" xfId="30240"/>
    <cellStyle name="Comma0 44" xfId="30241"/>
    <cellStyle name="Comma0 45" xfId="30242"/>
    <cellStyle name="Comma0 46" xfId="30243"/>
    <cellStyle name="Comma0 47" xfId="30244"/>
    <cellStyle name="Comma0 48" xfId="30245"/>
    <cellStyle name="Comma0 49" xfId="30246"/>
    <cellStyle name="Comma0 5" xfId="30247"/>
    <cellStyle name="Comma0 5 2" xfId="30248"/>
    <cellStyle name="Comma0 5 2 2" xfId="30249"/>
    <cellStyle name="Comma0 5 2 3" xfId="30250"/>
    <cellStyle name="Comma0 5 3" xfId="30251"/>
    <cellStyle name="Comma0 5 4" xfId="30252"/>
    <cellStyle name="Comma0 50" xfId="30253"/>
    <cellStyle name="Comma0 51" xfId="30254"/>
    <cellStyle name="Comma0 52" xfId="30255"/>
    <cellStyle name="Comma0 53" xfId="30256"/>
    <cellStyle name="Comma0 54" xfId="30257"/>
    <cellStyle name="Comma0 55" xfId="30258"/>
    <cellStyle name="Comma0 56" xfId="30259"/>
    <cellStyle name="Comma0 57" xfId="30260"/>
    <cellStyle name="Comma0 58" xfId="30261"/>
    <cellStyle name="Comma0 59" xfId="30262"/>
    <cellStyle name="Comma0 6" xfId="30263"/>
    <cellStyle name="Comma0 6 2" xfId="30264"/>
    <cellStyle name="Comma0 6 2 2" xfId="30265"/>
    <cellStyle name="Comma0 6 3" xfId="30266"/>
    <cellStyle name="Comma0 60" xfId="30267"/>
    <cellStyle name="Comma0 61" xfId="30268"/>
    <cellStyle name="Comma0 62" xfId="30269"/>
    <cellStyle name="Comma0 63" xfId="30270"/>
    <cellStyle name="Comma0 64" xfId="30271"/>
    <cellStyle name="Comma0 65" xfId="30272"/>
    <cellStyle name="Comma0 66" xfId="30273"/>
    <cellStyle name="Comma0 67" xfId="30274"/>
    <cellStyle name="Comma0 68" xfId="30275"/>
    <cellStyle name="Comma0 69" xfId="30276"/>
    <cellStyle name="Comma0 7" xfId="30277"/>
    <cellStyle name="Comma0 7 2" xfId="30278"/>
    <cellStyle name="Comma0 7 2 2" xfId="30279"/>
    <cellStyle name="Comma0 7 3" xfId="30280"/>
    <cellStyle name="Comma0 70" xfId="30281"/>
    <cellStyle name="Comma0 71" xfId="30282"/>
    <cellStyle name="Comma0 72" xfId="30283"/>
    <cellStyle name="Comma0 73" xfId="30284"/>
    <cellStyle name="Comma0 74" xfId="30285"/>
    <cellStyle name="Comma0 75" xfId="30286"/>
    <cellStyle name="Comma0 76" xfId="30287"/>
    <cellStyle name="Comma0 77" xfId="30288"/>
    <cellStyle name="Comma0 8" xfId="30289"/>
    <cellStyle name="Comma0 8 2" xfId="30290"/>
    <cellStyle name="Comma0 8 2 2" xfId="30291"/>
    <cellStyle name="Comma0 8 3" xfId="30292"/>
    <cellStyle name="Comma0 9" xfId="30293"/>
    <cellStyle name="Comma0 9 2" xfId="30294"/>
    <cellStyle name="Comma0 9 2 2" xfId="30295"/>
    <cellStyle name="Comma0 9 3" xfId="30296"/>
    <cellStyle name="Comma0_00COS Ind Allocators" xfId="242"/>
    <cellStyle name="Comma1 - Style1" xfId="243"/>
    <cellStyle name="Comma1 - Style1 2" xfId="30297"/>
    <cellStyle name="Comma1 - Style1 2 2" xfId="30298"/>
    <cellStyle name="Comma1 - Style1 2 2 2" xfId="30299"/>
    <cellStyle name="Comma1 - Style1 2 3" xfId="30300"/>
    <cellStyle name="Comma1 - Style1 3" xfId="30301"/>
    <cellStyle name="Comma1 - Style1 3 2" xfId="30302"/>
    <cellStyle name="Comma1 - Style1 3 2 2" xfId="30303"/>
    <cellStyle name="Comma1 - Style1 3 3" xfId="30304"/>
    <cellStyle name="Comma1 - Style1 4" xfId="30305"/>
    <cellStyle name="Comma1 - Style1 4 2" xfId="30306"/>
    <cellStyle name="Comma1 - Style1 5" xfId="30307"/>
    <cellStyle name="Comma1 - Style1_ACCOUNTS" xfId="30308"/>
    <cellStyle name="Comment" xfId="30309"/>
    <cellStyle name="Copied" xfId="244"/>
    <cellStyle name="Copied 2" xfId="30310"/>
    <cellStyle name="Copied 2 2" xfId="30311"/>
    <cellStyle name="Copied 2 2 2" xfId="30312"/>
    <cellStyle name="Copied 2 2 3" xfId="30313"/>
    <cellStyle name="Copied 2 3" xfId="30314"/>
    <cellStyle name="Copied 2 4" xfId="30315"/>
    <cellStyle name="Copied 3" xfId="30316"/>
    <cellStyle name="Copied 3 2" xfId="30317"/>
    <cellStyle name="Copied 4" xfId="30318"/>
    <cellStyle name="Copied 4 2" xfId="30319"/>
    <cellStyle name="Copied 5" xfId="30320"/>
    <cellStyle name="COST1" xfId="245"/>
    <cellStyle name="COST1 2" xfId="30321"/>
    <cellStyle name="COST1 2 2" xfId="30322"/>
    <cellStyle name="COST1 2 2 2" xfId="30323"/>
    <cellStyle name="COST1 2 2 3" xfId="30324"/>
    <cellStyle name="COST1 2 3" xfId="30325"/>
    <cellStyle name="COST1 2 4" xfId="30326"/>
    <cellStyle name="COST1 3" xfId="30327"/>
    <cellStyle name="COST1 3 2" xfId="30328"/>
    <cellStyle name="COST1 4" xfId="30329"/>
    <cellStyle name="COST1 4 2" xfId="30330"/>
    <cellStyle name="COST1 5" xfId="30331"/>
    <cellStyle name="CountryTitle" xfId="30332"/>
    <cellStyle name="Curren - Style1" xfId="246"/>
    <cellStyle name="Curren - Style1 2" xfId="30333"/>
    <cellStyle name="Curren - Style1 2 2" xfId="30334"/>
    <cellStyle name="Curren - Style1 2 2 2" xfId="30335"/>
    <cellStyle name="Curren - Style1 2 3" xfId="30336"/>
    <cellStyle name="Curren - Style1 3" xfId="30337"/>
    <cellStyle name="Curren - Style1 3 2" xfId="30338"/>
    <cellStyle name="Curren - Style1 4" xfId="30339"/>
    <cellStyle name="Curren - Style1 4 2" xfId="30340"/>
    <cellStyle name="Curren - Style2" xfId="247"/>
    <cellStyle name="Curren - Style2 2" xfId="30341"/>
    <cellStyle name="Curren - Style2 2 2" xfId="30342"/>
    <cellStyle name="Curren - Style2 2 2 2" xfId="30343"/>
    <cellStyle name="Curren - Style2 2 3" xfId="30344"/>
    <cellStyle name="Curren - Style2 3" xfId="30345"/>
    <cellStyle name="Curren - Style2 3 2" xfId="30346"/>
    <cellStyle name="Curren - Style2 3 2 2" xfId="30347"/>
    <cellStyle name="Curren - Style2 3 3" xfId="30348"/>
    <cellStyle name="Curren - Style2 4" xfId="30349"/>
    <cellStyle name="Curren - Style2 4 2" xfId="30350"/>
    <cellStyle name="Curren - Style2 5" xfId="30351"/>
    <cellStyle name="Curren - Style2_ACCOUNTS" xfId="30352"/>
    <cellStyle name="Curren - Style5" xfId="248"/>
    <cellStyle name="Curren - Style5 2" xfId="30353"/>
    <cellStyle name="Curren - Style5 2 2" xfId="30354"/>
    <cellStyle name="Curren - Style5 2 2 2" xfId="30355"/>
    <cellStyle name="Curren - Style5 2 3" xfId="30356"/>
    <cellStyle name="Curren - Style5 3" xfId="30357"/>
    <cellStyle name="Curren - Style5 3 2" xfId="30358"/>
    <cellStyle name="Curren - Style5 4" xfId="30359"/>
    <cellStyle name="Curren - Style5 4 2" xfId="30360"/>
    <cellStyle name="Curren - Style6" xfId="249"/>
    <cellStyle name="Curren - Style6 2" xfId="30361"/>
    <cellStyle name="Curren - Style6 2 2" xfId="30362"/>
    <cellStyle name="Curren - Style6 2 2 2" xfId="30363"/>
    <cellStyle name="Curren - Style6 2 3" xfId="30364"/>
    <cellStyle name="Curren - Style6 3" xfId="30365"/>
    <cellStyle name="Curren - Style6 3 2" xfId="30366"/>
    <cellStyle name="Curren - Style6 3 2 2" xfId="30367"/>
    <cellStyle name="Curren - Style6 3 3" xfId="30368"/>
    <cellStyle name="Curren - Style6 4" xfId="30369"/>
    <cellStyle name="Curren - Style6 4 2" xfId="30370"/>
    <cellStyle name="Curren - Style6 5" xfId="30371"/>
    <cellStyle name="Curren - Style6_ACCOUNTS" xfId="30372"/>
    <cellStyle name="Currency" xfId="250" builtinId="4"/>
    <cellStyle name="Currency [$0]" xfId="43053"/>
    <cellStyle name="Currency [$0] 2" xfId="43054"/>
    <cellStyle name="Currency [£0]" xfId="43055"/>
    <cellStyle name="Currency [0] 2" xfId="30373"/>
    <cellStyle name="Currency [2]" xfId="43056"/>
    <cellStyle name="Currency 10" xfId="424"/>
    <cellStyle name="Currency 10 2" xfId="30374"/>
    <cellStyle name="Currency 10 2 2" xfId="30375"/>
    <cellStyle name="Currency 10 2 2 2" xfId="30376"/>
    <cellStyle name="Currency 10 2 3" xfId="30377"/>
    <cellStyle name="Currency 10 3" xfId="30378"/>
    <cellStyle name="Currency 10 3 2" xfId="30379"/>
    <cellStyle name="Currency 10 3 2 2" xfId="30380"/>
    <cellStyle name="Currency 10 3 3" xfId="30381"/>
    <cellStyle name="Currency 10 3 4" xfId="30382"/>
    <cellStyle name="Currency 10 3 4 2" xfId="30383"/>
    <cellStyle name="Currency 10 4" xfId="30384"/>
    <cellStyle name="Currency 10 4 2" xfId="30385"/>
    <cellStyle name="Currency 10 4 2 2" xfId="30386"/>
    <cellStyle name="Currency 10 4 3" xfId="30387"/>
    <cellStyle name="Currency 10 5" xfId="30388"/>
    <cellStyle name="Currency 10 5 2" xfId="30389"/>
    <cellStyle name="Currency 10 6" xfId="30390"/>
    <cellStyle name="Currency 10 6 2" xfId="30391"/>
    <cellStyle name="Currency 11" xfId="30392"/>
    <cellStyle name="Currency 11 2" xfId="30393"/>
    <cellStyle name="Currency 11 2 2" xfId="30394"/>
    <cellStyle name="Currency 11 2 2 2" xfId="30395"/>
    <cellStyle name="Currency 11 2 2 2 2" xfId="30396"/>
    <cellStyle name="Currency 11 2 3" xfId="30397"/>
    <cellStyle name="Currency 11 2 3 2" xfId="30398"/>
    <cellStyle name="Currency 11 2 4" xfId="30399"/>
    <cellStyle name="Currency 11 2 4 2" xfId="30400"/>
    <cellStyle name="Currency 11 3" xfId="30401"/>
    <cellStyle name="Currency 11 3 2" xfId="30402"/>
    <cellStyle name="Currency 11 3 2 2" xfId="30403"/>
    <cellStyle name="Currency 11 3 3" xfId="30404"/>
    <cellStyle name="Currency 11 4" xfId="30405"/>
    <cellStyle name="Currency 11 4 2" xfId="30406"/>
    <cellStyle name="Currency 11 4 2 2" xfId="30407"/>
    <cellStyle name="Currency 11 4 3" xfId="30408"/>
    <cellStyle name="Currency 11 5" xfId="30409"/>
    <cellStyle name="Currency 11 5 2" xfId="30410"/>
    <cellStyle name="Currency 11 6" xfId="30411"/>
    <cellStyle name="Currency 11 6 2" xfId="30412"/>
    <cellStyle name="Currency 11 7" xfId="30413"/>
    <cellStyle name="Currency 12" xfId="30414"/>
    <cellStyle name="Currency 12 2" xfId="30415"/>
    <cellStyle name="Currency 12 2 2" xfId="30416"/>
    <cellStyle name="Currency 12 2 2 2" xfId="30417"/>
    <cellStyle name="Currency 12 2 2 2 2" xfId="30418"/>
    <cellStyle name="Currency 12 2 2 3" xfId="30419"/>
    <cellStyle name="Currency 12 2 3" xfId="30420"/>
    <cellStyle name="Currency 12 2 3 2" xfId="30421"/>
    <cellStyle name="Currency 12 2 3 2 2" xfId="30422"/>
    <cellStyle name="Currency 12 2 3 3" xfId="30423"/>
    <cellStyle name="Currency 12 2 4" xfId="30424"/>
    <cellStyle name="Currency 12 2 4 2" xfId="30425"/>
    <cellStyle name="Currency 12 2 5" xfId="30426"/>
    <cellStyle name="Currency 12 2 5 2" xfId="30427"/>
    <cellStyle name="Currency 12 3" xfId="30428"/>
    <cellStyle name="Currency 12 3 2" xfId="30429"/>
    <cellStyle name="Currency 12 3 2 2" xfId="30430"/>
    <cellStyle name="Currency 12 3 2 2 2" xfId="30431"/>
    <cellStyle name="Currency 12 3 2 3" xfId="30432"/>
    <cellStyle name="Currency 12 3 3" xfId="30433"/>
    <cellStyle name="Currency 12 3 3 2" xfId="30434"/>
    <cellStyle name="Currency 12 3 3 2 2" xfId="30435"/>
    <cellStyle name="Currency 12 3 3 3" xfId="30436"/>
    <cellStyle name="Currency 12 3 4" xfId="30437"/>
    <cellStyle name="Currency 12 3 4 2" xfId="30438"/>
    <cellStyle name="Currency 12 3 5" xfId="30439"/>
    <cellStyle name="Currency 12 3 5 2" xfId="30440"/>
    <cellStyle name="Currency 12 4" xfId="30441"/>
    <cellStyle name="Currency 12 4 2" xfId="30442"/>
    <cellStyle name="Currency 12 4 2 2" xfId="30443"/>
    <cellStyle name="Currency 12 4 2 2 2" xfId="30444"/>
    <cellStyle name="Currency 12 4 2 3" xfId="30445"/>
    <cellStyle name="Currency 12 4 3" xfId="30446"/>
    <cellStyle name="Currency 12 4 3 2" xfId="30447"/>
    <cellStyle name="Currency 12 4 3 2 2" xfId="30448"/>
    <cellStyle name="Currency 12 4 3 3" xfId="30449"/>
    <cellStyle name="Currency 12 4 4" xfId="30450"/>
    <cellStyle name="Currency 12 4 4 2" xfId="30451"/>
    <cellStyle name="Currency 12 4 5" xfId="30452"/>
    <cellStyle name="Currency 12 4 5 2" xfId="30453"/>
    <cellStyle name="Currency 12 5" xfId="30454"/>
    <cellStyle name="Currency 12 5 2" xfId="30455"/>
    <cellStyle name="Currency 12 5 2 2" xfId="30456"/>
    <cellStyle name="Currency 12 5 3" xfId="30457"/>
    <cellStyle name="Currency 12 6" xfId="30458"/>
    <cellStyle name="Currency 12 6 2" xfId="30459"/>
    <cellStyle name="Currency 12 6 2 2" xfId="30460"/>
    <cellStyle name="Currency 12 6 3" xfId="30461"/>
    <cellStyle name="Currency 12 7" xfId="30462"/>
    <cellStyle name="Currency 12 7 2" xfId="30463"/>
    <cellStyle name="Currency 12 8" xfId="30464"/>
    <cellStyle name="Currency 12 8 2" xfId="30465"/>
    <cellStyle name="Currency 13" xfId="30466"/>
    <cellStyle name="Currency 13 2" xfId="30467"/>
    <cellStyle name="Currency 13 2 2" xfId="30468"/>
    <cellStyle name="Currency 13 2 2 2" xfId="30469"/>
    <cellStyle name="Currency 13 2 2 2 2" xfId="30470"/>
    <cellStyle name="Currency 13 2 2 3" xfId="30471"/>
    <cellStyle name="Currency 13 2 3" xfId="30472"/>
    <cellStyle name="Currency 13 2 3 2" xfId="30473"/>
    <cellStyle name="Currency 13 2 3 2 2" xfId="30474"/>
    <cellStyle name="Currency 13 2 3 3" xfId="30475"/>
    <cellStyle name="Currency 13 2 4" xfId="30476"/>
    <cellStyle name="Currency 13 2 4 2" xfId="30477"/>
    <cellStyle name="Currency 13 2 5" xfId="30478"/>
    <cellStyle name="Currency 13 3" xfId="30479"/>
    <cellStyle name="Currency 13 3 2" xfId="30480"/>
    <cellStyle name="Currency 13 3 2 2" xfId="30481"/>
    <cellStyle name="Currency 13 3 3" xfId="30482"/>
    <cellStyle name="Currency 13 3 3 2" xfId="30483"/>
    <cellStyle name="Currency 13 3 4" xfId="30484"/>
    <cellStyle name="Currency 13 4" xfId="30485"/>
    <cellStyle name="Currency 13 4 2" xfId="30486"/>
    <cellStyle name="Currency 13 4 2 2" xfId="30487"/>
    <cellStyle name="Currency 13 4 3" xfId="30488"/>
    <cellStyle name="Currency 13 4 4" xfId="30489"/>
    <cellStyle name="Currency 13 5" xfId="30490"/>
    <cellStyle name="Currency 13 5 2" xfId="30491"/>
    <cellStyle name="Currency 13 5 2 2" xfId="30492"/>
    <cellStyle name="Currency 13 5 3" xfId="30493"/>
    <cellStyle name="Currency 13 6" xfId="30494"/>
    <cellStyle name="Currency 13 6 2" xfId="30495"/>
    <cellStyle name="Currency 13 7" xfId="30496"/>
    <cellStyle name="Currency 13 8" xfId="30497"/>
    <cellStyle name="Currency 14" xfId="30498"/>
    <cellStyle name="Currency 14 2" xfId="30499"/>
    <cellStyle name="Currency 14 2 2" xfId="30500"/>
    <cellStyle name="Currency 14 2 2 2" xfId="30501"/>
    <cellStyle name="Currency 14 2 2 2 2" xfId="30502"/>
    <cellStyle name="Currency 14 2 3" xfId="30503"/>
    <cellStyle name="Currency 14 2 3 2" xfId="30504"/>
    <cellStyle name="Currency 14 2 4" xfId="30505"/>
    <cellStyle name="Currency 14 2 4 2" xfId="30506"/>
    <cellStyle name="Currency 14 2 5" xfId="30507"/>
    <cellStyle name="Currency 14 3" xfId="30508"/>
    <cellStyle name="Currency 14 3 2" xfId="30509"/>
    <cellStyle name="Currency 14 3 2 2" xfId="30510"/>
    <cellStyle name="Currency 14 3 3" xfId="30511"/>
    <cellStyle name="Currency 14 4" xfId="30512"/>
    <cellStyle name="Currency 14 4 2" xfId="30513"/>
    <cellStyle name="Currency 14 4 2 2" xfId="30514"/>
    <cellStyle name="Currency 14 4 3" xfId="30515"/>
    <cellStyle name="Currency 14 5" xfId="30516"/>
    <cellStyle name="Currency 14 5 2" xfId="30517"/>
    <cellStyle name="Currency 15" xfId="30518"/>
    <cellStyle name="Currency 15 2" xfId="30519"/>
    <cellStyle name="Currency 15 2 2" xfId="30520"/>
    <cellStyle name="Currency 15 2 2 2" xfId="30521"/>
    <cellStyle name="Currency 15 3" xfId="30522"/>
    <cellStyle name="Currency 15 3 2" xfId="30523"/>
    <cellStyle name="Currency 15 3 2 2" xfId="30524"/>
    <cellStyle name="Currency 15 3 3" xfId="30525"/>
    <cellStyle name="Currency 15 3 4" xfId="30526"/>
    <cellStyle name="Currency 15 3 5" xfId="30527"/>
    <cellStyle name="Currency 15 4" xfId="30528"/>
    <cellStyle name="Currency 15 4 2" xfId="30529"/>
    <cellStyle name="Currency 15 5" xfId="30530"/>
    <cellStyle name="Currency 16" xfId="30531"/>
    <cellStyle name="Currency 16 2" xfId="30532"/>
    <cellStyle name="Currency 16 2 2" xfId="30533"/>
    <cellStyle name="Currency 16 2 2 2" xfId="30534"/>
    <cellStyle name="Currency 16 2 3" xfId="30535"/>
    <cellStyle name="Currency 16 3" xfId="30536"/>
    <cellStyle name="Currency 16 3 2" xfId="30537"/>
    <cellStyle name="Currency 16 3 3" xfId="30538"/>
    <cellStyle name="Currency 16 4" xfId="30539"/>
    <cellStyle name="Currency 16 5" xfId="30540"/>
    <cellStyle name="Currency 17" xfId="30541"/>
    <cellStyle name="Currency 17 2" xfId="30542"/>
    <cellStyle name="Currency 17 2 2" xfId="30543"/>
    <cellStyle name="Currency 17 3" xfId="30544"/>
    <cellStyle name="Currency 17 4" xfId="30545"/>
    <cellStyle name="Currency 18" xfId="30546"/>
    <cellStyle name="Currency 18 2" xfId="30547"/>
    <cellStyle name="Currency 18 2 2" xfId="30548"/>
    <cellStyle name="Currency 18 2 2 2" xfId="30549"/>
    <cellStyle name="Currency 18 2 3" xfId="30550"/>
    <cellStyle name="Currency 18 2 4" xfId="30551"/>
    <cellStyle name="Currency 18 3" xfId="30552"/>
    <cellStyle name="Currency 18 3 2" xfId="30553"/>
    <cellStyle name="Currency 18 4" xfId="30554"/>
    <cellStyle name="Currency 18 5" xfId="30555"/>
    <cellStyle name="Currency 19" xfId="30556"/>
    <cellStyle name="Currency 19 2" xfId="30557"/>
    <cellStyle name="Currency 19 2 2" xfId="30558"/>
    <cellStyle name="Currency 19 3" xfId="30559"/>
    <cellStyle name="Currency 19 4" xfId="30560"/>
    <cellStyle name="Currency 19 5" xfId="30561"/>
    <cellStyle name="Currency 2" xfId="251"/>
    <cellStyle name="Currency 2 10" xfId="30562"/>
    <cellStyle name="Currency 2 10 2" xfId="30563"/>
    <cellStyle name="Currency 2 10 2 2" xfId="30564"/>
    <cellStyle name="Currency 2 10 3" xfId="30565"/>
    <cellStyle name="Currency 2 11" xfId="30566"/>
    <cellStyle name="Currency 2 11 2" xfId="30567"/>
    <cellStyle name="Currency 2 12" xfId="30568"/>
    <cellStyle name="Currency 2 12 2" xfId="30569"/>
    <cellStyle name="Currency 2 13" xfId="30570"/>
    <cellStyle name="Currency 2 13 2" xfId="30571"/>
    <cellStyle name="Currency 2 2" xfId="30572"/>
    <cellStyle name="Currency 2 2 2" xfId="30573"/>
    <cellStyle name="Currency 2 2 2 2" xfId="30574"/>
    <cellStyle name="Currency 2 2 2 2 2" xfId="30575"/>
    <cellStyle name="Currency 2 2 2 2 2 2" xfId="30576"/>
    <cellStyle name="Currency 2 2 2 3" xfId="30577"/>
    <cellStyle name="Currency 2 2 2 3 2" xfId="30578"/>
    <cellStyle name="Currency 2 2 2 4" xfId="30579"/>
    <cellStyle name="Currency 2 2 2 4 2" xfId="30580"/>
    <cellStyle name="Currency 2 2 3" xfId="30581"/>
    <cellStyle name="Currency 2 2 3 2" xfId="30582"/>
    <cellStyle name="Currency 2 2 3 2 2" xfId="30583"/>
    <cellStyle name="Currency 2 2 3 3" xfId="30584"/>
    <cellStyle name="Currency 2 2 4" xfId="30585"/>
    <cellStyle name="Currency 2 2 4 2" xfId="30586"/>
    <cellStyle name="Currency 2 2 4 2 2" xfId="30587"/>
    <cellStyle name="Currency 2 2 4 3" xfId="30588"/>
    <cellStyle name="Currency 2 2 5" xfId="425"/>
    <cellStyle name="Currency 2 2 5 2" xfId="30589"/>
    <cellStyle name="Currency 2 2 6" xfId="30590"/>
    <cellStyle name="Currency 2 2 6 2" xfId="30591"/>
    <cellStyle name="Currency 2 3" xfId="426"/>
    <cellStyle name="Currency 2 3 2" xfId="30592"/>
    <cellStyle name="Currency 2 3 2 2" xfId="30593"/>
    <cellStyle name="Currency 2 3 2 2 2" xfId="30594"/>
    <cellStyle name="Currency 2 3 2 3" xfId="30595"/>
    <cellStyle name="Currency 2 3 3" xfId="30596"/>
    <cellStyle name="Currency 2 3 3 2" xfId="30597"/>
    <cellStyle name="Currency 2 3 3 2 2" xfId="30598"/>
    <cellStyle name="Currency 2 3 3 3" xfId="30599"/>
    <cellStyle name="Currency 2 3 4" xfId="30600"/>
    <cellStyle name="Currency 2 3 4 2" xfId="30601"/>
    <cellStyle name="Currency 2 3 5" xfId="30602"/>
    <cellStyle name="Currency 2 3 5 2" xfId="30603"/>
    <cellStyle name="Currency 2 4" xfId="30604"/>
    <cellStyle name="Currency 2 4 2" xfId="30605"/>
    <cellStyle name="Currency 2 4 2 2" xfId="30606"/>
    <cellStyle name="Currency 2 4 2 2 2" xfId="30607"/>
    <cellStyle name="Currency 2 4 2 3" xfId="30608"/>
    <cellStyle name="Currency 2 4 3" xfId="30609"/>
    <cellStyle name="Currency 2 4 3 2" xfId="30610"/>
    <cellStyle name="Currency 2 4 3 2 2" xfId="30611"/>
    <cellStyle name="Currency 2 4 3 3" xfId="30612"/>
    <cellStyle name="Currency 2 4 4" xfId="30613"/>
    <cellStyle name="Currency 2 4 4 2" xfId="30614"/>
    <cellStyle name="Currency 2 4 5" xfId="30615"/>
    <cellStyle name="Currency 2 4 5 2" xfId="30616"/>
    <cellStyle name="Currency 2 5" xfId="30617"/>
    <cellStyle name="Currency 2 5 2" xfId="30618"/>
    <cellStyle name="Currency 2 5 2 2" xfId="30619"/>
    <cellStyle name="Currency 2 5 2 2 2" xfId="30620"/>
    <cellStyle name="Currency 2 5 2 3" xfId="30621"/>
    <cellStyle name="Currency 2 5 3" xfId="30622"/>
    <cellStyle name="Currency 2 5 3 2" xfId="30623"/>
    <cellStyle name="Currency 2 5 3 2 2" xfId="30624"/>
    <cellStyle name="Currency 2 5 3 3" xfId="30625"/>
    <cellStyle name="Currency 2 5 4" xfId="30626"/>
    <cellStyle name="Currency 2 5 4 2" xfId="30627"/>
    <cellStyle name="Currency 2 5 5" xfId="30628"/>
    <cellStyle name="Currency 2 5 5 2" xfId="30629"/>
    <cellStyle name="Currency 2 6" xfId="30630"/>
    <cellStyle name="Currency 2 6 2" xfId="30631"/>
    <cellStyle name="Currency 2 6 2 2" xfId="30632"/>
    <cellStyle name="Currency 2 6 2 2 2" xfId="30633"/>
    <cellStyle name="Currency 2 6 2 3" xfId="30634"/>
    <cellStyle name="Currency 2 6 3" xfId="30635"/>
    <cellStyle name="Currency 2 6 3 2" xfId="30636"/>
    <cellStyle name="Currency 2 6 3 2 2" xfId="30637"/>
    <cellStyle name="Currency 2 6 3 3" xfId="30638"/>
    <cellStyle name="Currency 2 6 4" xfId="30639"/>
    <cellStyle name="Currency 2 6 4 2" xfId="30640"/>
    <cellStyle name="Currency 2 6 5" xfId="30641"/>
    <cellStyle name="Currency 2 6 5 2" xfId="30642"/>
    <cellStyle name="Currency 2 7" xfId="30643"/>
    <cellStyle name="Currency 2 7 2" xfId="30644"/>
    <cellStyle name="Currency 2 7 2 2" xfId="30645"/>
    <cellStyle name="Currency 2 7 2 2 2" xfId="30646"/>
    <cellStyle name="Currency 2 7 2 3" xfId="30647"/>
    <cellStyle name="Currency 2 7 3" xfId="30648"/>
    <cellStyle name="Currency 2 7 3 2" xfId="30649"/>
    <cellStyle name="Currency 2 7 3 2 2" xfId="30650"/>
    <cellStyle name="Currency 2 7 3 3" xfId="30651"/>
    <cellStyle name="Currency 2 7 4" xfId="30652"/>
    <cellStyle name="Currency 2 7 4 2" xfId="30653"/>
    <cellStyle name="Currency 2 7 5" xfId="30654"/>
    <cellStyle name="Currency 2 7 5 2" xfId="30655"/>
    <cellStyle name="Currency 2 8" xfId="30656"/>
    <cellStyle name="Currency 2 8 2" xfId="30657"/>
    <cellStyle name="Currency 2 8 2 2" xfId="30658"/>
    <cellStyle name="Currency 2 8 2 2 2" xfId="30659"/>
    <cellStyle name="Currency 2 8 2 3" xfId="30660"/>
    <cellStyle name="Currency 2 8 3" xfId="30661"/>
    <cellStyle name="Currency 2 8 3 2" xfId="30662"/>
    <cellStyle name="Currency 2 8 3 2 2" xfId="30663"/>
    <cellStyle name="Currency 2 8 3 3" xfId="30664"/>
    <cellStyle name="Currency 2 8 4" xfId="30665"/>
    <cellStyle name="Currency 2 8 4 2" xfId="30666"/>
    <cellStyle name="Currency 2 8 5" xfId="30667"/>
    <cellStyle name="Currency 2 8 5 2" xfId="30668"/>
    <cellStyle name="Currency 2 9" xfId="30669"/>
    <cellStyle name="Currency 2 9 2" xfId="30670"/>
    <cellStyle name="Currency 2 9 2 2" xfId="30671"/>
    <cellStyle name="Currency 2 9 3" xfId="30672"/>
    <cellStyle name="Currency 20" xfId="30673"/>
    <cellStyle name="Currency 20 2" xfId="30674"/>
    <cellStyle name="Currency 20 2 2" xfId="30675"/>
    <cellStyle name="Currency 20 2 3" xfId="30676"/>
    <cellStyle name="Currency 20 2 4" xfId="30677"/>
    <cellStyle name="Currency 20 2 5" xfId="30678"/>
    <cellStyle name="Currency 20 3" xfId="30679"/>
    <cellStyle name="Currency 20 4" xfId="30680"/>
    <cellStyle name="Currency 20 5" xfId="30681"/>
    <cellStyle name="Currency 21" xfId="30682"/>
    <cellStyle name="Currency 21 2" xfId="30683"/>
    <cellStyle name="Currency 21 2 2" xfId="30684"/>
    <cellStyle name="Currency 21 2 3" xfId="30685"/>
    <cellStyle name="Currency 21 3" xfId="30686"/>
    <cellStyle name="Currency 21 4" xfId="30687"/>
    <cellStyle name="Currency 21 5" xfId="30688"/>
    <cellStyle name="Currency 22" xfId="30689"/>
    <cellStyle name="Currency 22 2" xfId="30690"/>
    <cellStyle name="Currency 22 3" xfId="30691"/>
    <cellStyle name="Currency 23" xfId="30692"/>
    <cellStyle name="Currency 24" xfId="30693"/>
    <cellStyle name="Currency 24 2" xfId="30694"/>
    <cellStyle name="Currency 25" xfId="30695"/>
    <cellStyle name="Currency 25 2" xfId="30696"/>
    <cellStyle name="Currency 25 3" xfId="30697"/>
    <cellStyle name="Currency 25 3 2" xfId="30698"/>
    <cellStyle name="Currency 26" xfId="30699"/>
    <cellStyle name="Currency 26 2" xfId="43057"/>
    <cellStyle name="Currency 27" xfId="30700"/>
    <cellStyle name="Currency 27 2" xfId="30701"/>
    <cellStyle name="Currency 27 2 2" xfId="30702"/>
    <cellStyle name="Currency 27 2 3" xfId="30703"/>
    <cellStyle name="Currency 27 3" xfId="43058"/>
    <cellStyle name="Currency 28" xfId="30704"/>
    <cellStyle name="Currency 28 2" xfId="30705"/>
    <cellStyle name="Currency 28 2 2" xfId="43059"/>
    <cellStyle name="Currency 28 3" xfId="43060"/>
    <cellStyle name="Currency 29" xfId="30706"/>
    <cellStyle name="Currency 29 2" xfId="43061"/>
    <cellStyle name="Currency 29 2 2" xfId="43062"/>
    <cellStyle name="Currency 3" xfId="252"/>
    <cellStyle name="Currency 3 2" xfId="30707"/>
    <cellStyle name="Currency 3 2 2" xfId="30708"/>
    <cellStyle name="Currency 3 2 2 2" xfId="30709"/>
    <cellStyle name="Currency 3 2 2 2 2" xfId="30710"/>
    <cellStyle name="Currency 3 2 2 3" xfId="30711"/>
    <cellStyle name="Currency 3 2 3" xfId="30712"/>
    <cellStyle name="Currency 3 2 3 2" xfId="30713"/>
    <cellStyle name="Currency 3 2 3 2 2" xfId="30714"/>
    <cellStyle name="Currency 3 2 3 3" xfId="30715"/>
    <cellStyle name="Currency 3 2 4" xfId="30716"/>
    <cellStyle name="Currency 3 2 4 2" xfId="30717"/>
    <cellStyle name="Currency 3 2 5" xfId="30718"/>
    <cellStyle name="Currency 3 2 5 2" xfId="30719"/>
    <cellStyle name="Currency 3 3" xfId="30720"/>
    <cellStyle name="Currency 3 3 2" xfId="30721"/>
    <cellStyle name="Currency 3 3 2 2" xfId="30722"/>
    <cellStyle name="Currency 3 3 2 2 2" xfId="30723"/>
    <cellStyle name="Currency 3 3 2 3" xfId="30724"/>
    <cellStyle name="Currency 3 3 3" xfId="30725"/>
    <cellStyle name="Currency 3 3 3 2" xfId="30726"/>
    <cellStyle name="Currency 3 3 3 2 2" xfId="30727"/>
    <cellStyle name="Currency 3 3 3 3" xfId="30728"/>
    <cellStyle name="Currency 3 3 4" xfId="30729"/>
    <cellStyle name="Currency 3 3 4 2" xfId="30730"/>
    <cellStyle name="Currency 3 3 5" xfId="30731"/>
    <cellStyle name="Currency 3 3 5 2" xfId="30732"/>
    <cellStyle name="Currency 3 4" xfId="30733"/>
    <cellStyle name="Currency 3 4 2" xfId="30734"/>
    <cellStyle name="Currency 3 4 2 2" xfId="30735"/>
    <cellStyle name="Currency 3 4 3" xfId="30736"/>
    <cellStyle name="Currency 3 4 4" xfId="30737"/>
    <cellStyle name="Currency 3 4 5" xfId="30738"/>
    <cellStyle name="Currency 3 5" xfId="30739"/>
    <cellStyle name="Currency 3 5 2" xfId="30740"/>
    <cellStyle name="Currency 3 5 2 2" xfId="30741"/>
    <cellStyle name="Currency 3 5 3" xfId="30742"/>
    <cellStyle name="Currency 3 6" xfId="30743"/>
    <cellStyle name="Currency 3 6 2" xfId="30744"/>
    <cellStyle name="Currency 3 7" xfId="30745"/>
    <cellStyle name="Currency 3 7 2" xfId="30746"/>
    <cellStyle name="Currency 3 8" xfId="30747"/>
    <cellStyle name="Currency 3 8 2" xfId="30748"/>
    <cellStyle name="Currency 3 8 3" xfId="30749"/>
    <cellStyle name="Currency 3 9" xfId="30750"/>
    <cellStyle name="Currency 30" xfId="30751"/>
    <cellStyle name="Currency 30 2" xfId="43063"/>
    <cellStyle name="Currency 30 2 2" xfId="43064"/>
    <cellStyle name="Currency 31" xfId="30752"/>
    <cellStyle name="Currency 31 2" xfId="43065"/>
    <cellStyle name="Currency 31 2 2" xfId="43066"/>
    <cellStyle name="Currency 32" xfId="43067"/>
    <cellStyle name="Currency 33" xfId="43068"/>
    <cellStyle name="Currency 34" xfId="43069"/>
    <cellStyle name="Currency 35" xfId="43070"/>
    <cellStyle name="Currency 36" xfId="43071"/>
    <cellStyle name="Currency 37" xfId="43072"/>
    <cellStyle name="Currency 37 2" xfId="43073"/>
    <cellStyle name="Currency 37 2 2" xfId="43074"/>
    <cellStyle name="Currency 37 3" xfId="43075"/>
    <cellStyle name="Currency 38" xfId="43076"/>
    <cellStyle name="Currency 39" xfId="43077"/>
    <cellStyle name="Currency 4" xfId="253"/>
    <cellStyle name="Currency 4 2" xfId="30753"/>
    <cellStyle name="Currency 4 2 2" xfId="30754"/>
    <cellStyle name="Currency 4 2 2 2" xfId="30755"/>
    <cellStyle name="Currency 4 2 2 2 2" xfId="30756"/>
    <cellStyle name="Currency 4 2 2 2 2 2" xfId="30757"/>
    <cellStyle name="Currency 4 2 2 2 3" xfId="30758"/>
    <cellStyle name="Currency 4 2 2 3" xfId="30759"/>
    <cellStyle name="Currency 4 2 2 3 2" xfId="30760"/>
    <cellStyle name="Currency 4 2 2 3 3" xfId="30761"/>
    <cellStyle name="Currency 4 2 2 4" xfId="30762"/>
    <cellStyle name="Currency 4 2 2 4 2" xfId="30763"/>
    <cellStyle name="Currency 4 2 2 5" xfId="30764"/>
    <cellStyle name="Currency 4 2 3" xfId="30765"/>
    <cellStyle name="Currency 4 2 3 2" xfId="30766"/>
    <cellStyle name="Currency 4 2 3 2 2" xfId="30767"/>
    <cellStyle name="Currency 4 2 3 2 3" xfId="30768"/>
    <cellStyle name="Currency 4 2 3 3" xfId="30769"/>
    <cellStyle name="Currency 4 2 3 3 2" xfId="30770"/>
    <cellStyle name="Currency 4 2 3 4" xfId="30771"/>
    <cellStyle name="Currency 4 2 4" xfId="30772"/>
    <cellStyle name="Currency 4 2 4 2" xfId="30773"/>
    <cellStyle name="Currency 4 2 4 2 2" xfId="30774"/>
    <cellStyle name="Currency 4 2 4 3" xfId="30775"/>
    <cellStyle name="Currency 4 2 4 4" xfId="30776"/>
    <cellStyle name="Currency 4 2 5" xfId="30777"/>
    <cellStyle name="Currency 4 2 5 2" xfId="30778"/>
    <cellStyle name="Currency 4 2 5 3" xfId="30779"/>
    <cellStyle name="Currency 4 2 6" xfId="30780"/>
    <cellStyle name="Currency 4 2 6 2" xfId="30781"/>
    <cellStyle name="Currency 4 2 7" xfId="30782"/>
    <cellStyle name="Currency 4 3" xfId="30783"/>
    <cellStyle name="Currency 4 3 2" xfId="30784"/>
    <cellStyle name="Currency 4 3 2 2" xfId="30785"/>
    <cellStyle name="Currency 4 3 2 2 2" xfId="30786"/>
    <cellStyle name="Currency 4 3 2 2 3" xfId="30787"/>
    <cellStyle name="Currency 4 3 2 3" xfId="30788"/>
    <cellStyle name="Currency 4 3 2 4" xfId="30789"/>
    <cellStyle name="Currency 4 3 3" xfId="30790"/>
    <cellStyle name="Currency 4 3 3 2" xfId="30791"/>
    <cellStyle name="Currency 4 3 3 2 2" xfId="30792"/>
    <cellStyle name="Currency 4 3 3 3" xfId="30793"/>
    <cellStyle name="Currency 4 3 3 4" xfId="30794"/>
    <cellStyle name="Currency 4 3 4" xfId="30795"/>
    <cellStyle name="Currency 4 3 4 2" xfId="30796"/>
    <cellStyle name="Currency 4 3 4 2 2" xfId="30797"/>
    <cellStyle name="Currency 4 3 4 3" xfId="30798"/>
    <cellStyle name="Currency 4 3 5" xfId="30799"/>
    <cellStyle name="Currency 4 3 6" xfId="30800"/>
    <cellStyle name="Currency 4 4" xfId="30801"/>
    <cellStyle name="Currency 4 4 2" xfId="30802"/>
    <cellStyle name="Currency 4 4 2 2" xfId="30803"/>
    <cellStyle name="Currency 4 4 2 3" xfId="30804"/>
    <cellStyle name="Currency 4 4 3" xfId="30805"/>
    <cellStyle name="Currency 4 4 3 2" xfId="30806"/>
    <cellStyle name="Currency 4 4 4" xfId="30807"/>
    <cellStyle name="Currency 4 5" xfId="30808"/>
    <cellStyle name="Currency 4 5 2" xfId="30809"/>
    <cellStyle name="Currency 4 5 2 2" xfId="30810"/>
    <cellStyle name="Currency 4 5 3" xfId="30811"/>
    <cellStyle name="Currency 4 5 4" xfId="30812"/>
    <cellStyle name="Currency 4 6" xfId="30813"/>
    <cellStyle name="Currency 4 6 2" xfId="30814"/>
    <cellStyle name="Currency 4 6 3" xfId="30815"/>
    <cellStyle name="Currency 4 7" xfId="30816"/>
    <cellStyle name="Currency 4_2009 GRC Compliance Filing (Electric) for Exh A-1" xfId="30817"/>
    <cellStyle name="Currency 40" xfId="43078"/>
    <cellStyle name="Currency 41" xfId="43079"/>
    <cellStyle name="Currency 41 2" xfId="43080"/>
    <cellStyle name="Currency 42" xfId="43081"/>
    <cellStyle name="Currency 42 2" xfId="43082"/>
    <cellStyle name="Currency 43" xfId="43083"/>
    <cellStyle name="Currency 43 2" xfId="43084"/>
    <cellStyle name="Currency 44" xfId="43085"/>
    <cellStyle name="Currency 45" xfId="43086"/>
    <cellStyle name="Currency 46" xfId="43087"/>
    <cellStyle name="Currency 47" xfId="43088"/>
    <cellStyle name="Currency 48" xfId="43089"/>
    <cellStyle name="Currency 49" xfId="43090"/>
    <cellStyle name="Currency 5" xfId="254"/>
    <cellStyle name="Currency 5 2" xfId="30818"/>
    <cellStyle name="Currency 5 2 2" xfId="30819"/>
    <cellStyle name="Currency 5 2 2 2" xfId="30820"/>
    <cellStyle name="Currency 5 2 2 2 2" xfId="30821"/>
    <cellStyle name="Currency 5 2 3" xfId="30822"/>
    <cellStyle name="Currency 5 2 3 2" xfId="30823"/>
    <cellStyle name="Currency 5 2 4" xfId="30824"/>
    <cellStyle name="Currency 5 2 4 2" xfId="30825"/>
    <cellStyle name="Currency 5 3" xfId="30826"/>
    <cellStyle name="Currency 5 3 2" xfId="30827"/>
    <cellStyle name="Currency 5 3 2 2" xfId="30828"/>
    <cellStyle name="Currency 5 3 3" xfId="30829"/>
    <cellStyle name="Currency 5 4" xfId="30830"/>
    <cellStyle name="Currency 5 4 2" xfId="30831"/>
    <cellStyle name="Currency 5 4 2 2" xfId="30832"/>
    <cellStyle name="Currency 5 4 3" xfId="30833"/>
    <cellStyle name="Currency 5 5" xfId="30834"/>
    <cellStyle name="Currency 5 5 2" xfId="30835"/>
    <cellStyle name="Currency 5 6" xfId="30836"/>
    <cellStyle name="Currency 5 6 2" xfId="30837"/>
    <cellStyle name="Currency 50" xfId="43091"/>
    <cellStyle name="Currency 51" xfId="43092"/>
    <cellStyle name="Currency 52" xfId="43093"/>
    <cellStyle name="Currency 53" xfId="43094"/>
    <cellStyle name="Currency 54" xfId="43095"/>
    <cellStyle name="Currency 55" xfId="43096"/>
    <cellStyle name="Currency 56" xfId="43097"/>
    <cellStyle name="Currency 57" xfId="43098"/>
    <cellStyle name="Currency 58" xfId="43099"/>
    <cellStyle name="Currency 59" xfId="43100"/>
    <cellStyle name="Currency 6" xfId="255"/>
    <cellStyle name="Currency 6 2" xfId="30838"/>
    <cellStyle name="Currency 6 2 2" xfId="30839"/>
    <cellStyle name="Currency 6 2 2 2" xfId="30840"/>
    <cellStyle name="Currency 6 2 2 2 2" xfId="30841"/>
    <cellStyle name="Currency 6 2 3" xfId="30842"/>
    <cellStyle name="Currency 6 2 3 2" xfId="30843"/>
    <cellStyle name="Currency 6 2 4" xfId="30844"/>
    <cellStyle name="Currency 6 2 4 2" xfId="30845"/>
    <cellStyle name="Currency 6 3" xfId="30846"/>
    <cellStyle name="Currency 6 3 2" xfId="30847"/>
    <cellStyle name="Currency 6 3 2 2" xfId="30848"/>
    <cellStyle name="Currency 6 3 3" xfId="30849"/>
    <cellStyle name="Currency 6 4" xfId="30850"/>
    <cellStyle name="Currency 6 4 2" xfId="30851"/>
    <cellStyle name="Currency 6 4 2 2" xfId="30852"/>
    <cellStyle name="Currency 6 4 3" xfId="30853"/>
    <cellStyle name="Currency 6 5" xfId="30854"/>
    <cellStyle name="Currency 6 5 2" xfId="30855"/>
    <cellStyle name="Currency 6 6" xfId="30856"/>
    <cellStyle name="Currency 6 6 2" xfId="30857"/>
    <cellStyle name="Currency 60" xfId="43101"/>
    <cellStyle name="Currency 61" xfId="43102"/>
    <cellStyle name="Currency 62" xfId="43285"/>
    <cellStyle name="Currency 7" xfId="256"/>
    <cellStyle name="Currency 7 2" xfId="30858"/>
    <cellStyle name="Currency 7 2 2" xfId="30859"/>
    <cellStyle name="Currency 7 2 2 2" xfId="30860"/>
    <cellStyle name="Currency 7 2 2 2 2" xfId="30861"/>
    <cellStyle name="Currency 7 2 3" xfId="30862"/>
    <cellStyle name="Currency 7 2 3 2" xfId="30863"/>
    <cellStyle name="Currency 7 2 4" xfId="30864"/>
    <cellStyle name="Currency 7 2 4 2" xfId="30865"/>
    <cellStyle name="Currency 7 3" xfId="30866"/>
    <cellStyle name="Currency 7 3 2" xfId="30867"/>
    <cellStyle name="Currency 7 3 2 2" xfId="30868"/>
    <cellStyle name="Currency 7 3 3" xfId="30869"/>
    <cellStyle name="Currency 7 4" xfId="30870"/>
    <cellStyle name="Currency 7 4 2" xfId="30871"/>
    <cellStyle name="Currency 7 4 2 2" xfId="30872"/>
    <cellStyle name="Currency 7 4 3" xfId="30873"/>
    <cellStyle name="Currency 7 5" xfId="30874"/>
    <cellStyle name="Currency 7 5 2" xfId="30875"/>
    <cellStyle name="Currency 7 6" xfId="30876"/>
    <cellStyle name="Currency 7 6 2" xfId="30877"/>
    <cellStyle name="Currency 8" xfId="257"/>
    <cellStyle name="Currency 8 2" xfId="30878"/>
    <cellStyle name="Currency 8 2 2" xfId="30879"/>
    <cellStyle name="Currency 8 2 2 2" xfId="30880"/>
    <cellStyle name="Currency 8 2 2 2 2" xfId="30881"/>
    <cellStyle name="Currency 8 2 2 3" xfId="30882"/>
    <cellStyle name="Currency 8 2 2 3 2" xfId="30883"/>
    <cellStyle name="Currency 8 2 2 4" xfId="30884"/>
    <cellStyle name="Currency 8 2 2 4 2" xfId="30885"/>
    <cellStyle name="Currency 8 2 2 5" xfId="30886"/>
    <cellStyle name="Currency 8 2 3" xfId="30887"/>
    <cellStyle name="Currency 8 2 3 2" xfId="30888"/>
    <cellStyle name="Currency 8 2 3 2 2" xfId="30889"/>
    <cellStyle name="Currency 8 2 3 3" xfId="30890"/>
    <cellStyle name="Currency 8 2 4" xfId="30891"/>
    <cellStyle name="Currency 8 2 4 2" xfId="30892"/>
    <cellStyle name="Currency 8 2 5" xfId="30893"/>
    <cellStyle name="Currency 8 2 5 2" xfId="30894"/>
    <cellStyle name="Currency 8 2 6" xfId="30895"/>
    <cellStyle name="Currency 8 2 6 2" xfId="30896"/>
    <cellStyle name="Currency 8 2 7" xfId="30897"/>
    <cellStyle name="Currency 8 3" xfId="30898"/>
    <cellStyle name="Currency 8 3 2" xfId="30899"/>
    <cellStyle name="Currency 8 3 2 2" xfId="30900"/>
    <cellStyle name="Currency 8 3 3" xfId="30901"/>
    <cellStyle name="Currency 8 4" xfId="30902"/>
    <cellStyle name="Currency 8 4 2" xfId="30903"/>
    <cellStyle name="Currency 8 4 2 2" xfId="30904"/>
    <cellStyle name="Currency 8 4 3" xfId="30905"/>
    <cellStyle name="Currency 8 5" xfId="30906"/>
    <cellStyle name="Currency 8 5 2" xfId="30907"/>
    <cellStyle name="Currency 8 6" xfId="30908"/>
    <cellStyle name="Currency 8 6 2" xfId="30909"/>
    <cellStyle name="Currency 9" xfId="445"/>
    <cellStyle name="Currency 9 2" xfId="30910"/>
    <cellStyle name="Currency 9 2 2" xfId="30911"/>
    <cellStyle name="Currency 9 2 2 2" xfId="30912"/>
    <cellStyle name="Currency 9 2 2 2 2" xfId="30913"/>
    <cellStyle name="Currency 9 2 2 3" xfId="30914"/>
    <cellStyle name="Currency 9 2 3" xfId="30915"/>
    <cellStyle name="Currency 9 2 3 2" xfId="30916"/>
    <cellStyle name="Currency 9 2 4" xfId="30917"/>
    <cellStyle name="Currency 9 2 4 2" xfId="30918"/>
    <cellStyle name="Currency 9 3" xfId="30919"/>
    <cellStyle name="Currency 9 3 2" xfId="30920"/>
    <cellStyle name="Currency 9 3 2 2" xfId="30921"/>
    <cellStyle name="Currency 9 3 3" xfId="30922"/>
    <cellStyle name="Currency 9 3 3 2" xfId="30923"/>
    <cellStyle name="Currency 9 3 4" xfId="30924"/>
    <cellStyle name="Currency 9 3 4 2" xfId="30925"/>
    <cellStyle name="Currency 9 3 5" xfId="30926"/>
    <cellStyle name="Currency 9 4" xfId="30927"/>
    <cellStyle name="Currency 9 4 2" xfId="30928"/>
    <cellStyle name="Currency 9 4 2 2" xfId="30929"/>
    <cellStyle name="Currency 9 4 3" xfId="30930"/>
    <cellStyle name="Currency 9 5" xfId="30931"/>
    <cellStyle name="Currency 9 5 2" xfId="30932"/>
    <cellStyle name="Currency 9 5 2 2" xfId="30933"/>
    <cellStyle name="Currency 9 5 3" xfId="30934"/>
    <cellStyle name="Currency 9 6" xfId="30935"/>
    <cellStyle name="Currency 9 6 2" xfId="30936"/>
    <cellStyle name="Currency 9 7" xfId="30937"/>
    <cellStyle name="Currency 9 7 2" xfId="30938"/>
    <cellStyle name="Currency 9 8" xfId="30939"/>
    <cellStyle name="Currency 9 8 2" xfId="30940"/>
    <cellStyle name="Currency 9 9" xfId="30941"/>
    <cellStyle name="Currency Euro" xfId="43103"/>
    <cellStyle name="Currency Euro 2" xfId="43104"/>
    <cellStyle name="Currency Pound" xfId="43105"/>
    <cellStyle name="Currency Pound 2" xfId="43106"/>
    <cellStyle name="Currency0" xfId="258"/>
    <cellStyle name="Currency0 10" xfId="30942"/>
    <cellStyle name="Currency0 10 2" xfId="30943"/>
    <cellStyle name="Currency0 10 2 2" xfId="30944"/>
    <cellStyle name="Currency0 10 2 2 2" xfId="30945"/>
    <cellStyle name="Currency0 10 2 3" xfId="30946"/>
    <cellStyle name="Currency0 10 3" xfId="30947"/>
    <cellStyle name="Currency0 10 3 2" xfId="30948"/>
    <cellStyle name="Currency0 10 4" xfId="30949"/>
    <cellStyle name="Currency0 11" xfId="30950"/>
    <cellStyle name="Currency0 11 2" xfId="30951"/>
    <cellStyle name="Currency0 12" xfId="30952"/>
    <cellStyle name="Currency0 12 2" xfId="30953"/>
    <cellStyle name="Currency0 13" xfId="30954"/>
    <cellStyle name="Currency0 13 2" xfId="30955"/>
    <cellStyle name="Currency0 13 3" xfId="30956"/>
    <cellStyle name="Currency0 14" xfId="30957"/>
    <cellStyle name="Currency0 2" xfId="30958"/>
    <cellStyle name="Currency0 2 2" xfId="30959"/>
    <cellStyle name="Currency0 2 2 2" xfId="30960"/>
    <cellStyle name="Currency0 2 2 2 2" xfId="30961"/>
    <cellStyle name="Currency0 2 2 2 2 2" xfId="30962"/>
    <cellStyle name="Currency0 2 2 2 3" xfId="30963"/>
    <cellStyle name="Currency0 2 2 3" xfId="30964"/>
    <cellStyle name="Currency0 2 2 3 2" xfId="30965"/>
    <cellStyle name="Currency0 2 2 4" xfId="30966"/>
    <cellStyle name="Currency0 2 2 4 2" xfId="30967"/>
    <cellStyle name="Currency0 2 2 5" xfId="30968"/>
    <cellStyle name="Currency0 2 3" xfId="30969"/>
    <cellStyle name="Currency0 2 3 2" xfId="30970"/>
    <cellStyle name="Currency0 2 3 2 2" xfId="30971"/>
    <cellStyle name="Currency0 2 3 3" xfId="30972"/>
    <cellStyle name="Currency0 2 4" xfId="30973"/>
    <cellStyle name="Currency0 2 4 2" xfId="30974"/>
    <cellStyle name="Currency0 2 4 2 2" xfId="30975"/>
    <cellStyle name="Currency0 2 4 3" xfId="30976"/>
    <cellStyle name="Currency0 2 5" xfId="30977"/>
    <cellStyle name="Currency0 2 5 2" xfId="30978"/>
    <cellStyle name="Currency0 2 6" xfId="30979"/>
    <cellStyle name="Currency0 2 6 2" xfId="30980"/>
    <cellStyle name="Currency0 2 7" xfId="30981"/>
    <cellStyle name="Currency0 3" xfId="30982"/>
    <cellStyle name="Currency0 3 2" xfId="30983"/>
    <cellStyle name="Currency0 3 2 2" xfId="30984"/>
    <cellStyle name="Currency0 3 2 2 2" xfId="30985"/>
    <cellStyle name="Currency0 3 2 3" xfId="30986"/>
    <cellStyle name="Currency0 3 3" xfId="30987"/>
    <cellStyle name="Currency0 3 3 2" xfId="30988"/>
    <cellStyle name="Currency0 3 3 2 2" xfId="30989"/>
    <cellStyle name="Currency0 3 3 3" xfId="30990"/>
    <cellStyle name="Currency0 3 3 4" xfId="30991"/>
    <cellStyle name="Currency0 3 4" xfId="30992"/>
    <cellStyle name="Currency0 3 4 2" xfId="30993"/>
    <cellStyle name="Currency0 3 5" xfId="30994"/>
    <cellStyle name="Currency0 3 5 2" xfId="30995"/>
    <cellStyle name="Currency0 3 6" xfId="30996"/>
    <cellStyle name="Currency0 4" xfId="30997"/>
    <cellStyle name="Currency0 4 2" xfId="30998"/>
    <cellStyle name="Currency0 4 2 2" xfId="30999"/>
    <cellStyle name="Currency0 4 2 2 2" xfId="31000"/>
    <cellStyle name="Currency0 4 2 2 2 2" xfId="31001"/>
    <cellStyle name="Currency0 4 2 3" xfId="31002"/>
    <cellStyle name="Currency0 4 2 3 2" xfId="31003"/>
    <cellStyle name="Currency0 4 2 4" xfId="31004"/>
    <cellStyle name="Currency0 4 2 4 2" xfId="31005"/>
    <cellStyle name="Currency0 4 3" xfId="31006"/>
    <cellStyle name="Currency0 4 3 2" xfId="31007"/>
    <cellStyle name="Currency0 4 3 2 2" xfId="31008"/>
    <cellStyle name="Currency0 4 3 3" xfId="31009"/>
    <cellStyle name="Currency0 4 4" xfId="31010"/>
    <cellStyle name="Currency0 4 4 2" xfId="31011"/>
    <cellStyle name="Currency0 4 4 2 2" xfId="31012"/>
    <cellStyle name="Currency0 4 4 3" xfId="31013"/>
    <cellStyle name="Currency0 4 4 4" xfId="31014"/>
    <cellStyle name="Currency0 4 5" xfId="31015"/>
    <cellStyle name="Currency0 4 5 2" xfId="31016"/>
    <cellStyle name="Currency0 4 6" xfId="31017"/>
    <cellStyle name="Currency0 4 6 2" xfId="31018"/>
    <cellStyle name="Currency0 4 7" xfId="31019"/>
    <cellStyle name="Currency0 5" xfId="31020"/>
    <cellStyle name="Currency0 5 2" xfId="31021"/>
    <cellStyle name="Currency0 5 2 2" xfId="31022"/>
    <cellStyle name="Currency0 5 2 2 2" xfId="31023"/>
    <cellStyle name="Currency0 5 2 2 2 2" xfId="31024"/>
    <cellStyle name="Currency0 5 2 3" xfId="31025"/>
    <cellStyle name="Currency0 5 2 3 2" xfId="31026"/>
    <cellStyle name="Currency0 5 2 4" xfId="31027"/>
    <cellStyle name="Currency0 5 2 4 2" xfId="31028"/>
    <cellStyle name="Currency0 5 3" xfId="31029"/>
    <cellStyle name="Currency0 5 3 2" xfId="31030"/>
    <cellStyle name="Currency0 5 3 2 2" xfId="31031"/>
    <cellStyle name="Currency0 5 3 3" xfId="31032"/>
    <cellStyle name="Currency0 5 4" xfId="31033"/>
    <cellStyle name="Currency0 5 4 2" xfId="31034"/>
    <cellStyle name="Currency0 5 4 2 2" xfId="31035"/>
    <cellStyle name="Currency0 5 4 3" xfId="31036"/>
    <cellStyle name="Currency0 5 5" xfId="31037"/>
    <cellStyle name="Currency0 5 5 2" xfId="31038"/>
    <cellStyle name="Currency0 5 6" xfId="31039"/>
    <cellStyle name="Currency0 5 6 2" xfId="31040"/>
    <cellStyle name="Currency0 6" xfId="31041"/>
    <cellStyle name="Currency0 6 2" xfId="31042"/>
    <cellStyle name="Currency0 6 2 2" xfId="31043"/>
    <cellStyle name="Currency0 6 2 2 2" xfId="31044"/>
    <cellStyle name="Currency0 6 2 2 2 2" xfId="31045"/>
    <cellStyle name="Currency0 6 2 3" xfId="31046"/>
    <cellStyle name="Currency0 6 2 3 2" xfId="31047"/>
    <cellStyle name="Currency0 6 2 4" xfId="31048"/>
    <cellStyle name="Currency0 6 2 4 2" xfId="31049"/>
    <cellStyle name="Currency0 6 3" xfId="31050"/>
    <cellStyle name="Currency0 6 3 2" xfId="31051"/>
    <cellStyle name="Currency0 6 3 2 2" xfId="31052"/>
    <cellStyle name="Currency0 6 4" xfId="31053"/>
    <cellStyle name="Currency0 6 4 2" xfId="31054"/>
    <cellStyle name="Currency0 6 5" xfId="31055"/>
    <cellStyle name="Currency0 6 5 2" xfId="31056"/>
    <cellStyle name="Currency0 6 6" xfId="31057"/>
    <cellStyle name="Currency0 7" xfId="31058"/>
    <cellStyle name="Currency0 7 2" xfId="31059"/>
    <cellStyle name="Currency0 7 2 2" xfId="31060"/>
    <cellStyle name="Currency0 7 2 2 2" xfId="31061"/>
    <cellStyle name="Currency0 7 2 3" xfId="31062"/>
    <cellStyle name="Currency0 7 2 4" xfId="31063"/>
    <cellStyle name="Currency0 7 3" xfId="31064"/>
    <cellStyle name="Currency0 7 3 2" xfId="31065"/>
    <cellStyle name="Currency0 7 4" xfId="31066"/>
    <cellStyle name="Currency0 7 4 2" xfId="31067"/>
    <cellStyle name="Currency0 7 5" xfId="31068"/>
    <cellStyle name="Currency0 8" xfId="31069"/>
    <cellStyle name="Currency0 8 2" xfId="31070"/>
    <cellStyle name="Currency0 8 2 2" xfId="31071"/>
    <cellStyle name="Currency0 8 2 3" xfId="31072"/>
    <cellStyle name="Currency0 8 2 4" xfId="31073"/>
    <cellStyle name="Currency0 8 3" xfId="31074"/>
    <cellStyle name="Currency0 8 4" xfId="31075"/>
    <cellStyle name="Currency0 8 5" xfId="31076"/>
    <cellStyle name="Currency0 9" xfId="31077"/>
    <cellStyle name="Currency0 9 2" xfId="31078"/>
    <cellStyle name="Currency0 9 2 2" xfId="31079"/>
    <cellStyle name="Currency0 9 3" xfId="31080"/>
    <cellStyle name="Currency0_5  Mar 11 Capital Forecast Variance" xfId="43107"/>
    <cellStyle name="Dash" xfId="43108"/>
    <cellStyle name="Date" xfId="259"/>
    <cellStyle name="Date - Style3" xfId="43109"/>
    <cellStyle name="Date - Style4" xfId="43110"/>
    <cellStyle name="Date 2" xfId="260"/>
    <cellStyle name="Date 2 2" xfId="31081"/>
    <cellStyle name="Date 2 2 2" xfId="31082"/>
    <cellStyle name="Date 2 2 2 2" xfId="31083"/>
    <cellStyle name="Date 2 2 3" xfId="31084"/>
    <cellStyle name="Date 2 3" xfId="31085"/>
    <cellStyle name="Date 2 3 2" xfId="31086"/>
    <cellStyle name="Date 2 4" xfId="31087"/>
    <cellStyle name="Date 2 4 2" xfId="31088"/>
    <cellStyle name="Date 3" xfId="261"/>
    <cellStyle name="Date 3 2" xfId="31089"/>
    <cellStyle name="Date 3 2 2" xfId="31090"/>
    <cellStyle name="Date 3 2 2 2" xfId="31091"/>
    <cellStyle name="Date 3 2 3" xfId="31092"/>
    <cellStyle name="Date 3 3" xfId="31093"/>
    <cellStyle name="Date 3 3 2" xfId="31094"/>
    <cellStyle name="Date 3 4" xfId="31095"/>
    <cellStyle name="Date 3 4 2" xfId="31096"/>
    <cellStyle name="Date 4" xfId="262"/>
    <cellStyle name="Date 4 2" xfId="31097"/>
    <cellStyle name="Date 4 2 2" xfId="31098"/>
    <cellStyle name="Date 4 2 2 2" xfId="31099"/>
    <cellStyle name="Date 4 2 3" xfId="31100"/>
    <cellStyle name="Date 4 3" xfId="31101"/>
    <cellStyle name="Date 4 3 2" xfId="31102"/>
    <cellStyle name="Date 4 4" xfId="31103"/>
    <cellStyle name="Date 4 4 2" xfId="31104"/>
    <cellStyle name="Date 5" xfId="31105"/>
    <cellStyle name="Date 5 2" xfId="31106"/>
    <cellStyle name="Date 5 2 2" xfId="31107"/>
    <cellStyle name="Date 5 2 3" xfId="31108"/>
    <cellStyle name="Date 5 3" xfId="31109"/>
    <cellStyle name="Date 5 4" xfId="31110"/>
    <cellStyle name="Date 6" xfId="31111"/>
    <cellStyle name="Date 6 2" xfId="31112"/>
    <cellStyle name="Date 7" xfId="31113"/>
    <cellStyle name="Date 7 2" xfId="31114"/>
    <cellStyle name="Date 8" xfId="31115"/>
    <cellStyle name="Date 8 2" xfId="31116"/>
    <cellStyle name="Date_106293_24" xfId="43111"/>
    <cellStyle name="DateTime" xfId="31117"/>
    <cellStyle name="DateTime 2" xfId="31118"/>
    <cellStyle name="Decimals00" xfId="43112"/>
    <cellStyle name="Decimals00 2" xfId="43113"/>
    <cellStyle name="Dezimal [0]_Übersichtstabelle_FM_24082001bu inc. EC" xfId="43114"/>
    <cellStyle name="Dezimal_Übersichtstabelle_FM_24082001bu inc. EC" xfId="43115"/>
    <cellStyle name="Double Accounting" xfId="43116"/>
    <cellStyle name="drp-sh - Style2" xfId="31119"/>
    <cellStyle name="Emphasis 1" xfId="31120"/>
    <cellStyle name="Emphasis 1 2" xfId="31121"/>
    <cellStyle name="Emphasis 2" xfId="31122"/>
    <cellStyle name="Emphasis 2 2" xfId="31123"/>
    <cellStyle name="Emphasis 3" xfId="31124"/>
    <cellStyle name="Emphasis 3 2" xfId="31125"/>
    <cellStyle name="Entered" xfId="263"/>
    <cellStyle name="Entered 10" xfId="31126"/>
    <cellStyle name="Entered 10 2" xfId="31127"/>
    <cellStyle name="Entered 10 2 2" xfId="31128"/>
    <cellStyle name="Entered 10 2 2 2" xfId="31129"/>
    <cellStyle name="Entered 10 2 3" xfId="31130"/>
    <cellStyle name="Entered 10 3" xfId="31131"/>
    <cellStyle name="Entered 10 3 2" xfId="31132"/>
    <cellStyle name="Entered 10 4" xfId="31133"/>
    <cellStyle name="Entered 11" xfId="31134"/>
    <cellStyle name="Entered 11 2" xfId="31135"/>
    <cellStyle name="Entered 12" xfId="31136"/>
    <cellStyle name="Entered 12 2" xfId="31137"/>
    <cellStyle name="Entered 13" xfId="31138"/>
    <cellStyle name="Entered 13 2" xfId="31139"/>
    <cellStyle name="Entered 14" xfId="31140"/>
    <cellStyle name="Entered 2" xfId="31141"/>
    <cellStyle name="Entered 2 2" xfId="31142"/>
    <cellStyle name="Entered 2 2 2" xfId="31143"/>
    <cellStyle name="Entered 2 2 2 2" xfId="31144"/>
    <cellStyle name="Entered 2 2 2 2 2" xfId="31145"/>
    <cellStyle name="Entered 2 2 3" xfId="31146"/>
    <cellStyle name="Entered 2 2 3 2" xfId="31147"/>
    <cellStyle name="Entered 2 2 4" xfId="31148"/>
    <cellStyle name="Entered 2 2 4 2" xfId="31149"/>
    <cellStyle name="Entered 2 3" xfId="31150"/>
    <cellStyle name="Entered 2 3 2" xfId="31151"/>
    <cellStyle name="Entered 2 3 2 2" xfId="31152"/>
    <cellStyle name="Entered 2 3 3" xfId="31153"/>
    <cellStyle name="Entered 2 4" xfId="31154"/>
    <cellStyle name="Entered 2 4 2" xfId="31155"/>
    <cellStyle name="Entered 2 4 2 2" xfId="31156"/>
    <cellStyle name="Entered 2 4 3" xfId="31157"/>
    <cellStyle name="Entered 2 5" xfId="31158"/>
    <cellStyle name="Entered 2 5 2" xfId="31159"/>
    <cellStyle name="Entered 2 6" xfId="31160"/>
    <cellStyle name="Entered 2 6 2" xfId="31161"/>
    <cellStyle name="Entered 2 7" xfId="31162"/>
    <cellStyle name="Entered 3" xfId="31163"/>
    <cellStyle name="Entered 3 2" xfId="31164"/>
    <cellStyle name="Entered 3 2 2" xfId="31165"/>
    <cellStyle name="Entered 3 2 2 2" xfId="31166"/>
    <cellStyle name="Entered 3 2 3" xfId="31167"/>
    <cellStyle name="Entered 3 3" xfId="31168"/>
    <cellStyle name="Entered 3 3 2" xfId="31169"/>
    <cellStyle name="Entered 3 3 2 2" xfId="31170"/>
    <cellStyle name="Entered 3 3 3" xfId="31171"/>
    <cellStyle name="Entered 3 4" xfId="31172"/>
    <cellStyle name="Entered 3 4 2" xfId="31173"/>
    <cellStyle name="Entered 3 4 2 2" xfId="31174"/>
    <cellStyle name="Entered 3 4 3" xfId="31175"/>
    <cellStyle name="Entered 3 5" xfId="31176"/>
    <cellStyle name="Entered 3 5 2" xfId="31177"/>
    <cellStyle name="Entered 3 6" xfId="31178"/>
    <cellStyle name="Entered 4" xfId="31179"/>
    <cellStyle name="Entered 4 2" xfId="31180"/>
    <cellStyle name="Entered 4 2 2" xfId="31181"/>
    <cellStyle name="Entered 4 2 2 2" xfId="31182"/>
    <cellStyle name="Entered 4 2 2 2 2" xfId="31183"/>
    <cellStyle name="Entered 4 2 3" xfId="31184"/>
    <cellStyle name="Entered 4 2 3 2" xfId="31185"/>
    <cellStyle name="Entered 4 2 4" xfId="31186"/>
    <cellStyle name="Entered 4 2 4 2" xfId="31187"/>
    <cellStyle name="Entered 4 2 5" xfId="31188"/>
    <cellStyle name="Entered 4 3" xfId="31189"/>
    <cellStyle name="Entered 4 3 2" xfId="31190"/>
    <cellStyle name="Entered 4 3 2 2" xfId="31191"/>
    <cellStyle name="Entered 4 3 3" xfId="31192"/>
    <cellStyle name="Entered 4 4" xfId="31193"/>
    <cellStyle name="Entered 4 4 2" xfId="31194"/>
    <cellStyle name="Entered 4 4 2 2" xfId="31195"/>
    <cellStyle name="Entered 4 4 3" xfId="31196"/>
    <cellStyle name="Entered 4 5" xfId="31197"/>
    <cellStyle name="Entered 4 5 2" xfId="31198"/>
    <cellStyle name="Entered 4 6" xfId="31199"/>
    <cellStyle name="Entered 4 6 2" xfId="31200"/>
    <cellStyle name="Entered 4 7" xfId="31201"/>
    <cellStyle name="Entered 5" xfId="31202"/>
    <cellStyle name="Entered 5 2" xfId="31203"/>
    <cellStyle name="Entered 5 2 2" xfId="31204"/>
    <cellStyle name="Entered 5 2 2 2" xfId="31205"/>
    <cellStyle name="Entered 5 2 2 2 2" xfId="31206"/>
    <cellStyle name="Entered 5 2 3" xfId="31207"/>
    <cellStyle name="Entered 5 2 3 2" xfId="31208"/>
    <cellStyle name="Entered 5 2 4" xfId="31209"/>
    <cellStyle name="Entered 5 2 4 2" xfId="31210"/>
    <cellStyle name="Entered 5 2 5" xfId="31211"/>
    <cellStyle name="Entered 5 2 6" xfId="31212"/>
    <cellStyle name="Entered 5 3" xfId="31213"/>
    <cellStyle name="Entered 5 3 2" xfId="31214"/>
    <cellStyle name="Entered 5 3 2 2" xfId="31215"/>
    <cellStyle name="Entered 5 3 3" xfId="31216"/>
    <cellStyle name="Entered 5 4" xfId="31217"/>
    <cellStyle name="Entered 5 4 2" xfId="31218"/>
    <cellStyle name="Entered 5 5" xfId="31219"/>
    <cellStyle name="Entered 5 5 2" xfId="31220"/>
    <cellStyle name="Entered 5 6" xfId="31221"/>
    <cellStyle name="Entered 6" xfId="31222"/>
    <cellStyle name="Entered 6 2" xfId="31223"/>
    <cellStyle name="Entered 6 2 2" xfId="31224"/>
    <cellStyle name="Entered 6 2 2 2" xfId="31225"/>
    <cellStyle name="Entered 6 2 2 2 2" xfId="31226"/>
    <cellStyle name="Entered 6 2 3" xfId="31227"/>
    <cellStyle name="Entered 6 2 3 2" xfId="31228"/>
    <cellStyle name="Entered 6 2 4" xfId="31229"/>
    <cellStyle name="Entered 6 2 4 2" xfId="31230"/>
    <cellStyle name="Entered 6 2 5" xfId="31231"/>
    <cellStyle name="Entered 6 3" xfId="31232"/>
    <cellStyle name="Entered 6 3 2" xfId="31233"/>
    <cellStyle name="Entered 6 3 2 2" xfId="31234"/>
    <cellStyle name="Entered 6 4" xfId="31235"/>
    <cellStyle name="Entered 6 4 2" xfId="31236"/>
    <cellStyle name="Entered 6 5" xfId="31237"/>
    <cellStyle name="Entered 6 5 2" xfId="31238"/>
    <cellStyle name="Entered 7" xfId="31239"/>
    <cellStyle name="Entered 7 2" xfId="31240"/>
    <cellStyle name="Entered 7 2 2" xfId="31241"/>
    <cellStyle name="Entered 7 2 2 2" xfId="31242"/>
    <cellStyle name="Entered 7 2 3" xfId="31243"/>
    <cellStyle name="Entered 7 3" xfId="31244"/>
    <cellStyle name="Entered 7 3 2" xfId="31245"/>
    <cellStyle name="Entered 7 4" xfId="31246"/>
    <cellStyle name="Entered 7 4 2" xfId="31247"/>
    <cellStyle name="Entered 8" xfId="31248"/>
    <cellStyle name="Entered 8 2" xfId="31249"/>
    <cellStyle name="Entered 8 2 2" xfId="31250"/>
    <cellStyle name="Entered 8 2 3" xfId="31251"/>
    <cellStyle name="Entered 8 3" xfId="31252"/>
    <cellStyle name="Entered 8 4" xfId="31253"/>
    <cellStyle name="Entered 9" xfId="31254"/>
    <cellStyle name="Entered 9 2" xfId="31255"/>
    <cellStyle name="Entered 9 2 2" xfId="31256"/>
    <cellStyle name="Entered 9 3" xfId="31257"/>
    <cellStyle name="Entered_4.32E Depreciation Study Robs file" xfId="31258"/>
    <cellStyle name="Euro" xfId="31259"/>
    <cellStyle name="Euro 10" xfId="31260"/>
    <cellStyle name="Euro 10 2" xfId="31261"/>
    <cellStyle name="Euro 10 2 2" xfId="31262"/>
    <cellStyle name="Euro 10 2 2 2" xfId="31263"/>
    <cellStyle name="Euro 10 2 3" xfId="31264"/>
    <cellStyle name="Euro 10 3" xfId="31265"/>
    <cellStyle name="Euro 10 3 2" xfId="31266"/>
    <cellStyle name="Euro 10 4" xfId="31267"/>
    <cellStyle name="Euro 11" xfId="31268"/>
    <cellStyle name="Euro 11 2" xfId="31269"/>
    <cellStyle name="Euro 12" xfId="31270"/>
    <cellStyle name="Euro 12 2" xfId="31271"/>
    <cellStyle name="Euro 12 3" xfId="31272"/>
    <cellStyle name="Euro 2" xfId="31273"/>
    <cellStyle name="Euro 2 2" xfId="31274"/>
    <cellStyle name="Euro 2 2 2" xfId="31275"/>
    <cellStyle name="Euro 2 2 2 2" xfId="31276"/>
    <cellStyle name="Euro 2 2 2 2 2" xfId="31277"/>
    <cellStyle name="Euro 2 2 3" xfId="31278"/>
    <cellStyle name="Euro 2 2 3 2" xfId="31279"/>
    <cellStyle name="Euro 2 2 4" xfId="31280"/>
    <cellStyle name="Euro 2 2 4 2" xfId="31281"/>
    <cellStyle name="Euro 2 3" xfId="31282"/>
    <cellStyle name="Euro 2 3 2" xfId="31283"/>
    <cellStyle name="Euro 2 3 2 2" xfId="31284"/>
    <cellStyle name="Euro 2 3 3" xfId="31285"/>
    <cellStyle name="Euro 2 4" xfId="31286"/>
    <cellStyle name="Euro 2 4 2" xfId="31287"/>
    <cellStyle name="Euro 2 4 2 2" xfId="31288"/>
    <cellStyle name="Euro 2 4 3" xfId="31289"/>
    <cellStyle name="Euro 2 5" xfId="31290"/>
    <cellStyle name="Euro 2 5 2" xfId="31291"/>
    <cellStyle name="Euro 2 6" xfId="31292"/>
    <cellStyle name="Euro 2 6 2" xfId="31293"/>
    <cellStyle name="Euro 3" xfId="31294"/>
    <cellStyle name="Euro 3 2" xfId="31295"/>
    <cellStyle name="Euro 3 2 2" xfId="31296"/>
    <cellStyle name="Euro 3 2 2 2" xfId="31297"/>
    <cellStyle name="Euro 3 2 3" xfId="31298"/>
    <cellStyle name="Euro 3 3" xfId="31299"/>
    <cellStyle name="Euro 3 3 2" xfId="31300"/>
    <cellStyle name="Euro 3 3 2 2" xfId="31301"/>
    <cellStyle name="Euro 3 3 3" xfId="31302"/>
    <cellStyle name="Euro 3 4" xfId="31303"/>
    <cellStyle name="Euro 3 4 2" xfId="31304"/>
    <cellStyle name="Euro 3 5" xfId="31305"/>
    <cellStyle name="Euro 3 5 2" xfId="31306"/>
    <cellStyle name="Euro 4" xfId="31307"/>
    <cellStyle name="Euro 4 2" xfId="31308"/>
    <cellStyle name="Euro 4 2 2" xfId="31309"/>
    <cellStyle name="Euro 4 2 2 2" xfId="31310"/>
    <cellStyle name="Euro 4 2 2 2 2" xfId="31311"/>
    <cellStyle name="Euro 4 2 3" xfId="31312"/>
    <cellStyle name="Euro 4 2 3 2" xfId="31313"/>
    <cellStyle name="Euro 4 2 4" xfId="31314"/>
    <cellStyle name="Euro 4 2 4 2" xfId="31315"/>
    <cellStyle name="Euro 4 3" xfId="31316"/>
    <cellStyle name="Euro 4 3 2" xfId="31317"/>
    <cellStyle name="Euro 4 3 2 2" xfId="31318"/>
    <cellStyle name="Euro 4 4" xfId="31319"/>
    <cellStyle name="Euro 4 4 2" xfId="31320"/>
    <cellStyle name="Euro 4 4 2 2" xfId="31321"/>
    <cellStyle name="Euro 4 4 3" xfId="31322"/>
    <cellStyle name="Euro 4 5" xfId="31323"/>
    <cellStyle name="Euro 4 5 2" xfId="31324"/>
    <cellStyle name="Euro 4 6" xfId="31325"/>
    <cellStyle name="Euro 4 6 2" xfId="31326"/>
    <cellStyle name="Euro 5" xfId="31327"/>
    <cellStyle name="Euro 5 2" xfId="31328"/>
    <cellStyle name="Euro 5 2 2" xfId="31329"/>
    <cellStyle name="Euro 5 2 2 2" xfId="31330"/>
    <cellStyle name="Euro 5 2 2 2 2" xfId="31331"/>
    <cellStyle name="Euro 5 2 3" xfId="31332"/>
    <cellStyle name="Euro 5 2 3 2" xfId="31333"/>
    <cellStyle name="Euro 5 2 4" xfId="31334"/>
    <cellStyle name="Euro 5 2 4 2" xfId="31335"/>
    <cellStyle name="Euro 5 3" xfId="31336"/>
    <cellStyle name="Euro 5 3 2" xfId="31337"/>
    <cellStyle name="Euro 5 3 2 2" xfId="31338"/>
    <cellStyle name="Euro 5 3 3" xfId="31339"/>
    <cellStyle name="Euro 5 4" xfId="31340"/>
    <cellStyle name="Euro 5 4 2" xfId="31341"/>
    <cellStyle name="Euro 5 4 2 2" xfId="31342"/>
    <cellStyle name="Euro 5 4 3" xfId="31343"/>
    <cellStyle name="Euro 5 5" xfId="31344"/>
    <cellStyle name="Euro 5 5 2" xfId="31345"/>
    <cellStyle name="Euro 5 6" xfId="31346"/>
    <cellStyle name="Euro 5 6 2" xfId="31347"/>
    <cellStyle name="Euro 5 7" xfId="31348"/>
    <cellStyle name="Euro 6" xfId="31349"/>
    <cellStyle name="Euro 6 2" xfId="31350"/>
    <cellStyle name="Euro 6 2 2" xfId="31351"/>
    <cellStyle name="Euro 6 2 2 2" xfId="31352"/>
    <cellStyle name="Euro 6 2 2 2 2" xfId="31353"/>
    <cellStyle name="Euro 6 2 3" xfId="31354"/>
    <cellStyle name="Euro 6 2 3 2" xfId="31355"/>
    <cellStyle name="Euro 6 2 4" xfId="31356"/>
    <cellStyle name="Euro 6 2 4 2" xfId="31357"/>
    <cellStyle name="Euro 6 2 5" xfId="31358"/>
    <cellStyle name="Euro 6 3" xfId="31359"/>
    <cellStyle name="Euro 6 3 2" xfId="31360"/>
    <cellStyle name="Euro 6 3 2 2" xfId="31361"/>
    <cellStyle name="Euro 6 4" xfId="31362"/>
    <cellStyle name="Euro 6 4 2" xfId="31363"/>
    <cellStyle name="Euro 6 5" xfId="31364"/>
    <cellStyle name="Euro 6 5 2" xfId="31365"/>
    <cellStyle name="Euro 7" xfId="31366"/>
    <cellStyle name="Euro 7 2" xfId="31367"/>
    <cellStyle name="Euro 7 2 2" xfId="31368"/>
    <cellStyle name="Euro 7 2 2 2" xfId="31369"/>
    <cellStyle name="Euro 7 2 3" xfId="31370"/>
    <cellStyle name="Euro 7 3" xfId="31371"/>
    <cellStyle name="Euro 7 3 2" xfId="31372"/>
    <cellStyle name="Euro 7 4" xfId="31373"/>
    <cellStyle name="Euro 7 4 2" xfId="31374"/>
    <cellStyle name="Euro 8" xfId="31375"/>
    <cellStyle name="Euro 8 2" xfId="31376"/>
    <cellStyle name="Euro 8 2 2" xfId="31377"/>
    <cellStyle name="Euro 8 2 3" xfId="31378"/>
    <cellStyle name="Euro 8 3" xfId="31379"/>
    <cellStyle name="Euro 8 4" xfId="31380"/>
    <cellStyle name="Euro 9" xfId="31381"/>
    <cellStyle name="Euro 9 2" xfId="31382"/>
    <cellStyle name="Euro 9 2 2" xfId="31383"/>
    <cellStyle name="Euro 9 3" xfId="31384"/>
    <cellStyle name="Explanatory Text" xfId="264" builtinId="53" customBuiltin="1"/>
    <cellStyle name="Explanatory Text 10" xfId="31385"/>
    <cellStyle name="Explanatory Text 11" xfId="31386"/>
    <cellStyle name="Explanatory Text 12" xfId="31387"/>
    <cellStyle name="Explanatory Text 13" xfId="31388"/>
    <cellStyle name="Explanatory Text 14" xfId="31389"/>
    <cellStyle name="Explanatory Text 15" xfId="31390"/>
    <cellStyle name="Explanatory Text 16" xfId="31391"/>
    <cellStyle name="Explanatory Text 17" xfId="31392"/>
    <cellStyle name="Explanatory Text 18" xfId="31393"/>
    <cellStyle name="Explanatory Text 19" xfId="31394"/>
    <cellStyle name="Explanatory Text 2" xfId="31395"/>
    <cellStyle name="Explanatory Text 2 2" xfId="31396"/>
    <cellStyle name="Explanatory Text 2 2 2" xfId="31397"/>
    <cellStyle name="Explanatory Text 2 2 2 2" xfId="31398"/>
    <cellStyle name="Explanatory Text 2 2 2 2 2" xfId="31399"/>
    <cellStyle name="Explanatory Text 2 2 2 3" xfId="31400"/>
    <cellStyle name="Explanatory Text 2 2 3" xfId="31401"/>
    <cellStyle name="Explanatory Text 2 2 3 2" xfId="31402"/>
    <cellStyle name="Explanatory Text 2 2 4" xfId="31403"/>
    <cellStyle name="Explanatory Text 2 2 4 2" xfId="31404"/>
    <cellStyle name="Explanatory Text 2 3" xfId="31405"/>
    <cellStyle name="Explanatory Text 2 3 2" xfId="31406"/>
    <cellStyle name="Explanatory Text 2 3 2 2" xfId="31407"/>
    <cellStyle name="Explanatory Text 2 3 2 2 2" xfId="31408"/>
    <cellStyle name="Explanatory Text 2 3 2 3" xfId="31409"/>
    <cellStyle name="Explanatory Text 2 3 2 4" xfId="31410"/>
    <cellStyle name="Explanatory Text 2 3 3" xfId="31411"/>
    <cellStyle name="Explanatory Text 2 3 3 2" xfId="31412"/>
    <cellStyle name="Explanatory Text 2 3 4" xfId="31413"/>
    <cellStyle name="Explanatory Text 2 3 4 2" xfId="31414"/>
    <cellStyle name="Explanatory Text 2 3 5" xfId="31415"/>
    <cellStyle name="Explanatory Text 2 4" xfId="31416"/>
    <cellStyle name="Explanatory Text 2 4 2" xfId="31417"/>
    <cellStyle name="Explanatory Text 2 4 2 2" xfId="31418"/>
    <cellStyle name="Explanatory Text 2 4 3" xfId="31419"/>
    <cellStyle name="Explanatory Text 2 4 4" xfId="31420"/>
    <cellStyle name="Explanatory Text 2 5" xfId="31421"/>
    <cellStyle name="Explanatory Text 2 5 2" xfId="31422"/>
    <cellStyle name="Explanatory Text 2 6" xfId="31423"/>
    <cellStyle name="Explanatory Text 2 6 2" xfId="31424"/>
    <cellStyle name="Explanatory Text 20" xfId="31425"/>
    <cellStyle name="Explanatory Text 21" xfId="31426"/>
    <cellStyle name="Explanatory Text 22" xfId="31427"/>
    <cellStyle name="Explanatory Text 23" xfId="31428"/>
    <cellStyle name="Explanatory Text 24" xfId="31429"/>
    <cellStyle name="Explanatory Text 25" xfId="31430"/>
    <cellStyle name="Explanatory Text 26" xfId="31431"/>
    <cellStyle name="Explanatory Text 27" xfId="31432"/>
    <cellStyle name="Explanatory Text 28" xfId="31433"/>
    <cellStyle name="Explanatory Text 29" xfId="31434"/>
    <cellStyle name="Explanatory Text 3" xfId="31435"/>
    <cellStyle name="Explanatory Text 3 2" xfId="31436"/>
    <cellStyle name="Explanatory Text 3 2 2" xfId="31437"/>
    <cellStyle name="Explanatory Text 3 2 2 2" xfId="31438"/>
    <cellStyle name="Explanatory Text 3 2 3" xfId="31439"/>
    <cellStyle name="Explanatory Text 3 3" xfId="31440"/>
    <cellStyle name="Explanatory Text 3 3 2" xfId="31441"/>
    <cellStyle name="Explanatory Text 3 4" xfId="31442"/>
    <cellStyle name="Explanatory Text 3 4 2" xfId="31443"/>
    <cellStyle name="Explanatory Text 30" xfId="31444"/>
    <cellStyle name="Explanatory Text 31" xfId="31445"/>
    <cellStyle name="Explanatory Text 32" xfId="31446"/>
    <cellStyle name="Explanatory Text 33" xfId="31447"/>
    <cellStyle name="Explanatory Text 34" xfId="31448"/>
    <cellStyle name="Explanatory Text 35" xfId="31449"/>
    <cellStyle name="Explanatory Text 36" xfId="31450"/>
    <cellStyle name="Explanatory Text 37" xfId="31451"/>
    <cellStyle name="Explanatory Text 38" xfId="31452"/>
    <cellStyle name="Explanatory Text 39" xfId="31453"/>
    <cellStyle name="Explanatory Text 4" xfId="31454"/>
    <cellStyle name="Explanatory Text 4 2" xfId="31455"/>
    <cellStyle name="Explanatory Text 4 2 2" xfId="31456"/>
    <cellStyle name="Explanatory Text 4 2 2 2" xfId="31457"/>
    <cellStyle name="Explanatory Text 4 2 3" xfId="31458"/>
    <cellStyle name="Explanatory Text 4 2 4" xfId="31459"/>
    <cellStyle name="Explanatory Text 4 3" xfId="31460"/>
    <cellStyle name="Explanatory Text 4 3 2" xfId="31461"/>
    <cellStyle name="Explanatory Text 4 4" xfId="31462"/>
    <cellStyle name="Explanatory Text 4 4 2" xfId="31463"/>
    <cellStyle name="Explanatory Text 4 5" xfId="31464"/>
    <cellStyle name="Explanatory Text 40" xfId="31465"/>
    <cellStyle name="Explanatory Text 41" xfId="31466"/>
    <cellStyle name="Explanatory Text 42" xfId="31467"/>
    <cellStyle name="Explanatory Text 43" xfId="31468"/>
    <cellStyle name="Explanatory Text 44" xfId="31469"/>
    <cellStyle name="Explanatory Text 45" xfId="31470"/>
    <cellStyle name="Explanatory Text 46" xfId="31471"/>
    <cellStyle name="Explanatory Text 47" xfId="31472"/>
    <cellStyle name="Explanatory Text 48" xfId="31473"/>
    <cellStyle name="Explanatory Text 49" xfId="31474"/>
    <cellStyle name="Explanatory Text 5" xfId="31475"/>
    <cellStyle name="Explanatory Text 5 2" xfId="31476"/>
    <cellStyle name="Explanatory Text 5 2 2" xfId="31477"/>
    <cellStyle name="Explanatory Text 5 3" xfId="31478"/>
    <cellStyle name="Explanatory Text 50" xfId="31479"/>
    <cellStyle name="Explanatory Text 51" xfId="31480"/>
    <cellStyle name="Explanatory Text 52" xfId="31481"/>
    <cellStyle name="Explanatory Text 53" xfId="31482"/>
    <cellStyle name="Explanatory Text 54" xfId="31483"/>
    <cellStyle name="Explanatory Text 55" xfId="31484"/>
    <cellStyle name="Explanatory Text 56" xfId="31485"/>
    <cellStyle name="Explanatory Text 57" xfId="31486"/>
    <cellStyle name="Explanatory Text 58" xfId="31487"/>
    <cellStyle name="Explanatory Text 59" xfId="31488"/>
    <cellStyle name="Explanatory Text 6" xfId="31489"/>
    <cellStyle name="Explanatory Text 6 2" xfId="31490"/>
    <cellStyle name="Explanatory Text 6 2 2" xfId="31491"/>
    <cellStyle name="Explanatory Text 6 3" xfId="31492"/>
    <cellStyle name="Explanatory Text 6 4" xfId="31493"/>
    <cellStyle name="Explanatory Text 6 5" xfId="31494"/>
    <cellStyle name="Explanatory Text 60" xfId="31495"/>
    <cellStyle name="Explanatory Text 61" xfId="31496"/>
    <cellStyle name="Explanatory Text 62" xfId="31497"/>
    <cellStyle name="Explanatory Text 63" xfId="31498"/>
    <cellStyle name="Explanatory Text 64" xfId="31499"/>
    <cellStyle name="Explanatory Text 65" xfId="31500"/>
    <cellStyle name="Explanatory Text 7" xfId="31501"/>
    <cellStyle name="Explanatory Text 7 2" xfId="31502"/>
    <cellStyle name="Explanatory Text 8" xfId="31503"/>
    <cellStyle name="Explanatory Text 9" xfId="31504"/>
    <cellStyle name="FieldName" xfId="31505"/>
    <cellStyle name="Fixed" xfId="265"/>
    <cellStyle name="Fixed 2" xfId="31506"/>
    <cellStyle name="Fixed 2 2" xfId="31507"/>
    <cellStyle name="Fixed 2 2 2" xfId="31508"/>
    <cellStyle name="Fixed 2 2 3" xfId="31509"/>
    <cellStyle name="Fixed 2 3" xfId="31510"/>
    <cellStyle name="Fixed 2 4" xfId="31511"/>
    <cellStyle name="Fixed 3" xfId="31512"/>
    <cellStyle name="Fixed 3 2" xfId="31513"/>
    <cellStyle name="Fixed 4" xfId="31514"/>
    <cellStyle name="Fixed 4 2" xfId="31515"/>
    <cellStyle name="Fixed 5" xfId="31516"/>
    <cellStyle name="Fixed 5 2" xfId="31517"/>
    <cellStyle name="Fixed 6" xfId="31518"/>
    <cellStyle name="Fixed 7" xfId="31519"/>
    <cellStyle name="Fixed_ACCOUNTS" xfId="31520"/>
    <cellStyle name="Fixed3 - Style3" xfId="266"/>
    <cellStyle name="Fixed3 - Style3 2" xfId="31521"/>
    <cellStyle name="Fixed3 - Style3 2 2" xfId="31522"/>
    <cellStyle name="Fixed3 - Style3 2 2 2" xfId="31523"/>
    <cellStyle name="Fixed3 - Style3 2 3" xfId="31524"/>
    <cellStyle name="Fixed3 - Style3 3" xfId="31525"/>
    <cellStyle name="Fixed3 - Style3 3 2" xfId="31526"/>
    <cellStyle name="Fixed3 - Style3 4" xfId="31527"/>
    <cellStyle name="Fixed3 - Style3 4 2" xfId="31528"/>
    <cellStyle name="Followed Hyperlink 2" xfId="31529"/>
    <cellStyle name="Footnote" xfId="31530"/>
    <cellStyle name="fred" xfId="43117"/>
    <cellStyle name="Fred%" xfId="43118"/>
    <cellStyle name="Fred% 2" xfId="43119"/>
    <cellStyle name="G01_2001 figures 1 decimal a" xfId="31531"/>
    <cellStyle name="G03_Text" xfId="31532"/>
    <cellStyle name="G05_Superiors" xfId="31533"/>
    <cellStyle name="G07_Bold_2002_figs_Green" xfId="31534"/>
    <cellStyle name="G08_2001_figs" xfId="31535"/>
    <cellStyle name="General" xfId="427"/>
    <cellStyle name="Good" xfId="267" builtinId="26" customBuiltin="1"/>
    <cellStyle name="Good 10" xfId="31536"/>
    <cellStyle name="Good 11" xfId="31537"/>
    <cellStyle name="Good 12" xfId="31538"/>
    <cellStyle name="Good 13" xfId="31539"/>
    <cellStyle name="Good 14" xfId="31540"/>
    <cellStyle name="Good 15" xfId="31541"/>
    <cellStyle name="Good 16" xfId="31542"/>
    <cellStyle name="Good 17" xfId="31543"/>
    <cellStyle name="Good 18" xfId="31544"/>
    <cellStyle name="Good 19" xfId="31545"/>
    <cellStyle name="Good 2" xfId="31546"/>
    <cellStyle name="Good 2 2" xfId="31547"/>
    <cellStyle name="Good 2 2 2" xfId="31548"/>
    <cellStyle name="Good 2 2 2 2" xfId="31549"/>
    <cellStyle name="Good 2 2 2 2 2" xfId="31550"/>
    <cellStyle name="Good 2 2 2 3" xfId="31551"/>
    <cellStyle name="Good 2 2 3" xfId="31552"/>
    <cellStyle name="Good 2 2 3 2" xfId="31553"/>
    <cellStyle name="Good 2 2 4" xfId="31554"/>
    <cellStyle name="Good 2 2 4 2" xfId="31555"/>
    <cellStyle name="Good 2 3" xfId="31556"/>
    <cellStyle name="Good 2 3 2" xfId="31557"/>
    <cellStyle name="Good 2 3 2 2" xfId="31558"/>
    <cellStyle name="Good 2 3 2 2 2" xfId="31559"/>
    <cellStyle name="Good 2 3 2 3" xfId="31560"/>
    <cellStyle name="Good 2 3 2 4" xfId="31561"/>
    <cellStyle name="Good 2 3 3" xfId="31562"/>
    <cellStyle name="Good 2 3 3 2" xfId="31563"/>
    <cellStyle name="Good 2 3 3 3" xfId="31564"/>
    <cellStyle name="Good 2 3 4" xfId="31565"/>
    <cellStyle name="Good 2 3 4 2" xfId="31566"/>
    <cellStyle name="Good 2 3 5" xfId="31567"/>
    <cellStyle name="Good 2 3 6" xfId="31568"/>
    <cellStyle name="Good 2 4" xfId="31569"/>
    <cellStyle name="Good 2 4 2" xfId="31570"/>
    <cellStyle name="Good 2 4 2 2" xfId="31571"/>
    <cellStyle name="Good 2 4 3" xfId="31572"/>
    <cellStyle name="Good 2 4 4" xfId="31573"/>
    <cellStyle name="Good 2 4 5" xfId="31574"/>
    <cellStyle name="Good 2 5" xfId="31575"/>
    <cellStyle name="Good 2 5 2" xfId="31576"/>
    <cellStyle name="Good 2 6" xfId="31577"/>
    <cellStyle name="Good 2 6 2" xfId="31578"/>
    <cellStyle name="Good 2 7" xfId="31579"/>
    <cellStyle name="Good 20" xfId="31580"/>
    <cellStyle name="Good 21" xfId="31581"/>
    <cellStyle name="Good 22" xfId="31582"/>
    <cellStyle name="Good 23" xfId="31583"/>
    <cellStyle name="Good 24" xfId="31584"/>
    <cellStyle name="Good 25" xfId="31585"/>
    <cellStyle name="Good 26" xfId="31586"/>
    <cellStyle name="Good 27" xfId="31587"/>
    <cellStyle name="Good 28" xfId="31588"/>
    <cellStyle name="Good 29" xfId="31589"/>
    <cellStyle name="Good 3" xfId="31590"/>
    <cellStyle name="Good 3 2" xfId="31591"/>
    <cellStyle name="Good 3 2 2" xfId="31592"/>
    <cellStyle name="Good 3 2 2 2" xfId="31593"/>
    <cellStyle name="Good 3 2 3" xfId="31594"/>
    <cellStyle name="Good 3 3" xfId="31595"/>
    <cellStyle name="Good 3 3 2" xfId="31596"/>
    <cellStyle name="Good 3 4" xfId="31597"/>
    <cellStyle name="Good 3 4 2" xfId="31598"/>
    <cellStyle name="Good 3 5" xfId="31599"/>
    <cellStyle name="Good 30" xfId="31600"/>
    <cellStyle name="Good 31" xfId="31601"/>
    <cellStyle name="Good 32" xfId="31602"/>
    <cellStyle name="Good 33" xfId="31603"/>
    <cellStyle name="Good 34" xfId="31604"/>
    <cellStyle name="Good 35" xfId="31605"/>
    <cellStyle name="Good 36" xfId="31606"/>
    <cellStyle name="Good 37" xfId="31607"/>
    <cellStyle name="Good 38" xfId="31608"/>
    <cellStyle name="Good 39" xfId="31609"/>
    <cellStyle name="Good 4" xfId="31610"/>
    <cellStyle name="Good 4 2" xfId="31611"/>
    <cellStyle name="Good 4 2 2" xfId="31612"/>
    <cellStyle name="Good 4 2 2 2" xfId="31613"/>
    <cellStyle name="Good 4 2 3" xfId="31614"/>
    <cellStyle name="Good 4 2 4" xfId="31615"/>
    <cellStyle name="Good 4 3" xfId="31616"/>
    <cellStyle name="Good 4 3 2" xfId="31617"/>
    <cellStyle name="Good 4 4" xfId="31618"/>
    <cellStyle name="Good 4 4 2" xfId="31619"/>
    <cellStyle name="Good 4 5" xfId="31620"/>
    <cellStyle name="Good 40" xfId="31621"/>
    <cellStyle name="Good 41" xfId="31622"/>
    <cellStyle name="Good 42" xfId="31623"/>
    <cellStyle name="Good 43" xfId="31624"/>
    <cellStyle name="Good 44" xfId="31625"/>
    <cellStyle name="Good 45" xfId="31626"/>
    <cellStyle name="Good 46" xfId="31627"/>
    <cellStyle name="Good 47" xfId="31628"/>
    <cellStyle name="Good 48" xfId="31629"/>
    <cellStyle name="Good 49" xfId="31630"/>
    <cellStyle name="Good 5" xfId="31631"/>
    <cellStyle name="Good 5 2" xfId="31632"/>
    <cellStyle name="Good 5 2 2" xfId="31633"/>
    <cellStyle name="Good 5 2 3" xfId="31634"/>
    <cellStyle name="Good 5 3" xfId="31635"/>
    <cellStyle name="Good 50" xfId="31636"/>
    <cellStyle name="Good 51" xfId="31637"/>
    <cellStyle name="Good 52" xfId="31638"/>
    <cellStyle name="Good 53" xfId="31639"/>
    <cellStyle name="Good 54" xfId="31640"/>
    <cellStyle name="Good 55" xfId="31641"/>
    <cellStyle name="Good 56" xfId="31642"/>
    <cellStyle name="Good 57" xfId="31643"/>
    <cellStyle name="Good 58" xfId="31644"/>
    <cellStyle name="Good 59" xfId="31645"/>
    <cellStyle name="Good 6" xfId="31646"/>
    <cellStyle name="Good 6 2" xfId="31647"/>
    <cellStyle name="Good 6 2 2" xfId="31648"/>
    <cellStyle name="Good 6 3" xfId="31649"/>
    <cellStyle name="Good 6 4" xfId="31650"/>
    <cellStyle name="Good 6 5" xfId="31651"/>
    <cellStyle name="Good 60" xfId="31652"/>
    <cellStyle name="Good 61" xfId="31653"/>
    <cellStyle name="Good 62" xfId="31654"/>
    <cellStyle name="Good 63" xfId="31655"/>
    <cellStyle name="Good 64" xfId="31656"/>
    <cellStyle name="Good 65" xfId="31657"/>
    <cellStyle name="Good 7" xfId="31658"/>
    <cellStyle name="Good 7 2" xfId="31659"/>
    <cellStyle name="Good 7 3" xfId="31660"/>
    <cellStyle name="Good 8" xfId="31661"/>
    <cellStyle name="Good 9" xfId="31662"/>
    <cellStyle name="graybook" xfId="43120"/>
    <cellStyle name="graybook$" xfId="43121"/>
    <cellStyle name="graybook_08_11 Metric Report" xfId="43122"/>
    <cellStyle name="Grey" xfId="268"/>
    <cellStyle name="Grey 2" xfId="269"/>
    <cellStyle name="Grey 2 2" xfId="31663"/>
    <cellStyle name="Grey 2 2 2" xfId="31664"/>
    <cellStyle name="Grey 2 2 2 2" xfId="31665"/>
    <cellStyle name="Grey 2 2 2 2 2" xfId="31666"/>
    <cellStyle name="Grey 2 2 2 3" xfId="31667"/>
    <cellStyle name="Grey 2 2 3" xfId="31668"/>
    <cellStyle name="Grey 2 2 3 2" xfId="31669"/>
    <cellStyle name="Grey 2 2 3 2 2" xfId="31670"/>
    <cellStyle name="Grey 2 2 3 3" xfId="31671"/>
    <cellStyle name="Grey 2 2 4" xfId="31672"/>
    <cellStyle name="Grey 2 2 4 2" xfId="31673"/>
    <cellStyle name="Grey 2 2 5" xfId="31674"/>
    <cellStyle name="Grey 2 2 5 2" xfId="31675"/>
    <cellStyle name="Grey 2 2 6" xfId="31676"/>
    <cellStyle name="Grey 2 3" xfId="31677"/>
    <cellStyle name="Grey 2 3 2" xfId="31678"/>
    <cellStyle name="Grey 2 3 2 2" xfId="31679"/>
    <cellStyle name="Grey 2 3 3" xfId="31680"/>
    <cellStyle name="Grey 2 3 4" xfId="31681"/>
    <cellStyle name="Grey 2 4" xfId="31682"/>
    <cellStyle name="Grey 2 4 2" xfId="31683"/>
    <cellStyle name="Grey 2 5" xfId="31684"/>
    <cellStyle name="Grey 2 5 2" xfId="31685"/>
    <cellStyle name="Grey 3" xfId="270"/>
    <cellStyle name="Grey 3 2" xfId="31686"/>
    <cellStyle name="Grey 3 2 2" xfId="31687"/>
    <cellStyle name="Grey 3 2 2 2" xfId="31688"/>
    <cellStyle name="Grey 3 2 2 2 2" xfId="31689"/>
    <cellStyle name="Grey 3 2 2 3" xfId="31690"/>
    <cellStyle name="Grey 3 2 3" xfId="31691"/>
    <cellStyle name="Grey 3 2 3 2" xfId="31692"/>
    <cellStyle name="Grey 3 2 3 2 2" xfId="31693"/>
    <cellStyle name="Grey 3 2 3 3" xfId="31694"/>
    <cellStyle name="Grey 3 2 4" xfId="31695"/>
    <cellStyle name="Grey 3 2 4 2" xfId="31696"/>
    <cellStyle name="Grey 3 2 5" xfId="31697"/>
    <cellStyle name="Grey 3 2 5 2" xfId="31698"/>
    <cellStyle name="Grey 3 2 6" xfId="31699"/>
    <cellStyle name="Grey 3 3" xfId="31700"/>
    <cellStyle name="Grey 3 3 2" xfId="31701"/>
    <cellStyle name="Grey 3 3 2 2" xfId="31702"/>
    <cellStyle name="Grey 3 3 3" xfId="31703"/>
    <cellStyle name="Grey 3 3 4" xfId="31704"/>
    <cellStyle name="Grey 3 4" xfId="31705"/>
    <cellStyle name="Grey 3 4 2" xfId="31706"/>
    <cellStyle name="Grey 3 5" xfId="31707"/>
    <cellStyle name="Grey 3 5 2" xfId="31708"/>
    <cellStyle name="Grey 4" xfId="271"/>
    <cellStyle name="Grey 4 2" xfId="31709"/>
    <cellStyle name="Grey 4 2 2" xfId="31710"/>
    <cellStyle name="Grey 4 2 2 2" xfId="31711"/>
    <cellStyle name="Grey 4 2 3" xfId="31712"/>
    <cellStyle name="Grey 4 2 4" xfId="31713"/>
    <cellStyle name="Grey 4 2 5" xfId="31714"/>
    <cellStyle name="Grey 4 3" xfId="31715"/>
    <cellStyle name="Grey 4 3 2" xfId="31716"/>
    <cellStyle name="Grey 4 4" xfId="31717"/>
    <cellStyle name="Grey 4 4 2" xfId="31718"/>
    <cellStyle name="Grey 5" xfId="31719"/>
    <cellStyle name="Grey 5 2" xfId="31720"/>
    <cellStyle name="Grey 5 2 2" xfId="31721"/>
    <cellStyle name="Grey 5 2 2 2" xfId="31722"/>
    <cellStyle name="Grey 5 2 2 2 2" xfId="31723"/>
    <cellStyle name="Grey 5 2 2 3" xfId="31724"/>
    <cellStyle name="Grey 5 2 3" xfId="31725"/>
    <cellStyle name="Grey 5 2 3 2" xfId="31726"/>
    <cellStyle name="Grey 5 2 4" xfId="31727"/>
    <cellStyle name="Grey 5 2 4 2" xfId="31728"/>
    <cellStyle name="Grey 5 3" xfId="31729"/>
    <cellStyle name="Grey 5 3 2" xfId="31730"/>
    <cellStyle name="Grey 5 3 2 2" xfId="31731"/>
    <cellStyle name="Grey 5 3 3" xfId="31732"/>
    <cellStyle name="Grey 5 4" xfId="31733"/>
    <cellStyle name="Grey 5 4 2" xfId="31734"/>
    <cellStyle name="Grey 5 4 2 2" xfId="31735"/>
    <cellStyle name="Grey 5 4 3" xfId="31736"/>
    <cellStyle name="Grey 5 5" xfId="31737"/>
    <cellStyle name="Grey 5 5 2" xfId="31738"/>
    <cellStyle name="Grey 5 6" xfId="31739"/>
    <cellStyle name="Grey 5 6 2" xfId="31740"/>
    <cellStyle name="Grey 6" xfId="31741"/>
    <cellStyle name="Grey 6 2" xfId="31742"/>
    <cellStyle name="Grey 6 2 2" xfId="31743"/>
    <cellStyle name="Grey 6 3" xfId="31744"/>
    <cellStyle name="Grey 6 4" xfId="31745"/>
    <cellStyle name="Grey 7" xfId="31746"/>
    <cellStyle name="Grey 7 2" xfId="31747"/>
    <cellStyle name="Grey 8" xfId="31748"/>
    <cellStyle name="Grey 8 2" xfId="31749"/>
    <cellStyle name="Grey 9" xfId="31750"/>
    <cellStyle name="Grey 9 2" xfId="31751"/>
    <cellStyle name="Grey_(C) WHE Proforma with ITC cash grant 10 Yr Amort_for deferral_102809" xfId="31752"/>
    <cellStyle name="g-tota - Style7" xfId="31753"/>
    <cellStyle name="Header" xfId="31754"/>
    <cellStyle name="Header1" xfId="272"/>
    <cellStyle name="Header1 2" xfId="31755"/>
    <cellStyle name="Header1 2 2" xfId="31756"/>
    <cellStyle name="Header1 2 2 2" xfId="31757"/>
    <cellStyle name="Header1 2 2 2 2" xfId="31758"/>
    <cellStyle name="Header1 2 2 3" xfId="31759"/>
    <cellStyle name="Header1 2 3" xfId="31760"/>
    <cellStyle name="Header1 2 3 2" xfId="31761"/>
    <cellStyle name="Header1 2 4" xfId="31762"/>
    <cellStyle name="Header1 2 4 2" xfId="31763"/>
    <cellStyle name="Header1 3" xfId="31764"/>
    <cellStyle name="Header1 3 2" xfId="31765"/>
    <cellStyle name="Header1 3 2 2" xfId="31766"/>
    <cellStyle name="Header1 3 2 3" xfId="31767"/>
    <cellStyle name="Header1 3 3" xfId="31768"/>
    <cellStyle name="Header1 3 4" xfId="31769"/>
    <cellStyle name="Header1 4" xfId="31770"/>
    <cellStyle name="Header1 4 2" xfId="31771"/>
    <cellStyle name="Header1 5" xfId="31772"/>
    <cellStyle name="Header1 5 2" xfId="31773"/>
    <cellStyle name="Header1_AURORA Total New" xfId="31774"/>
    <cellStyle name="Header2" xfId="273"/>
    <cellStyle name="Header2 2" xfId="31775"/>
    <cellStyle name="Header2 2 2" xfId="31776"/>
    <cellStyle name="Header2 2 2 2" xfId="31777"/>
    <cellStyle name="Header2 2 2 2 2" xfId="31778"/>
    <cellStyle name="Header2 2 2 3" xfId="31779"/>
    <cellStyle name="Header2 2 3" xfId="31780"/>
    <cellStyle name="Header2 2 3 2" xfId="31781"/>
    <cellStyle name="Header2 2 4" xfId="31782"/>
    <cellStyle name="Header2 2 4 2" xfId="31783"/>
    <cellStyle name="Header2 2 5" xfId="31784"/>
    <cellStyle name="Header2 2 6" xfId="31785"/>
    <cellStyle name="Header2 3" xfId="31786"/>
    <cellStyle name="Header2 3 2" xfId="31787"/>
    <cellStyle name="Header2 3 2 2" xfId="31788"/>
    <cellStyle name="Header2 3 2 3" xfId="31789"/>
    <cellStyle name="Header2 3 2 4" xfId="31790"/>
    <cellStyle name="Header2 3 2 5" xfId="31791"/>
    <cellStyle name="Header2 3 2 6" xfId="31792"/>
    <cellStyle name="Header2 3 2 7" xfId="31793"/>
    <cellStyle name="Header2 3 3" xfId="31794"/>
    <cellStyle name="Header2 3 4" xfId="31795"/>
    <cellStyle name="Header2 4" xfId="31796"/>
    <cellStyle name="Header2 4 2" xfId="31797"/>
    <cellStyle name="Header2 4 3" xfId="31798"/>
    <cellStyle name="Header2 4 4" xfId="31799"/>
    <cellStyle name="Header2 4 5" xfId="31800"/>
    <cellStyle name="Header2 4 6" xfId="31801"/>
    <cellStyle name="Header2 4 7" xfId="31802"/>
    <cellStyle name="Header2 5" xfId="31803"/>
    <cellStyle name="Header2 5 2" xfId="31804"/>
    <cellStyle name="Header2 6" xfId="31805"/>
    <cellStyle name="Header2_AURORA Total New" xfId="31806"/>
    <cellStyle name="Heading" xfId="31807"/>
    <cellStyle name="Heading 1" xfId="274" builtinId="16" customBuiltin="1"/>
    <cellStyle name="Heading 1 10" xfId="31808"/>
    <cellStyle name="Heading 1 11" xfId="31809"/>
    <cellStyle name="Heading 1 12" xfId="31810"/>
    <cellStyle name="Heading 1 13" xfId="31811"/>
    <cellStyle name="Heading 1 14" xfId="31812"/>
    <cellStyle name="Heading 1 15" xfId="31813"/>
    <cellStyle name="Heading 1 16" xfId="31814"/>
    <cellStyle name="Heading 1 17" xfId="31815"/>
    <cellStyle name="Heading 1 18" xfId="31816"/>
    <cellStyle name="Heading 1 19" xfId="31817"/>
    <cellStyle name="Heading 1 2" xfId="31818"/>
    <cellStyle name="Heading 1 2 2" xfId="31819"/>
    <cellStyle name="Heading 1 2 2 2" xfId="31820"/>
    <cellStyle name="Heading 1 2 2 2 2" xfId="31821"/>
    <cellStyle name="Heading 1 2 2 2 2 2" xfId="31822"/>
    <cellStyle name="Heading 1 2 2 2 3" xfId="31823"/>
    <cellStyle name="Heading 1 2 2 3" xfId="31824"/>
    <cellStyle name="Heading 1 2 2 3 2" xfId="31825"/>
    <cellStyle name="Heading 1 2 2 4" xfId="31826"/>
    <cellStyle name="Heading 1 2 2 4 2" xfId="31827"/>
    <cellStyle name="Heading 1 2 3" xfId="31828"/>
    <cellStyle name="Heading 1 2 3 2" xfId="31829"/>
    <cellStyle name="Heading 1 2 3 2 2" xfId="31830"/>
    <cellStyle name="Heading 1 2 3 2 2 2" xfId="31831"/>
    <cellStyle name="Heading 1 2 3 2 3" xfId="31832"/>
    <cellStyle name="Heading 1 2 3 2 4" xfId="31833"/>
    <cellStyle name="Heading 1 2 3 3" xfId="31834"/>
    <cellStyle name="Heading 1 2 3 3 2" xfId="31835"/>
    <cellStyle name="Heading 1 2 3 3 3" xfId="31836"/>
    <cellStyle name="Heading 1 2 3 4" xfId="31837"/>
    <cellStyle name="Heading 1 2 3 4 2" xfId="31838"/>
    <cellStyle name="Heading 1 2 3 5" xfId="31839"/>
    <cellStyle name="Heading 1 2 3 6" xfId="31840"/>
    <cellStyle name="Heading 1 2 4" xfId="31841"/>
    <cellStyle name="Heading 1 2 4 2" xfId="31842"/>
    <cellStyle name="Heading 1 2 4 2 2" xfId="31843"/>
    <cellStyle name="Heading 1 2 4 3" xfId="31844"/>
    <cellStyle name="Heading 1 2 4 4" xfId="31845"/>
    <cellStyle name="Heading 1 2 4 5" xfId="31846"/>
    <cellStyle name="Heading 1 2 5" xfId="31847"/>
    <cellStyle name="Heading 1 2 5 2" xfId="31848"/>
    <cellStyle name="Heading 1 2 5 2 2" xfId="31849"/>
    <cellStyle name="Heading 1 2 5 3" xfId="31850"/>
    <cellStyle name="Heading 1 2 5 4" xfId="31851"/>
    <cellStyle name="Heading 1 2 6" xfId="31852"/>
    <cellStyle name="Heading 1 2 6 2" xfId="31853"/>
    <cellStyle name="Heading 1 2 7" xfId="31854"/>
    <cellStyle name="Heading 1 20" xfId="31855"/>
    <cellStyle name="Heading 1 21" xfId="31856"/>
    <cellStyle name="Heading 1 22" xfId="31857"/>
    <cellStyle name="Heading 1 23" xfId="31858"/>
    <cellStyle name="Heading 1 24" xfId="31859"/>
    <cellStyle name="Heading 1 25" xfId="31860"/>
    <cellStyle name="Heading 1 26" xfId="31861"/>
    <cellStyle name="Heading 1 27" xfId="31862"/>
    <cellStyle name="Heading 1 28" xfId="31863"/>
    <cellStyle name="Heading 1 29" xfId="31864"/>
    <cellStyle name="Heading 1 3" xfId="31865"/>
    <cellStyle name="Heading 1 3 2" xfId="31866"/>
    <cellStyle name="Heading 1 3 2 2" xfId="31867"/>
    <cellStyle name="Heading 1 3 2 2 2" xfId="31868"/>
    <cellStyle name="Heading 1 3 2 3" xfId="31869"/>
    <cellStyle name="Heading 1 3 2 4" xfId="31870"/>
    <cellStyle name="Heading 1 3 3" xfId="31871"/>
    <cellStyle name="Heading 1 3 3 2" xfId="31872"/>
    <cellStyle name="Heading 1 3 3 2 2" xfId="31873"/>
    <cellStyle name="Heading 1 3 3 3" xfId="31874"/>
    <cellStyle name="Heading 1 3 4" xfId="31875"/>
    <cellStyle name="Heading 1 3 4 2" xfId="31876"/>
    <cellStyle name="Heading 1 3 5" xfId="31877"/>
    <cellStyle name="Heading 1 30" xfId="31878"/>
    <cellStyle name="Heading 1 31" xfId="31879"/>
    <cellStyle name="Heading 1 32" xfId="31880"/>
    <cellStyle name="Heading 1 33" xfId="31881"/>
    <cellStyle name="Heading 1 34" xfId="31882"/>
    <cellStyle name="Heading 1 35" xfId="31883"/>
    <cellStyle name="Heading 1 36" xfId="31884"/>
    <cellStyle name="Heading 1 37" xfId="31885"/>
    <cellStyle name="Heading 1 38" xfId="31886"/>
    <cellStyle name="Heading 1 39" xfId="31887"/>
    <cellStyle name="Heading 1 4" xfId="31888"/>
    <cellStyle name="Heading 1 4 2" xfId="31889"/>
    <cellStyle name="Heading 1 4 2 2" xfId="31890"/>
    <cellStyle name="Heading 1 4 3" xfId="31891"/>
    <cellStyle name="Heading 1 4 4" xfId="31892"/>
    <cellStyle name="Heading 1 40" xfId="31893"/>
    <cellStyle name="Heading 1 41" xfId="31894"/>
    <cellStyle name="Heading 1 42" xfId="31895"/>
    <cellStyle name="Heading 1 43" xfId="31896"/>
    <cellStyle name="Heading 1 44" xfId="31897"/>
    <cellStyle name="Heading 1 45" xfId="31898"/>
    <cellStyle name="Heading 1 46" xfId="31899"/>
    <cellStyle name="Heading 1 47" xfId="31900"/>
    <cellStyle name="Heading 1 48" xfId="31901"/>
    <cellStyle name="Heading 1 49" xfId="31902"/>
    <cellStyle name="Heading 1 5" xfId="31903"/>
    <cellStyle name="Heading 1 5 2" xfId="31904"/>
    <cellStyle name="Heading 1 5 2 2" xfId="31905"/>
    <cellStyle name="Heading 1 5 3" xfId="31906"/>
    <cellStyle name="Heading 1 5 4" xfId="31907"/>
    <cellStyle name="Heading 1 50" xfId="31908"/>
    <cellStyle name="Heading 1 51" xfId="31909"/>
    <cellStyle name="Heading 1 52" xfId="31910"/>
    <cellStyle name="Heading 1 53" xfId="31911"/>
    <cellStyle name="Heading 1 54" xfId="31912"/>
    <cellStyle name="Heading 1 55" xfId="31913"/>
    <cellStyle name="Heading 1 56" xfId="31914"/>
    <cellStyle name="Heading 1 57" xfId="31915"/>
    <cellStyle name="Heading 1 58" xfId="31916"/>
    <cellStyle name="Heading 1 59" xfId="31917"/>
    <cellStyle name="Heading 1 6" xfId="31918"/>
    <cellStyle name="Heading 1 6 2" xfId="31919"/>
    <cellStyle name="Heading 1 6 3" xfId="31920"/>
    <cellStyle name="Heading 1 60" xfId="31921"/>
    <cellStyle name="Heading 1 61" xfId="31922"/>
    <cellStyle name="Heading 1 62" xfId="31923"/>
    <cellStyle name="Heading 1 63" xfId="31924"/>
    <cellStyle name="Heading 1 64" xfId="31925"/>
    <cellStyle name="Heading 1 65" xfId="31926"/>
    <cellStyle name="Heading 1 66" xfId="31927"/>
    <cellStyle name="Heading 1 7" xfId="31928"/>
    <cellStyle name="Heading 1 8" xfId="31929"/>
    <cellStyle name="Heading 1 9" xfId="31930"/>
    <cellStyle name="Heading 1 9 2" xfId="31931"/>
    <cellStyle name="Heading 2" xfId="275" builtinId="17" customBuiltin="1"/>
    <cellStyle name="Heading 2 10" xfId="31932"/>
    <cellStyle name="Heading 2 11" xfId="31933"/>
    <cellStyle name="Heading 2 12" xfId="31934"/>
    <cellStyle name="Heading 2 13" xfId="31935"/>
    <cellStyle name="Heading 2 14" xfId="31936"/>
    <cellStyle name="Heading 2 15" xfId="31937"/>
    <cellStyle name="Heading 2 16" xfId="31938"/>
    <cellStyle name="Heading 2 17" xfId="31939"/>
    <cellStyle name="Heading 2 18" xfId="31940"/>
    <cellStyle name="Heading 2 19" xfId="31941"/>
    <cellStyle name="Heading 2 2" xfId="31942"/>
    <cellStyle name="Heading 2 2 2" xfId="31943"/>
    <cellStyle name="Heading 2 2 2 2" xfId="31944"/>
    <cellStyle name="Heading 2 2 2 2 2" xfId="31945"/>
    <cellStyle name="Heading 2 2 2 2 2 2" xfId="31946"/>
    <cellStyle name="Heading 2 2 2 2 3" xfId="31947"/>
    <cellStyle name="Heading 2 2 2 3" xfId="31948"/>
    <cellStyle name="Heading 2 2 2 3 2" xfId="31949"/>
    <cellStyle name="Heading 2 2 2 4" xfId="31950"/>
    <cellStyle name="Heading 2 2 2 4 2" xfId="31951"/>
    <cellStyle name="Heading 2 2 3" xfId="31952"/>
    <cellStyle name="Heading 2 2 3 2" xfId="31953"/>
    <cellStyle name="Heading 2 2 3 2 2" xfId="31954"/>
    <cellStyle name="Heading 2 2 3 2 2 2" xfId="31955"/>
    <cellStyle name="Heading 2 2 3 2 3" xfId="31956"/>
    <cellStyle name="Heading 2 2 3 2 4" xfId="31957"/>
    <cellStyle name="Heading 2 2 3 3" xfId="31958"/>
    <cellStyle name="Heading 2 2 3 3 2" xfId="31959"/>
    <cellStyle name="Heading 2 2 3 3 3" xfId="31960"/>
    <cellStyle name="Heading 2 2 3 4" xfId="31961"/>
    <cellStyle name="Heading 2 2 3 4 2" xfId="31962"/>
    <cellStyle name="Heading 2 2 3 5" xfId="31963"/>
    <cellStyle name="Heading 2 2 3 6" xfId="31964"/>
    <cellStyle name="Heading 2 2 4" xfId="31965"/>
    <cellStyle name="Heading 2 2 4 2" xfId="31966"/>
    <cellStyle name="Heading 2 2 4 2 2" xfId="31967"/>
    <cellStyle name="Heading 2 2 4 3" xfId="31968"/>
    <cellStyle name="Heading 2 2 4 4" xfId="31969"/>
    <cellStyle name="Heading 2 2 4 5" xfId="31970"/>
    <cellStyle name="Heading 2 2 5" xfId="31971"/>
    <cellStyle name="Heading 2 2 5 2" xfId="31972"/>
    <cellStyle name="Heading 2 2 5 2 2" xfId="31973"/>
    <cellStyle name="Heading 2 2 5 3" xfId="31974"/>
    <cellStyle name="Heading 2 2 5 4" xfId="31975"/>
    <cellStyle name="Heading 2 2 6" xfId="31976"/>
    <cellStyle name="Heading 2 2 6 2" xfId="31977"/>
    <cellStyle name="Heading 2 2 7" xfId="31978"/>
    <cellStyle name="Heading 2 20" xfId="31979"/>
    <cellStyle name="Heading 2 21" xfId="31980"/>
    <cellStyle name="Heading 2 22" xfId="31981"/>
    <cellStyle name="Heading 2 23" xfId="31982"/>
    <cellStyle name="Heading 2 24" xfId="31983"/>
    <cellStyle name="Heading 2 25" xfId="31984"/>
    <cellStyle name="Heading 2 26" xfId="31985"/>
    <cellStyle name="Heading 2 27" xfId="31986"/>
    <cellStyle name="Heading 2 28" xfId="31987"/>
    <cellStyle name="Heading 2 29" xfId="31988"/>
    <cellStyle name="Heading 2 3" xfId="31989"/>
    <cellStyle name="Heading 2 3 2" xfId="31990"/>
    <cellStyle name="Heading 2 3 2 2" xfId="31991"/>
    <cellStyle name="Heading 2 3 2 2 2" xfId="31992"/>
    <cellStyle name="Heading 2 3 2 3" xfId="31993"/>
    <cellStyle name="Heading 2 3 2 4" xfId="31994"/>
    <cellStyle name="Heading 2 3 3" xfId="31995"/>
    <cellStyle name="Heading 2 3 3 2" xfId="31996"/>
    <cellStyle name="Heading 2 3 3 2 2" xfId="31997"/>
    <cellStyle name="Heading 2 3 3 3" xfId="31998"/>
    <cellStyle name="Heading 2 3 4" xfId="31999"/>
    <cellStyle name="Heading 2 3 4 2" xfId="32000"/>
    <cellStyle name="Heading 2 3 5" xfId="32001"/>
    <cellStyle name="Heading 2 30" xfId="32002"/>
    <cellStyle name="Heading 2 31" xfId="32003"/>
    <cellStyle name="Heading 2 32" xfId="32004"/>
    <cellStyle name="Heading 2 33" xfId="32005"/>
    <cellStyle name="Heading 2 34" xfId="32006"/>
    <cellStyle name="Heading 2 35" xfId="32007"/>
    <cellStyle name="Heading 2 36" xfId="32008"/>
    <cellStyle name="Heading 2 37" xfId="32009"/>
    <cellStyle name="Heading 2 38" xfId="32010"/>
    <cellStyle name="Heading 2 39" xfId="32011"/>
    <cellStyle name="Heading 2 4" xfId="32012"/>
    <cellStyle name="Heading 2 4 2" xfId="32013"/>
    <cellStyle name="Heading 2 4 2 2" xfId="32014"/>
    <cellStyle name="Heading 2 4 3" xfId="32015"/>
    <cellStyle name="Heading 2 4 4" xfId="32016"/>
    <cellStyle name="Heading 2 40" xfId="32017"/>
    <cellStyle name="Heading 2 41" xfId="32018"/>
    <cellStyle name="Heading 2 42" xfId="32019"/>
    <cellStyle name="Heading 2 43" xfId="32020"/>
    <cellStyle name="Heading 2 44" xfId="32021"/>
    <cellStyle name="Heading 2 45" xfId="32022"/>
    <cellStyle name="Heading 2 46" xfId="32023"/>
    <cellStyle name="Heading 2 47" xfId="32024"/>
    <cellStyle name="Heading 2 48" xfId="32025"/>
    <cellStyle name="Heading 2 49" xfId="32026"/>
    <cellStyle name="Heading 2 5" xfId="32027"/>
    <cellStyle name="Heading 2 5 2" xfId="32028"/>
    <cellStyle name="Heading 2 5 2 2" xfId="32029"/>
    <cellStyle name="Heading 2 5 3" xfId="32030"/>
    <cellStyle name="Heading 2 5 4" xfId="32031"/>
    <cellStyle name="Heading 2 50" xfId="32032"/>
    <cellStyle name="Heading 2 51" xfId="32033"/>
    <cellStyle name="Heading 2 52" xfId="32034"/>
    <cellStyle name="Heading 2 53" xfId="32035"/>
    <cellStyle name="Heading 2 54" xfId="32036"/>
    <cellStyle name="Heading 2 55" xfId="32037"/>
    <cellStyle name="Heading 2 56" xfId="32038"/>
    <cellStyle name="Heading 2 57" xfId="32039"/>
    <cellStyle name="Heading 2 58" xfId="32040"/>
    <cellStyle name="Heading 2 59" xfId="32041"/>
    <cellStyle name="Heading 2 6" xfId="32042"/>
    <cellStyle name="Heading 2 6 2" xfId="32043"/>
    <cellStyle name="Heading 2 6 3" xfId="32044"/>
    <cellStyle name="Heading 2 60" xfId="32045"/>
    <cellStyle name="Heading 2 61" xfId="32046"/>
    <cellStyle name="Heading 2 62" xfId="32047"/>
    <cellStyle name="Heading 2 63" xfId="32048"/>
    <cellStyle name="Heading 2 64" xfId="32049"/>
    <cellStyle name="Heading 2 65" xfId="32050"/>
    <cellStyle name="Heading 2 66" xfId="32051"/>
    <cellStyle name="Heading 2 7" xfId="32052"/>
    <cellStyle name="Heading 2 8" xfId="32053"/>
    <cellStyle name="Heading 2 9" xfId="32054"/>
    <cellStyle name="Heading 2 9 2" xfId="32055"/>
    <cellStyle name="Heading 3" xfId="276" builtinId="18" customBuiltin="1"/>
    <cellStyle name="Heading 3 10" xfId="32056"/>
    <cellStyle name="Heading 3 11" xfId="32057"/>
    <cellStyle name="Heading 3 12" xfId="32058"/>
    <cellStyle name="Heading 3 13" xfId="32059"/>
    <cellStyle name="Heading 3 14" xfId="32060"/>
    <cellStyle name="Heading 3 15" xfId="32061"/>
    <cellStyle name="Heading 3 16" xfId="32062"/>
    <cellStyle name="Heading 3 17" xfId="32063"/>
    <cellStyle name="Heading 3 18" xfId="32064"/>
    <cellStyle name="Heading 3 19" xfId="32065"/>
    <cellStyle name="Heading 3 2" xfId="32066"/>
    <cellStyle name="Heading 3 2 2" xfId="32067"/>
    <cellStyle name="Heading 3 2 2 2" xfId="32068"/>
    <cellStyle name="Heading 3 2 2 2 2" xfId="32069"/>
    <cellStyle name="Heading 3 2 2 2 2 2" xfId="32070"/>
    <cellStyle name="Heading 3 2 2 2 3" xfId="32071"/>
    <cellStyle name="Heading 3 2 2 3" xfId="32072"/>
    <cellStyle name="Heading 3 2 2 3 2" xfId="32073"/>
    <cellStyle name="Heading 3 2 2 4" xfId="32074"/>
    <cellStyle name="Heading 3 2 2 4 2" xfId="32075"/>
    <cellStyle name="Heading 3 2 3" xfId="32076"/>
    <cellStyle name="Heading 3 2 3 2" xfId="32077"/>
    <cellStyle name="Heading 3 2 3 2 2" xfId="32078"/>
    <cellStyle name="Heading 3 2 3 2 2 2" xfId="32079"/>
    <cellStyle name="Heading 3 2 3 2 3" xfId="32080"/>
    <cellStyle name="Heading 3 2 3 2 4" xfId="32081"/>
    <cellStyle name="Heading 3 2 3 3" xfId="32082"/>
    <cellStyle name="Heading 3 2 3 3 2" xfId="32083"/>
    <cellStyle name="Heading 3 2 3 3 3" xfId="32084"/>
    <cellStyle name="Heading 3 2 3 4" xfId="32085"/>
    <cellStyle name="Heading 3 2 3 4 2" xfId="32086"/>
    <cellStyle name="Heading 3 2 3 4 3" xfId="32087"/>
    <cellStyle name="Heading 3 2 3 5" xfId="32088"/>
    <cellStyle name="Heading 3 2 3 6" xfId="32089"/>
    <cellStyle name="Heading 3 2 4" xfId="32090"/>
    <cellStyle name="Heading 3 2 4 2" xfId="32091"/>
    <cellStyle name="Heading 3 2 4 2 2" xfId="32092"/>
    <cellStyle name="Heading 3 2 4 3" xfId="32093"/>
    <cellStyle name="Heading 3 2 4 4" xfId="32094"/>
    <cellStyle name="Heading 3 2 4 5" xfId="32095"/>
    <cellStyle name="Heading 3 2 5" xfId="32096"/>
    <cellStyle name="Heading 3 2 5 2" xfId="32097"/>
    <cellStyle name="Heading 3 2 5 3" xfId="32098"/>
    <cellStyle name="Heading 3 2 6" xfId="32099"/>
    <cellStyle name="Heading 3 2 6 2" xfId="32100"/>
    <cellStyle name="Heading 3 2 7" xfId="32101"/>
    <cellStyle name="Heading 3 20" xfId="32102"/>
    <cellStyle name="Heading 3 21" xfId="32103"/>
    <cellStyle name="Heading 3 22" xfId="32104"/>
    <cellStyle name="Heading 3 23" xfId="32105"/>
    <cellStyle name="Heading 3 24" xfId="32106"/>
    <cellStyle name="Heading 3 25" xfId="32107"/>
    <cellStyle name="Heading 3 26" xfId="32108"/>
    <cellStyle name="Heading 3 27" xfId="32109"/>
    <cellStyle name="Heading 3 28" xfId="32110"/>
    <cellStyle name="Heading 3 29" xfId="32111"/>
    <cellStyle name="Heading 3 3" xfId="32112"/>
    <cellStyle name="Heading 3 3 2" xfId="32113"/>
    <cellStyle name="Heading 3 3 2 2" xfId="32114"/>
    <cellStyle name="Heading 3 3 2 2 2" xfId="32115"/>
    <cellStyle name="Heading 3 3 2 3" xfId="32116"/>
    <cellStyle name="Heading 3 3 3" xfId="32117"/>
    <cellStyle name="Heading 3 3 3 2" xfId="32118"/>
    <cellStyle name="Heading 3 3 4" xfId="32119"/>
    <cellStyle name="Heading 3 3 4 2" xfId="32120"/>
    <cellStyle name="Heading 3 3 5" xfId="32121"/>
    <cellStyle name="Heading 3 30" xfId="32122"/>
    <cellStyle name="Heading 3 31" xfId="32123"/>
    <cellStyle name="Heading 3 32" xfId="32124"/>
    <cellStyle name="Heading 3 33" xfId="32125"/>
    <cellStyle name="Heading 3 34" xfId="32126"/>
    <cellStyle name="Heading 3 35" xfId="32127"/>
    <cellStyle name="Heading 3 36" xfId="32128"/>
    <cellStyle name="Heading 3 37" xfId="32129"/>
    <cellStyle name="Heading 3 38" xfId="32130"/>
    <cellStyle name="Heading 3 39" xfId="32131"/>
    <cellStyle name="Heading 3 4" xfId="32132"/>
    <cellStyle name="Heading 3 4 2" xfId="32133"/>
    <cellStyle name="Heading 3 4 2 2" xfId="32134"/>
    <cellStyle name="Heading 3 4 2 2 2" xfId="32135"/>
    <cellStyle name="Heading 3 4 2 3" xfId="32136"/>
    <cellStyle name="Heading 3 4 2 4" xfId="32137"/>
    <cellStyle name="Heading 3 4 3" xfId="32138"/>
    <cellStyle name="Heading 3 4 3 2" xfId="32139"/>
    <cellStyle name="Heading 3 4 4" xfId="32140"/>
    <cellStyle name="Heading 3 4 4 2" xfId="32141"/>
    <cellStyle name="Heading 3 4 5" xfId="32142"/>
    <cellStyle name="Heading 3 40" xfId="32143"/>
    <cellStyle name="Heading 3 41" xfId="32144"/>
    <cellStyle name="Heading 3 42" xfId="32145"/>
    <cellStyle name="Heading 3 43" xfId="32146"/>
    <cellStyle name="Heading 3 44" xfId="32147"/>
    <cellStyle name="Heading 3 45" xfId="32148"/>
    <cellStyle name="Heading 3 46" xfId="32149"/>
    <cellStyle name="Heading 3 47" xfId="32150"/>
    <cellStyle name="Heading 3 48" xfId="32151"/>
    <cellStyle name="Heading 3 49" xfId="32152"/>
    <cellStyle name="Heading 3 5" xfId="32153"/>
    <cellStyle name="Heading 3 5 2" xfId="32154"/>
    <cellStyle name="Heading 3 5 2 2" xfId="32155"/>
    <cellStyle name="Heading 3 5 2 3" xfId="32156"/>
    <cellStyle name="Heading 3 5 3" xfId="32157"/>
    <cellStyle name="Heading 3 50" xfId="32158"/>
    <cellStyle name="Heading 3 51" xfId="32159"/>
    <cellStyle name="Heading 3 52" xfId="32160"/>
    <cellStyle name="Heading 3 53" xfId="32161"/>
    <cellStyle name="Heading 3 54" xfId="32162"/>
    <cellStyle name="Heading 3 55" xfId="32163"/>
    <cellStyle name="Heading 3 56" xfId="32164"/>
    <cellStyle name="Heading 3 57" xfId="32165"/>
    <cellStyle name="Heading 3 58" xfId="32166"/>
    <cellStyle name="Heading 3 59" xfId="32167"/>
    <cellStyle name="Heading 3 6" xfId="32168"/>
    <cellStyle name="Heading 3 6 2" xfId="32169"/>
    <cellStyle name="Heading 3 6 2 2" xfId="32170"/>
    <cellStyle name="Heading 3 6 3" xfId="32171"/>
    <cellStyle name="Heading 3 6 4" xfId="32172"/>
    <cellStyle name="Heading 3 6 5" xfId="32173"/>
    <cellStyle name="Heading 3 60" xfId="32174"/>
    <cellStyle name="Heading 3 61" xfId="32175"/>
    <cellStyle name="Heading 3 62" xfId="32176"/>
    <cellStyle name="Heading 3 63" xfId="32177"/>
    <cellStyle name="Heading 3 64" xfId="32178"/>
    <cellStyle name="Heading 3 65" xfId="32179"/>
    <cellStyle name="Heading 3 7" xfId="32180"/>
    <cellStyle name="Heading 3 7 2" xfId="32181"/>
    <cellStyle name="Heading 3 7 3" xfId="32182"/>
    <cellStyle name="Heading 3 8" xfId="32183"/>
    <cellStyle name="Heading 3 9" xfId="32184"/>
    <cellStyle name="Heading 4" xfId="277" builtinId="19" customBuiltin="1"/>
    <cellStyle name="Heading 4 10" xfId="32185"/>
    <cellStyle name="Heading 4 11" xfId="32186"/>
    <cellStyle name="Heading 4 12" xfId="32187"/>
    <cellStyle name="Heading 4 13" xfId="32188"/>
    <cellStyle name="Heading 4 14" xfId="32189"/>
    <cellStyle name="Heading 4 15" xfId="32190"/>
    <cellStyle name="Heading 4 16" xfId="32191"/>
    <cellStyle name="Heading 4 17" xfId="32192"/>
    <cellStyle name="Heading 4 18" xfId="32193"/>
    <cellStyle name="Heading 4 19" xfId="32194"/>
    <cellStyle name="Heading 4 2" xfId="32195"/>
    <cellStyle name="Heading 4 2 2" xfId="32196"/>
    <cellStyle name="Heading 4 2 2 2" xfId="32197"/>
    <cellStyle name="Heading 4 2 2 2 2" xfId="32198"/>
    <cellStyle name="Heading 4 2 2 2 2 2" xfId="32199"/>
    <cellStyle name="Heading 4 2 2 2 3" xfId="32200"/>
    <cellStyle name="Heading 4 2 2 3" xfId="32201"/>
    <cellStyle name="Heading 4 2 2 3 2" xfId="32202"/>
    <cellStyle name="Heading 4 2 2 4" xfId="32203"/>
    <cellStyle name="Heading 4 2 2 4 2" xfId="32204"/>
    <cellStyle name="Heading 4 2 3" xfId="32205"/>
    <cellStyle name="Heading 4 2 3 2" xfId="32206"/>
    <cellStyle name="Heading 4 2 3 2 2" xfId="32207"/>
    <cellStyle name="Heading 4 2 3 2 2 2" xfId="32208"/>
    <cellStyle name="Heading 4 2 3 2 3" xfId="32209"/>
    <cellStyle name="Heading 4 2 3 2 4" xfId="32210"/>
    <cellStyle name="Heading 4 2 3 3" xfId="32211"/>
    <cellStyle name="Heading 4 2 3 3 2" xfId="32212"/>
    <cellStyle name="Heading 4 2 3 3 3" xfId="32213"/>
    <cellStyle name="Heading 4 2 3 4" xfId="32214"/>
    <cellStyle name="Heading 4 2 3 4 2" xfId="32215"/>
    <cellStyle name="Heading 4 2 4" xfId="32216"/>
    <cellStyle name="Heading 4 2 4 2" xfId="32217"/>
    <cellStyle name="Heading 4 2 4 2 2" xfId="32218"/>
    <cellStyle name="Heading 4 2 4 3" xfId="32219"/>
    <cellStyle name="Heading 4 2 4 4" xfId="32220"/>
    <cellStyle name="Heading 4 2 4 5" xfId="32221"/>
    <cellStyle name="Heading 4 2 5" xfId="32222"/>
    <cellStyle name="Heading 4 2 5 2" xfId="32223"/>
    <cellStyle name="Heading 4 2 5 3" xfId="32224"/>
    <cellStyle name="Heading 4 2 6" xfId="32225"/>
    <cellStyle name="Heading 4 2 6 2" xfId="32226"/>
    <cellStyle name="Heading 4 2 7" xfId="32227"/>
    <cellStyle name="Heading 4 20" xfId="32228"/>
    <cellStyle name="Heading 4 21" xfId="32229"/>
    <cellStyle name="Heading 4 22" xfId="32230"/>
    <cellStyle name="Heading 4 23" xfId="32231"/>
    <cellStyle name="Heading 4 24" xfId="32232"/>
    <cellStyle name="Heading 4 25" xfId="32233"/>
    <cellStyle name="Heading 4 26" xfId="32234"/>
    <cellStyle name="Heading 4 27" xfId="32235"/>
    <cellStyle name="Heading 4 28" xfId="32236"/>
    <cellStyle name="Heading 4 29" xfId="32237"/>
    <cellStyle name="Heading 4 3" xfId="32238"/>
    <cellStyle name="Heading 4 3 2" xfId="32239"/>
    <cellStyle name="Heading 4 3 2 2" xfId="32240"/>
    <cellStyle name="Heading 4 3 2 2 2" xfId="32241"/>
    <cellStyle name="Heading 4 3 2 3" xfId="32242"/>
    <cellStyle name="Heading 4 3 3" xfId="32243"/>
    <cellStyle name="Heading 4 3 3 2" xfId="32244"/>
    <cellStyle name="Heading 4 3 4" xfId="32245"/>
    <cellStyle name="Heading 4 3 4 2" xfId="32246"/>
    <cellStyle name="Heading 4 3 5" xfId="32247"/>
    <cellStyle name="Heading 4 30" xfId="32248"/>
    <cellStyle name="Heading 4 31" xfId="32249"/>
    <cellStyle name="Heading 4 32" xfId="32250"/>
    <cellStyle name="Heading 4 33" xfId="32251"/>
    <cellStyle name="Heading 4 34" xfId="32252"/>
    <cellStyle name="Heading 4 35" xfId="32253"/>
    <cellStyle name="Heading 4 36" xfId="32254"/>
    <cellStyle name="Heading 4 37" xfId="32255"/>
    <cellStyle name="Heading 4 38" xfId="32256"/>
    <cellStyle name="Heading 4 39" xfId="32257"/>
    <cellStyle name="Heading 4 4" xfId="32258"/>
    <cellStyle name="Heading 4 4 2" xfId="32259"/>
    <cellStyle name="Heading 4 4 2 2" xfId="32260"/>
    <cellStyle name="Heading 4 4 2 2 2" xfId="32261"/>
    <cellStyle name="Heading 4 4 2 3" xfId="32262"/>
    <cellStyle name="Heading 4 4 2 4" xfId="32263"/>
    <cellStyle name="Heading 4 4 3" xfId="32264"/>
    <cellStyle name="Heading 4 4 3 2" xfId="32265"/>
    <cellStyle name="Heading 4 4 4" xfId="32266"/>
    <cellStyle name="Heading 4 4 4 2" xfId="32267"/>
    <cellStyle name="Heading 4 4 5" xfId="32268"/>
    <cellStyle name="Heading 4 40" xfId="32269"/>
    <cellStyle name="Heading 4 41" xfId="32270"/>
    <cellStyle name="Heading 4 42" xfId="32271"/>
    <cellStyle name="Heading 4 43" xfId="32272"/>
    <cellStyle name="Heading 4 44" xfId="32273"/>
    <cellStyle name="Heading 4 45" xfId="32274"/>
    <cellStyle name="Heading 4 46" xfId="32275"/>
    <cellStyle name="Heading 4 47" xfId="32276"/>
    <cellStyle name="Heading 4 48" xfId="32277"/>
    <cellStyle name="Heading 4 49" xfId="32278"/>
    <cellStyle name="Heading 4 5" xfId="32279"/>
    <cellStyle name="Heading 4 5 2" xfId="32280"/>
    <cellStyle name="Heading 4 5 2 2" xfId="32281"/>
    <cellStyle name="Heading 4 5 2 3" xfId="32282"/>
    <cellStyle name="Heading 4 5 3" xfId="32283"/>
    <cellStyle name="Heading 4 50" xfId="32284"/>
    <cellStyle name="Heading 4 51" xfId="32285"/>
    <cellStyle name="Heading 4 52" xfId="32286"/>
    <cellStyle name="Heading 4 53" xfId="32287"/>
    <cellStyle name="Heading 4 54" xfId="32288"/>
    <cellStyle name="Heading 4 55" xfId="32289"/>
    <cellStyle name="Heading 4 56" xfId="32290"/>
    <cellStyle name="Heading 4 57" xfId="32291"/>
    <cellStyle name="Heading 4 58" xfId="32292"/>
    <cellStyle name="Heading 4 59" xfId="32293"/>
    <cellStyle name="Heading 4 6" xfId="32294"/>
    <cellStyle name="Heading 4 6 2" xfId="32295"/>
    <cellStyle name="Heading 4 6 2 2" xfId="32296"/>
    <cellStyle name="Heading 4 6 3" xfId="32297"/>
    <cellStyle name="Heading 4 6 4" xfId="32298"/>
    <cellStyle name="Heading 4 6 5" xfId="32299"/>
    <cellStyle name="Heading 4 60" xfId="32300"/>
    <cellStyle name="Heading 4 61" xfId="32301"/>
    <cellStyle name="Heading 4 62" xfId="32302"/>
    <cellStyle name="Heading 4 63" xfId="32303"/>
    <cellStyle name="Heading 4 64" xfId="32304"/>
    <cellStyle name="Heading 4 65" xfId="32305"/>
    <cellStyle name="Heading 4 7" xfId="32306"/>
    <cellStyle name="Heading 4 7 2" xfId="32307"/>
    <cellStyle name="Heading 4 7 3" xfId="32308"/>
    <cellStyle name="Heading 4 8" xfId="32309"/>
    <cellStyle name="Heading 4 9" xfId="32310"/>
    <cellStyle name="Heading 5" xfId="32311"/>
    <cellStyle name="Heading1" xfId="278"/>
    <cellStyle name="Heading1 2" xfId="32312"/>
    <cellStyle name="Heading1 2 2" xfId="32313"/>
    <cellStyle name="Heading1 2 2 2" xfId="32314"/>
    <cellStyle name="Heading1 2 3" xfId="32315"/>
    <cellStyle name="Heading1 2 3 2" xfId="32316"/>
    <cellStyle name="Heading1 3" xfId="32317"/>
    <cellStyle name="Heading1 3 2" xfId="32318"/>
    <cellStyle name="Heading1 3 2 2" xfId="32319"/>
    <cellStyle name="Heading1 3 2 3" xfId="32320"/>
    <cellStyle name="Heading1 3 3" xfId="32321"/>
    <cellStyle name="Heading1 3 4" xfId="32322"/>
    <cellStyle name="Heading1 4" xfId="32323"/>
    <cellStyle name="Heading1 4 2" xfId="32324"/>
    <cellStyle name="Heading1 5" xfId="32325"/>
    <cellStyle name="Heading1 5 2" xfId="32326"/>
    <cellStyle name="Heading1 6" xfId="32327"/>
    <cellStyle name="Heading1 6 2" xfId="32328"/>
    <cellStyle name="Heading1 7" xfId="32329"/>
    <cellStyle name="Heading1 8" xfId="32330"/>
    <cellStyle name="Heading1_4.32E Depreciation Study Robs file" xfId="32331"/>
    <cellStyle name="Heading2" xfId="279"/>
    <cellStyle name="Heading2 2" xfId="32332"/>
    <cellStyle name="Heading2 2 2" xfId="32333"/>
    <cellStyle name="Heading2 2 2 2" xfId="32334"/>
    <cellStyle name="Heading2 2 3" xfId="32335"/>
    <cellStyle name="Heading2 2 3 2" xfId="32336"/>
    <cellStyle name="Heading2 3" xfId="32337"/>
    <cellStyle name="Heading2 3 2" xfId="32338"/>
    <cellStyle name="Heading2 3 2 2" xfId="32339"/>
    <cellStyle name="Heading2 3 2 3" xfId="32340"/>
    <cellStyle name="Heading2 3 3" xfId="32341"/>
    <cellStyle name="Heading2 3 4" xfId="32342"/>
    <cellStyle name="Heading2 4" xfId="32343"/>
    <cellStyle name="Heading2 4 2" xfId="32344"/>
    <cellStyle name="Heading2 5" xfId="32345"/>
    <cellStyle name="Heading2 5 2" xfId="32346"/>
    <cellStyle name="Heading2 6" xfId="32347"/>
    <cellStyle name="Heading2 6 2" xfId="32348"/>
    <cellStyle name="Heading2 7" xfId="32349"/>
    <cellStyle name="Heading2 8" xfId="32350"/>
    <cellStyle name="Heading2_4.32E Depreciation Study Robs file" xfId="32351"/>
    <cellStyle name="Heading3" xfId="43123"/>
    <cellStyle name="Heading4" xfId="43124"/>
    <cellStyle name="Headings" xfId="43125"/>
    <cellStyle name="HeadlineStyle" xfId="32352"/>
    <cellStyle name="HeadlineStyle 2" xfId="32353"/>
    <cellStyle name="HeadlineStyle 2 2" xfId="32354"/>
    <cellStyle name="HeadlineStyle 2 2 2" xfId="32355"/>
    <cellStyle name="HeadlineStyle 2 2 2 2" xfId="32356"/>
    <cellStyle name="HeadlineStyle 2 3" xfId="32357"/>
    <cellStyle name="HeadlineStyle 2 3 2" xfId="32358"/>
    <cellStyle name="HeadlineStyle 2 4" xfId="32359"/>
    <cellStyle name="HeadlineStyle 2 4 2" xfId="32360"/>
    <cellStyle name="HeadlineStyle 3" xfId="32361"/>
    <cellStyle name="HeadlineStyle 3 2" xfId="32362"/>
    <cellStyle name="HeadlineStyle 3 2 2" xfId="32363"/>
    <cellStyle name="HeadlineStyle 4" xfId="32364"/>
    <cellStyle name="HeadlineStyle 4 2" xfId="32365"/>
    <cellStyle name="HeadlineStyle 4 2 2" xfId="32366"/>
    <cellStyle name="HeadlineStyle 4 3" xfId="32367"/>
    <cellStyle name="HeadlineStyle 5" xfId="32368"/>
    <cellStyle name="HeadlineStyle 5 2" xfId="32369"/>
    <cellStyle name="HeadlineStyle 6" xfId="32370"/>
    <cellStyle name="HeadlineStyle 6 2" xfId="32371"/>
    <cellStyle name="HeadlineStyleJustified" xfId="32372"/>
    <cellStyle name="HeadlineStyleJustified 2" xfId="32373"/>
    <cellStyle name="HeadlineStyleJustified 2 2" xfId="32374"/>
    <cellStyle name="HeadlineStyleJustified 2 2 2" xfId="32375"/>
    <cellStyle name="HeadlineStyleJustified 2 2 2 2" xfId="32376"/>
    <cellStyle name="HeadlineStyleJustified 2 3" xfId="32377"/>
    <cellStyle name="HeadlineStyleJustified 2 3 2" xfId="32378"/>
    <cellStyle name="HeadlineStyleJustified 2 4" xfId="32379"/>
    <cellStyle name="HeadlineStyleJustified 2 4 2" xfId="32380"/>
    <cellStyle name="HeadlineStyleJustified 3" xfId="32381"/>
    <cellStyle name="HeadlineStyleJustified 3 2" xfId="32382"/>
    <cellStyle name="HeadlineStyleJustified 3 2 2" xfId="32383"/>
    <cellStyle name="HeadlineStyleJustified 4" xfId="32384"/>
    <cellStyle name="HeadlineStyleJustified 4 2" xfId="32385"/>
    <cellStyle name="HeadlineStyleJustified 4 2 2" xfId="32386"/>
    <cellStyle name="HeadlineStyleJustified 4 3" xfId="32387"/>
    <cellStyle name="HeadlineStyleJustified 5" xfId="32388"/>
    <cellStyle name="HeadlineStyleJustified 5 2" xfId="32389"/>
    <cellStyle name="HeadlineStyleJustified 6" xfId="32390"/>
    <cellStyle name="HeadlineStyleJustified 6 2" xfId="32391"/>
    <cellStyle name="Hidden" xfId="43126"/>
    <cellStyle name="Hyperlink 2" xfId="32392"/>
    <cellStyle name="Hyperlink 2 2" xfId="32393"/>
    <cellStyle name="Hyperlink 2 2 2" xfId="32394"/>
    <cellStyle name="Hyperlink 2 2 2 2" xfId="32395"/>
    <cellStyle name="Hyperlink 2 2 3" xfId="32396"/>
    <cellStyle name="Hyperlink 2 3" xfId="32397"/>
    <cellStyle name="Hyperlink 2 3 2" xfId="32398"/>
    <cellStyle name="Hyperlink 2 4" xfId="32399"/>
    <cellStyle name="Hyperlink 2 4 2" xfId="32400"/>
    <cellStyle name="Hyperlink 3" xfId="32401"/>
    <cellStyle name="Hyperlink 3 2" xfId="32402"/>
    <cellStyle name="Input" xfId="280" builtinId="20" customBuiltin="1"/>
    <cellStyle name="Input [yellow]" xfId="281"/>
    <cellStyle name="Input [yellow] 2" xfId="282"/>
    <cellStyle name="Input [yellow] 2 2" xfId="32403"/>
    <cellStyle name="Input [yellow] 2 2 2" xfId="32404"/>
    <cellStyle name="Input [yellow] 2 2 2 2" xfId="32405"/>
    <cellStyle name="Input [yellow] 2 2 2 2 2" xfId="32406"/>
    <cellStyle name="Input [yellow] 2 2 2 3" xfId="32407"/>
    <cellStyle name="Input [yellow] 2 2 3" xfId="32408"/>
    <cellStyle name="Input [yellow] 2 2 3 2" xfId="32409"/>
    <cellStyle name="Input [yellow] 2 2 3 2 2" xfId="32410"/>
    <cellStyle name="Input [yellow] 2 2 3 3" xfId="32411"/>
    <cellStyle name="Input [yellow] 2 2 4" xfId="32412"/>
    <cellStyle name="Input [yellow] 2 2 4 2" xfId="32413"/>
    <cellStyle name="Input [yellow] 2 2 5" xfId="32414"/>
    <cellStyle name="Input [yellow] 2 2 5 2" xfId="32415"/>
    <cellStyle name="Input [yellow] 2 2 6" xfId="32416"/>
    <cellStyle name="Input [yellow] 2 2 7" xfId="32417"/>
    <cellStyle name="Input [yellow] 2 3" xfId="32418"/>
    <cellStyle name="Input [yellow] 2 3 2" xfId="32419"/>
    <cellStyle name="Input [yellow] 2 3 2 2" xfId="32420"/>
    <cellStyle name="Input [yellow] 2 3 3" xfId="32421"/>
    <cellStyle name="Input [yellow] 2 3 4" xfId="32422"/>
    <cellStyle name="Input [yellow] 2 3 5" xfId="32423"/>
    <cellStyle name="Input [yellow] 2 3 6" xfId="32424"/>
    <cellStyle name="Input [yellow] 2 3 7" xfId="32425"/>
    <cellStyle name="Input [yellow] 2 4" xfId="32426"/>
    <cellStyle name="Input [yellow] 2 4 2" xfId="32427"/>
    <cellStyle name="Input [yellow] 2 5" xfId="32428"/>
    <cellStyle name="Input [yellow] 2 5 2" xfId="32429"/>
    <cellStyle name="Input [yellow] 3" xfId="283"/>
    <cellStyle name="Input [yellow] 3 2" xfId="32430"/>
    <cellStyle name="Input [yellow] 3 2 2" xfId="32431"/>
    <cellStyle name="Input [yellow] 3 2 2 2" xfId="32432"/>
    <cellStyle name="Input [yellow] 3 2 2 2 2" xfId="32433"/>
    <cellStyle name="Input [yellow] 3 2 2 3" xfId="32434"/>
    <cellStyle name="Input [yellow] 3 2 3" xfId="32435"/>
    <cellStyle name="Input [yellow] 3 2 3 2" xfId="32436"/>
    <cellStyle name="Input [yellow] 3 2 3 2 2" xfId="32437"/>
    <cellStyle name="Input [yellow] 3 2 3 3" xfId="32438"/>
    <cellStyle name="Input [yellow] 3 2 4" xfId="32439"/>
    <cellStyle name="Input [yellow] 3 2 4 2" xfId="32440"/>
    <cellStyle name="Input [yellow] 3 2 5" xfId="32441"/>
    <cellStyle name="Input [yellow] 3 2 5 2" xfId="32442"/>
    <cellStyle name="Input [yellow] 3 2 6" xfId="32443"/>
    <cellStyle name="Input [yellow] 3 2 7" xfId="32444"/>
    <cellStyle name="Input [yellow] 3 3" xfId="32445"/>
    <cellStyle name="Input [yellow] 3 3 2" xfId="32446"/>
    <cellStyle name="Input [yellow] 3 3 2 2" xfId="32447"/>
    <cellStyle name="Input [yellow] 3 3 3" xfId="32448"/>
    <cellStyle name="Input [yellow] 3 3 4" xfId="32449"/>
    <cellStyle name="Input [yellow] 3 3 5" xfId="32450"/>
    <cellStyle name="Input [yellow] 3 3 6" xfId="32451"/>
    <cellStyle name="Input [yellow] 3 3 7" xfId="32452"/>
    <cellStyle name="Input [yellow] 3 4" xfId="32453"/>
    <cellStyle name="Input [yellow] 3 4 2" xfId="32454"/>
    <cellStyle name="Input [yellow] 3 5" xfId="32455"/>
    <cellStyle name="Input [yellow] 3 5 2" xfId="32456"/>
    <cellStyle name="Input [yellow] 4" xfId="284"/>
    <cellStyle name="Input [yellow] 4 2" xfId="32457"/>
    <cellStyle name="Input [yellow] 4 2 2" xfId="32458"/>
    <cellStyle name="Input [yellow] 4 2 2 2" xfId="32459"/>
    <cellStyle name="Input [yellow] 4 2 3" xfId="32460"/>
    <cellStyle name="Input [yellow] 4 2 4" xfId="32461"/>
    <cellStyle name="Input [yellow] 4 2 5" xfId="32462"/>
    <cellStyle name="Input [yellow] 4 2 6" xfId="32463"/>
    <cellStyle name="Input [yellow] 4 2 7" xfId="32464"/>
    <cellStyle name="Input [yellow] 4 3" xfId="32465"/>
    <cellStyle name="Input [yellow] 4 3 2" xfId="32466"/>
    <cellStyle name="Input [yellow] 4 3 3" xfId="32467"/>
    <cellStyle name="Input [yellow] 4 3 4" xfId="32468"/>
    <cellStyle name="Input [yellow] 4 3 5" xfId="32469"/>
    <cellStyle name="Input [yellow] 4 3 6" xfId="32470"/>
    <cellStyle name="Input [yellow] 4 3 7" xfId="32471"/>
    <cellStyle name="Input [yellow] 4 4" xfId="32472"/>
    <cellStyle name="Input [yellow] 4 4 2" xfId="32473"/>
    <cellStyle name="Input [yellow] 4 5" xfId="32474"/>
    <cellStyle name="Input [yellow] 5" xfId="32475"/>
    <cellStyle name="Input [yellow] 5 2" xfId="32476"/>
    <cellStyle name="Input [yellow] 5 2 2" xfId="32477"/>
    <cellStyle name="Input [yellow] 5 2 2 2" xfId="32478"/>
    <cellStyle name="Input [yellow] 5 2 2 2 2" xfId="32479"/>
    <cellStyle name="Input [yellow] 5 2 2 3" xfId="32480"/>
    <cellStyle name="Input [yellow] 5 2 3" xfId="32481"/>
    <cellStyle name="Input [yellow] 5 2 3 2" xfId="32482"/>
    <cellStyle name="Input [yellow] 5 2 4" xfId="32483"/>
    <cellStyle name="Input [yellow] 5 2 4 2" xfId="32484"/>
    <cellStyle name="Input [yellow] 5 2 5" xfId="32485"/>
    <cellStyle name="Input [yellow] 5 2 6" xfId="32486"/>
    <cellStyle name="Input [yellow] 5 2 7" xfId="32487"/>
    <cellStyle name="Input [yellow] 5 3" xfId="32488"/>
    <cellStyle name="Input [yellow] 5 3 2" xfId="32489"/>
    <cellStyle name="Input [yellow] 5 3 2 2" xfId="32490"/>
    <cellStyle name="Input [yellow] 5 3 3" xfId="32491"/>
    <cellStyle name="Input [yellow] 5 4" xfId="32492"/>
    <cellStyle name="Input [yellow] 5 4 2" xfId="32493"/>
    <cellStyle name="Input [yellow] 5 4 2 2" xfId="32494"/>
    <cellStyle name="Input [yellow] 5 4 3" xfId="32495"/>
    <cellStyle name="Input [yellow] 5 5" xfId="32496"/>
    <cellStyle name="Input [yellow] 5 5 2" xfId="32497"/>
    <cellStyle name="Input [yellow] 5 6" xfId="32498"/>
    <cellStyle name="Input [yellow] 5 6 2" xfId="32499"/>
    <cellStyle name="Input [yellow] 6" xfId="32500"/>
    <cellStyle name="Input [yellow] 6 2" xfId="32501"/>
    <cellStyle name="Input [yellow] 6 2 2" xfId="32502"/>
    <cellStyle name="Input [yellow] 6 3" xfId="32503"/>
    <cellStyle name="Input [yellow] 6 4" xfId="32504"/>
    <cellStyle name="Input [yellow] 6 5" xfId="32505"/>
    <cellStyle name="Input [yellow] 6 6" xfId="32506"/>
    <cellStyle name="Input [yellow] 6 7" xfId="32507"/>
    <cellStyle name="Input [yellow] 7" xfId="32508"/>
    <cellStyle name="Input [yellow] 7 2" xfId="32509"/>
    <cellStyle name="Input [yellow] 8" xfId="32510"/>
    <cellStyle name="Input [yellow] 8 2" xfId="32511"/>
    <cellStyle name="Input [yellow] 9" xfId="32512"/>
    <cellStyle name="Input [yellow] 9 2" xfId="32513"/>
    <cellStyle name="Input [yellow]_(C) WHE Proforma with ITC cash grant 10 Yr Amort_for deferral_102809" xfId="32514"/>
    <cellStyle name="Input 10" xfId="32515"/>
    <cellStyle name="Input 10 2" xfId="32516"/>
    <cellStyle name="Input 10 2 2" xfId="32517"/>
    <cellStyle name="Input 10 2 2 2" xfId="32518"/>
    <cellStyle name="Input 10 2 3" xfId="32519"/>
    <cellStyle name="Input 10 3" xfId="32520"/>
    <cellStyle name="Input 10 3 2" xfId="32521"/>
    <cellStyle name="Input 10 4" xfId="32522"/>
    <cellStyle name="Input 10 4 2" xfId="32523"/>
    <cellStyle name="Input 10 5" xfId="32524"/>
    <cellStyle name="Input 10 6" xfId="32525"/>
    <cellStyle name="Input 10 7" xfId="32526"/>
    <cellStyle name="Input 10 8" xfId="32527"/>
    <cellStyle name="Input 11" xfId="32528"/>
    <cellStyle name="Input 11 2" xfId="32529"/>
    <cellStyle name="Input 11 2 2" xfId="32530"/>
    <cellStyle name="Input 11 2 2 2" xfId="32531"/>
    <cellStyle name="Input 11 2 3" xfId="32532"/>
    <cellStyle name="Input 11 3" xfId="32533"/>
    <cellStyle name="Input 11 3 2" xfId="32534"/>
    <cellStyle name="Input 11 4" xfId="32535"/>
    <cellStyle name="Input 11 4 2" xfId="32536"/>
    <cellStyle name="Input 11 5" xfId="32537"/>
    <cellStyle name="Input 12" xfId="32538"/>
    <cellStyle name="Input 12 2" xfId="32539"/>
    <cellStyle name="Input 12 2 2" xfId="32540"/>
    <cellStyle name="Input 12 2 2 2" xfId="32541"/>
    <cellStyle name="Input 12 2 3" xfId="32542"/>
    <cellStyle name="Input 12 3" xfId="32543"/>
    <cellStyle name="Input 12 3 2" xfId="32544"/>
    <cellStyle name="Input 12 4" xfId="32545"/>
    <cellStyle name="Input 12 4 2" xfId="32546"/>
    <cellStyle name="Input 12 5" xfId="32547"/>
    <cellStyle name="Input 13" xfId="32548"/>
    <cellStyle name="Input 13 2" xfId="32549"/>
    <cellStyle name="Input 13 2 2" xfId="32550"/>
    <cellStyle name="Input 13 2 2 2" xfId="32551"/>
    <cellStyle name="Input 13 2 3" xfId="32552"/>
    <cellStyle name="Input 13 3" xfId="32553"/>
    <cellStyle name="Input 13 3 2" xfId="32554"/>
    <cellStyle name="Input 13 4" xfId="32555"/>
    <cellStyle name="Input 13 4 2" xfId="32556"/>
    <cellStyle name="Input 13 5" xfId="32557"/>
    <cellStyle name="Input 13 6" xfId="32558"/>
    <cellStyle name="Input 13 7" xfId="32559"/>
    <cellStyle name="Input 13 8" xfId="32560"/>
    <cellStyle name="Input 14" xfId="32561"/>
    <cellStyle name="Input 14 2" xfId="32562"/>
    <cellStyle name="Input 14 2 2" xfId="32563"/>
    <cellStyle name="Input 14 2 2 2" xfId="32564"/>
    <cellStyle name="Input 14 2 3" xfId="32565"/>
    <cellStyle name="Input 14 3" xfId="32566"/>
    <cellStyle name="Input 14 3 2" xfId="32567"/>
    <cellStyle name="Input 14 4" xfId="32568"/>
    <cellStyle name="Input 14 4 2" xfId="32569"/>
    <cellStyle name="Input 14 5" xfId="32570"/>
    <cellStyle name="Input 14 6" xfId="32571"/>
    <cellStyle name="Input 14 7" xfId="32572"/>
    <cellStyle name="Input 14 8" xfId="32573"/>
    <cellStyle name="Input 15" xfId="32574"/>
    <cellStyle name="Input 15 2" xfId="32575"/>
    <cellStyle name="Input 15 2 2" xfId="32576"/>
    <cellStyle name="Input 15 2 2 2" xfId="32577"/>
    <cellStyle name="Input 15 2 3" xfId="32578"/>
    <cellStyle name="Input 15 3" xfId="32579"/>
    <cellStyle name="Input 15 3 2" xfId="32580"/>
    <cellStyle name="Input 15 4" xfId="32581"/>
    <cellStyle name="Input 15 4 2" xfId="32582"/>
    <cellStyle name="Input 15 5" xfId="32583"/>
    <cellStyle name="Input 15 6" xfId="32584"/>
    <cellStyle name="Input 16" xfId="32585"/>
    <cellStyle name="Input 16 2" xfId="32586"/>
    <cellStyle name="Input 16 2 2" xfId="32587"/>
    <cellStyle name="Input 16 2 2 2" xfId="32588"/>
    <cellStyle name="Input 16 2 3" xfId="32589"/>
    <cellStyle name="Input 16 3" xfId="32590"/>
    <cellStyle name="Input 16 3 2" xfId="32591"/>
    <cellStyle name="Input 16 4" xfId="32592"/>
    <cellStyle name="Input 16 4 2" xfId="32593"/>
    <cellStyle name="Input 16 5" xfId="32594"/>
    <cellStyle name="Input 16 6" xfId="32595"/>
    <cellStyle name="Input 17" xfId="32596"/>
    <cellStyle name="Input 17 2" xfId="32597"/>
    <cellStyle name="Input 17 2 2" xfId="32598"/>
    <cellStyle name="Input 17 2 2 2" xfId="32599"/>
    <cellStyle name="Input 17 2 3" xfId="32600"/>
    <cellStyle name="Input 17 3" xfId="32601"/>
    <cellStyle name="Input 17 3 2" xfId="32602"/>
    <cellStyle name="Input 17 4" xfId="32603"/>
    <cellStyle name="Input 17 4 2" xfId="32604"/>
    <cellStyle name="Input 17 5" xfId="32605"/>
    <cellStyle name="Input 17 6" xfId="32606"/>
    <cellStyle name="Input 18" xfId="32607"/>
    <cellStyle name="Input 18 2" xfId="32608"/>
    <cellStyle name="Input 18 2 2" xfId="32609"/>
    <cellStyle name="Input 18 2 2 2" xfId="32610"/>
    <cellStyle name="Input 18 2 3" xfId="32611"/>
    <cellStyle name="Input 18 2 4" xfId="32612"/>
    <cellStyle name="Input 18 3" xfId="32613"/>
    <cellStyle name="Input 18 3 2" xfId="32614"/>
    <cellStyle name="Input 18 4" xfId="32615"/>
    <cellStyle name="Input 18 4 2" xfId="32616"/>
    <cellStyle name="Input 18 5" xfId="32617"/>
    <cellStyle name="Input 19" xfId="32618"/>
    <cellStyle name="Input 19 2" xfId="32619"/>
    <cellStyle name="Input 19 2 2" xfId="32620"/>
    <cellStyle name="Input 19 2 2 2" xfId="32621"/>
    <cellStyle name="Input 19 2 3" xfId="32622"/>
    <cellStyle name="Input 19 2 4" xfId="32623"/>
    <cellStyle name="Input 19 3" xfId="32624"/>
    <cellStyle name="Input 19 3 2" xfId="32625"/>
    <cellStyle name="Input 19 4" xfId="32626"/>
    <cellStyle name="Input 19 4 2" xfId="32627"/>
    <cellStyle name="Input 19 5" xfId="32628"/>
    <cellStyle name="Input 19 6" xfId="32629"/>
    <cellStyle name="Input 2" xfId="32630"/>
    <cellStyle name="Input 2 10" xfId="32631"/>
    <cellStyle name="Input 2 2" xfId="32632"/>
    <cellStyle name="Input 2 2 2" xfId="32633"/>
    <cellStyle name="Input 2 2 2 2" xfId="32634"/>
    <cellStyle name="Input 2 2 2 2 2" xfId="32635"/>
    <cellStyle name="Input 2 2 2 3" xfId="32636"/>
    <cellStyle name="Input 2 2 2 4" xfId="32637"/>
    <cellStyle name="Input 2 2 2 5" xfId="32638"/>
    <cellStyle name="Input 2 2 2 6" xfId="32639"/>
    <cellStyle name="Input 2 2 2 7" xfId="32640"/>
    <cellStyle name="Input 2 2 3" xfId="32641"/>
    <cellStyle name="Input 2 2 3 2" xfId="32642"/>
    <cellStyle name="Input 2 2 4" xfId="32643"/>
    <cellStyle name="Input 2 2 4 2" xfId="32644"/>
    <cellStyle name="Input 2 3" xfId="32645"/>
    <cellStyle name="Input 2 3 2" xfId="32646"/>
    <cellStyle name="Input 2 3 2 2" xfId="32647"/>
    <cellStyle name="Input 2 3 2 2 2" xfId="32648"/>
    <cellStyle name="Input 2 3 2 3" xfId="32649"/>
    <cellStyle name="Input 2 3 2 4" xfId="32650"/>
    <cellStyle name="Input 2 3 3" xfId="32651"/>
    <cellStyle name="Input 2 3 3 2" xfId="32652"/>
    <cellStyle name="Input 2 3 3 3" xfId="32653"/>
    <cellStyle name="Input 2 3 4" xfId="32654"/>
    <cellStyle name="Input 2 3 4 2" xfId="32655"/>
    <cellStyle name="Input 2 3 5" xfId="32656"/>
    <cellStyle name="Input 2 3 6" xfId="32657"/>
    <cellStyle name="Input 2 4" xfId="32658"/>
    <cellStyle name="Input 2 4 2" xfId="32659"/>
    <cellStyle name="Input 2 4 2 2" xfId="32660"/>
    <cellStyle name="Input 2 4 3" xfId="32661"/>
    <cellStyle name="Input 2 4 4" xfId="32662"/>
    <cellStyle name="Input 2 4 5" xfId="32663"/>
    <cellStyle name="Input 2 5" xfId="32664"/>
    <cellStyle name="Input 2 5 2" xfId="32665"/>
    <cellStyle name="Input 2 6" xfId="32666"/>
    <cellStyle name="Input 2 6 2" xfId="32667"/>
    <cellStyle name="Input 2 7" xfId="32668"/>
    <cellStyle name="Input 2 8" xfId="32669"/>
    <cellStyle name="Input 2 9" xfId="32670"/>
    <cellStyle name="Input 20" xfId="32671"/>
    <cellStyle name="Input 20 2" xfId="32672"/>
    <cellStyle name="Input 20 2 2" xfId="32673"/>
    <cellStyle name="Input 20 2 2 2" xfId="32674"/>
    <cellStyle name="Input 20 2 3" xfId="32675"/>
    <cellStyle name="Input 20 2 4" xfId="32676"/>
    <cellStyle name="Input 20 3" xfId="32677"/>
    <cellStyle name="Input 20 3 2" xfId="32678"/>
    <cellStyle name="Input 20 4" xfId="32679"/>
    <cellStyle name="Input 20 4 2" xfId="32680"/>
    <cellStyle name="Input 20 5" xfId="32681"/>
    <cellStyle name="Input 21" xfId="32682"/>
    <cellStyle name="Input 21 2" xfId="32683"/>
    <cellStyle name="Input 21 2 2" xfId="32684"/>
    <cellStyle name="Input 21 2 3" xfId="32685"/>
    <cellStyle name="Input 21 3" xfId="32686"/>
    <cellStyle name="Input 21 4" xfId="32687"/>
    <cellStyle name="Input 22" xfId="32688"/>
    <cellStyle name="Input 22 2" xfId="32689"/>
    <cellStyle name="Input 22 2 2" xfId="32690"/>
    <cellStyle name="Input 22 3" xfId="32691"/>
    <cellStyle name="Input 22 4" xfId="32692"/>
    <cellStyle name="Input 23" xfId="32693"/>
    <cellStyle name="Input 23 2" xfId="32694"/>
    <cellStyle name="Input 23 2 2" xfId="32695"/>
    <cellStyle name="Input 23 3" xfId="32696"/>
    <cellStyle name="Input 23 4" xfId="32697"/>
    <cellStyle name="Input 24" xfId="32698"/>
    <cellStyle name="Input 24 2" xfId="32699"/>
    <cellStyle name="Input 24 2 2" xfId="32700"/>
    <cellStyle name="Input 24 2 3" xfId="32701"/>
    <cellStyle name="Input 24 3" xfId="32702"/>
    <cellStyle name="Input 25" xfId="32703"/>
    <cellStyle name="Input 25 2" xfId="32704"/>
    <cellStyle name="Input 25 2 2" xfId="32705"/>
    <cellStyle name="Input 25 3" xfId="32706"/>
    <cellStyle name="Input 26" xfId="32707"/>
    <cellStyle name="Input 26 2" xfId="32708"/>
    <cellStyle name="Input 26 2 2" xfId="32709"/>
    <cellStyle name="Input 26 3" xfId="32710"/>
    <cellStyle name="Input 27" xfId="32711"/>
    <cellStyle name="Input 27 2" xfId="32712"/>
    <cellStyle name="Input 27 2 2" xfId="32713"/>
    <cellStyle name="Input 27 3" xfId="32714"/>
    <cellStyle name="Input 28" xfId="32715"/>
    <cellStyle name="Input 28 2" xfId="32716"/>
    <cellStyle name="Input 28 2 2" xfId="32717"/>
    <cellStyle name="Input 28 3" xfId="32718"/>
    <cellStyle name="Input 29" xfId="32719"/>
    <cellStyle name="Input 29 2" xfId="32720"/>
    <cellStyle name="Input 29 2 2" xfId="32721"/>
    <cellStyle name="Input 29 3" xfId="32722"/>
    <cellStyle name="Input 3" xfId="32723"/>
    <cellStyle name="Input 3 10" xfId="32724"/>
    <cellStyle name="Input 3 2" xfId="32725"/>
    <cellStyle name="Input 3 2 2" xfId="32726"/>
    <cellStyle name="Input 3 2 2 2" xfId="32727"/>
    <cellStyle name="Input 3 2 2 2 2" xfId="32728"/>
    <cellStyle name="Input 3 2 2 3" xfId="32729"/>
    <cellStyle name="Input 3 2 2 4" xfId="32730"/>
    <cellStyle name="Input 3 2 3" xfId="32731"/>
    <cellStyle name="Input 3 2 3 2" xfId="32732"/>
    <cellStyle name="Input 3 2 3 3" xfId="32733"/>
    <cellStyle name="Input 3 2 4" xfId="32734"/>
    <cellStyle name="Input 3 2 4 2" xfId="32735"/>
    <cellStyle name="Input 3 2 5" xfId="32736"/>
    <cellStyle name="Input 3 2 6" xfId="32737"/>
    <cellStyle name="Input 3 3" xfId="32738"/>
    <cellStyle name="Input 3 3 2" xfId="32739"/>
    <cellStyle name="Input 3 3 2 2" xfId="32740"/>
    <cellStyle name="Input 3 3 3" xfId="32741"/>
    <cellStyle name="Input 3 3 4" xfId="32742"/>
    <cellStyle name="Input 3 3 5" xfId="32743"/>
    <cellStyle name="Input 3 4" xfId="32744"/>
    <cellStyle name="Input 3 4 2" xfId="32745"/>
    <cellStyle name="Input 3 5" xfId="32746"/>
    <cellStyle name="Input 3 5 2" xfId="32747"/>
    <cellStyle name="Input 3 6" xfId="32748"/>
    <cellStyle name="Input 3 7" xfId="32749"/>
    <cellStyle name="Input 3 8" xfId="32750"/>
    <cellStyle name="Input 3 9" xfId="32751"/>
    <cellStyle name="Input 30" xfId="32752"/>
    <cellStyle name="Input 30 2" xfId="32753"/>
    <cellStyle name="Input 30 2 2" xfId="32754"/>
    <cellStyle name="Input 30 3" xfId="32755"/>
    <cellStyle name="Input 31" xfId="32756"/>
    <cellStyle name="Input 31 2" xfId="32757"/>
    <cellStyle name="Input 31 2 2" xfId="32758"/>
    <cellStyle name="Input 31 3" xfId="32759"/>
    <cellStyle name="Input 32" xfId="32760"/>
    <cellStyle name="Input 32 2" xfId="32761"/>
    <cellStyle name="Input 32 2 2" xfId="32762"/>
    <cellStyle name="Input 32 3" xfId="32763"/>
    <cellStyle name="Input 33" xfId="32764"/>
    <cellStyle name="Input 33 2" xfId="32765"/>
    <cellStyle name="Input 33 2 2" xfId="32766"/>
    <cellStyle name="Input 33 3" xfId="32767"/>
    <cellStyle name="Input 34" xfId="32768"/>
    <cellStyle name="Input 34 2" xfId="32769"/>
    <cellStyle name="Input 34 2 2" xfId="32770"/>
    <cellStyle name="Input 34 3" xfId="32771"/>
    <cellStyle name="Input 35" xfId="32772"/>
    <cellStyle name="Input 35 2" xfId="32773"/>
    <cellStyle name="Input 35 2 2" xfId="32774"/>
    <cellStyle name="Input 35 3" xfId="32775"/>
    <cellStyle name="Input 36" xfId="32776"/>
    <cellStyle name="Input 36 2" xfId="32777"/>
    <cellStyle name="Input 36 2 2" xfId="32778"/>
    <cellStyle name="Input 37" xfId="32779"/>
    <cellStyle name="Input 37 2" xfId="32780"/>
    <cellStyle name="Input 37 2 2" xfId="32781"/>
    <cellStyle name="Input 38" xfId="32782"/>
    <cellStyle name="Input 38 2" xfId="32783"/>
    <cellStyle name="Input 38 2 2" xfId="32784"/>
    <cellStyle name="Input 39" xfId="32785"/>
    <cellStyle name="Input 39 2" xfId="32786"/>
    <cellStyle name="Input 39 2 2" xfId="32787"/>
    <cellStyle name="Input 4" xfId="32788"/>
    <cellStyle name="Input 4 2" xfId="32789"/>
    <cellStyle name="Input 4 2 2" xfId="32790"/>
    <cellStyle name="Input 4 2 2 2" xfId="32791"/>
    <cellStyle name="Input 4 2 3" xfId="32792"/>
    <cellStyle name="Input 4 2 4" xfId="32793"/>
    <cellStyle name="Input 4 2 5" xfId="32794"/>
    <cellStyle name="Input 4 2 6" xfId="32795"/>
    <cellStyle name="Input 4 3" xfId="32796"/>
    <cellStyle name="Input 4 3 2" xfId="32797"/>
    <cellStyle name="Input 4 4" xfId="32798"/>
    <cellStyle name="Input 4 4 2" xfId="32799"/>
    <cellStyle name="Input 4 5" xfId="32800"/>
    <cellStyle name="Input 40" xfId="32801"/>
    <cellStyle name="Input 40 2" xfId="32802"/>
    <cellStyle name="Input 40 2 2" xfId="32803"/>
    <cellStyle name="Input 41" xfId="32804"/>
    <cellStyle name="Input 41 2" xfId="32805"/>
    <cellStyle name="Input 41 2 2" xfId="32806"/>
    <cellStyle name="Input 42" xfId="32807"/>
    <cellStyle name="Input 42 2" xfId="32808"/>
    <cellStyle name="Input 42 2 2" xfId="32809"/>
    <cellStyle name="Input 43" xfId="32810"/>
    <cellStyle name="Input 43 2" xfId="32811"/>
    <cellStyle name="Input 43 2 2" xfId="32812"/>
    <cellStyle name="Input 44" xfId="32813"/>
    <cellStyle name="Input 44 2" xfId="32814"/>
    <cellStyle name="Input 44 2 2" xfId="32815"/>
    <cellStyle name="Input 45" xfId="32816"/>
    <cellStyle name="Input 45 2" xfId="32817"/>
    <cellStyle name="Input 45 2 2" xfId="32818"/>
    <cellStyle name="Input 46" xfId="32819"/>
    <cellStyle name="Input 46 2" xfId="32820"/>
    <cellStyle name="Input 46 2 2" xfId="32821"/>
    <cellStyle name="Input 47" xfId="32822"/>
    <cellStyle name="Input 47 2" xfId="32823"/>
    <cellStyle name="Input 47 2 2" xfId="32824"/>
    <cellStyle name="Input 48" xfId="32825"/>
    <cellStyle name="Input 48 2" xfId="32826"/>
    <cellStyle name="Input 48 2 2" xfId="32827"/>
    <cellStyle name="Input 49" xfId="32828"/>
    <cellStyle name="Input 49 2" xfId="32829"/>
    <cellStyle name="Input 49 2 2" xfId="32830"/>
    <cellStyle name="Input 5" xfId="32831"/>
    <cellStyle name="Input 5 2" xfId="32832"/>
    <cellStyle name="Input 5 2 2" xfId="32833"/>
    <cellStyle name="Input 5 2 2 2" xfId="32834"/>
    <cellStyle name="Input 5 2 3" xfId="32835"/>
    <cellStyle name="Input 5 2 4" xfId="32836"/>
    <cellStyle name="Input 5 2 5" xfId="32837"/>
    <cellStyle name="Input 5 3" xfId="32838"/>
    <cellStyle name="Input 5 3 2" xfId="32839"/>
    <cellStyle name="Input 5 4" xfId="32840"/>
    <cellStyle name="Input 5 4 2" xfId="32841"/>
    <cellStyle name="Input 5 5" xfId="32842"/>
    <cellStyle name="Input 50" xfId="32843"/>
    <cellStyle name="Input 50 2" xfId="32844"/>
    <cellStyle name="Input 50 2 2" xfId="32845"/>
    <cellStyle name="Input 51" xfId="32846"/>
    <cellStyle name="Input 51 2" xfId="32847"/>
    <cellStyle name="Input 51 2 2" xfId="32848"/>
    <cellStyle name="Input 52" xfId="32849"/>
    <cellStyle name="Input 52 2" xfId="32850"/>
    <cellStyle name="Input 52 2 2" xfId="32851"/>
    <cellStyle name="Input 53" xfId="32852"/>
    <cellStyle name="Input 53 2" xfId="32853"/>
    <cellStyle name="Input 53 2 2" xfId="32854"/>
    <cellStyle name="Input 54" xfId="32855"/>
    <cellStyle name="Input 54 2" xfId="32856"/>
    <cellStyle name="Input 54 2 2" xfId="32857"/>
    <cellStyle name="Input 55" xfId="32858"/>
    <cellStyle name="Input 55 2" xfId="32859"/>
    <cellStyle name="Input 55 2 2" xfId="32860"/>
    <cellStyle name="Input 56" xfId="32861"/>
    <cellStyle name="Input 56 2" xfId="32862"/>
    <cellStyle name="Input 56 2 2" xfId="32863"/>
    <cellStyle name="Input 57" xfId="32864"/>
    <cellStyle name="Input 57 2" xfId="32865"/>
    <cellStyle name="Input 57 2 2" xfId="32866"/>
    <cellStyle name="Input 58" xfId="32867"/>
    <cellStyle name="Input 58 2" xfId="32868"/>
    <cellStyle name="Input 58 2 2" xfId="32869"/>
    <cellStyle name="Input 59" xfId="32870"/>
    <cellStyle name="Input 59 2" xfId="32871"/>
    <cellStyle name="Input 59 2 2" xfId="32872"/>
    <cellStyle name="Input 6" xfId="32873"/>
    <cellStyle name="Input 6 2" xfId="32874"/>
    <cellStyle name="Input 6 2 2" xfId="32875"/>
    <cellStyle name="Input 6 2 2 2" xfId="32876"/>
    <cellStyle name="Input 6 2 3" xfId="32877"/>
    <cellStyle name="Input 6 2 4" xfId="32878"/>
    <cellStyle name="Input 6 2 5" xfId="32879"/>
    <cellStyle name="Input 6 3" xfId="32880"/>
    <cellStyle name="Input 6 3 2" xfId="32881"/>
    <cellStyle name="Input 6 4" xfId="32882"/>
    <cellStyle name="Input 6 4 2" xfId="32883"/>
    <cellStyle name="Input 6 5" xfId="32884"/>
    <cellStyle name="Input 60" xfId="32885"/>
    <cellStyle name="Input 60 2" xfId="32886"/>
    <cellStyle name="Input 60 2 2" xfId="32887"/>
    <cellStyle name="Input 61" xfId="32888"/>
    <cellStyle name="Input 61 2" xfId="32889"/>
    <cellStyle name="Input 61 2 2" xfId="32890"/>
    <cellStyle name="Input 62" xfId="32891"/>
    <cellStyle name="Input 62 2" xfId="32892"/>
    <cellStyle name="Input 62 2 2" xfId="32893"/>
    <cellStyle name="Input 63" xfId="32894"/>
    <cellStyle name="Input 63 2" xfId="32895"/>
    <cellStyle name="Input 63 2 2" xfId="32896"/>
    <cellStyle name="Input 64" xfId="32897"/>
    <cellStyle name="Input 64 2" xfId="32898"/>
    <cellStyle name="Input 64 2 2" xfId="32899"/>
    <cellStyle name="Input 65" xfId="32900"/>
    <cellStyle name="Input 65 2" xfId="32901"/>
    <cellStyle name="Input 65 2 2" xfId="32902"/>
    <cellStyle name="Input 66" xfId="32903"/>
    <cellStyle name="Input 66 2" xfId="32904"/>
    <cellStyle name="Input 66 2 2" xfId="32905"/>
    <cellStyle name="Input 67" xfId="32906"/>
    <cellStyle name="Input 67 2" xfId="32907"/>
    <cellStyle name="Input 67 2 2" xfId="32908"/>
    <cellStyle name="Input 68" xfId="32909"/>
    <cellStyle name="Input 68 2" xfId="32910"/>
    <cellStyle name="Input 68 2 2" xfId="32911"/>
    <cellStyle name="Input 68 3" xfId="32912"/>
    <cellStyle name="Input 69" xfId="32913"/>
    <cellStyle name="Input 69 2" xfId="32914"/>
    <cellStyle name="Input 69 2 2" xfId="32915"/>
    <cellStyle name="Input 69 3" xfId="32916"/>
    <cellStyle name="Input 7" xfId="32917"/>
    <cellStyle name="Input 7 2" xfId="32918"/>
    <cellStyle name="Input 7 2 2" xfId="32919"/>
    <cellStyle name="Input 7 2 2 2" xfId="32920"/>
    <cellStyle name="Input 7 2 3" xfId="32921"/>
    <cellStyle name="Input 7 2 4" xfId="32922"/>
    <cellStyle name="Input 7 3" xfId="32923"/>
    <cellStyle name="Input 7 3 2" xfId="32924"/>
    <cellStyle name="Input 7 4" xfId="32925"/>
    <cellStyle name="Input 7 4 2" xfId="32926"/>
    <cellStyle name="Input 7 5" xfId="32927"/>
    <cellStyle name="Input 70" xfId="32928"/>
    <cellStyle name="Input 70 2" xfId="32929"/>
    <cellStyle name="Input 70 2 2" xfId="32930"/>
    <cellStyle name="Input 70 3" xfId="32931"/>
    <cellStyle name="Input 71" xfId="32932"/>
    <cellStyle name="Input 71 2" xfId="32933"/>
    <cellStyle name="Input 71 2 2" xfId="32934"/>
    <cellStyle name="Input 71 3" xfId="32935"/>
    <cellStyle name="Input 72" xfId="32936"/>
    <cellStyle name="Input 72 2" xfId="32937"/>
    <cellStyle name="Input 72 2 2" xfId="32938"/>
    <cellStyle name="Input 72 3" xfId="32939"/>
    <cellStyle name="Input 73" xfId="32940"/>
    <cellStyle name="Input 73 2" xfId="32941"/>
    <cellStyle name="Input 73 2 2" xfId="32942"/>
    <cellStyle name="Input 73 3" xfId="32943"/>
    <cellStyle name="Input 74" xfId="32944"/>
    <cellStyle name="Input 74 2" xfId="32945"/>
    <cellStyle name="Input 74 2 2" xfId="32946"/>
    <cellStyle name="Input 74 3" xfId="32947"/>
    <cellStyle name="Input 75" xfId="32948"/>
    <cellStyle name="Input 75 2" xfId="32949"/>
    <cellStyle name="Input 75 2 2" xfId="32950"/>
    <cellStyle name="Input 75 3" xfId="32951"/>
    <cellStyle name="Input 76" xfId="32952"/>
    <cellStyle name="Input 76 2" xfId="32953"/>
    <cellStyle name="Input 76 2 2" xfId="32954"/>
    <cellStyle name="Input 76 3" xfId="32955"/>
    <cellStyle name="Input 77" xfId="32956"/>
    <cellStyle name="Input 77 2" xfId="32957"/>
    <cellStyle name="Input 77 2 2" xfId="32958"/>
    <cellStyle name="Input 77 3" xfId="32959"/>
    <cellStyle name="Input 78" xfId="32960"/>
    <cellStyle name="Input 78 2" xfId="32961"/>
    <cellStyle name="Input 78 2 2" xfId="32962"/>
    <cellStyle name="Input 78 3" xfId="32963"/>
    <cellStyle name="Input 79" xfId="32964"/>
    <cellStyle name="Input 79 2" xfId="32965"/>
    <cellStyle name="Input 79 2 2" xfId="32966"/>
    <cellStyle name="Input 79 3" xfId="32967"/>
    <cellStyle name="Input 8" xfId="32968"/>
    <cellStyle name="Input 8 2" xfId="32969"/>
    <cellStyle name="Input 8 2 2" xfId="32970"/>
    <cellStyle name="Input 8 2 2 2" xfId="32971"/>
    <cellStyle name="Input 8 2 3" xfId="32972"/>
    <cellStyle name="Input 8 2 4" xfId="32973"/>
    <cellStyle name="Input 8 3" xfId="32974"/>
    <cellStyle name="Input 8 3 2" xfId="32975"/>
    <cellStyle name="Input 8 4" xfId="32976"/>
    <cellStyle name="Input 8 4 2" xfId="32977"/>
    <cellStyle name="Input 8 5" xfId="32978"/>
    <cellStyle name="Input 80" xfId="32979"/>
    <cellStyle name="Input 80 2" xfId="32980"/>
    <cellStyle name="Input 81" xfId="32981"/>
    <cellStyle name="Input 81 2" xfId="32982"/>
    <cellStyle name="Input 82" xfId="32983"/>
    <cellStyle name="Input 82 2" xfId="32984"/>
    <cellStyle name="Input 83" xfId="32985"/>
    <cellStyle name="Input 83 2" xfId="32986"/>
    <cellStyle name="Input 84" xfId="32987"/>
    <cellStyle name="Input 84 2" xfId="32988"/>
    <cellStyle name="Input 85" xfId="32989"/>
    <cellStyle name="Input 85 2" xfId="32990"/>
    <cellStyle name="Input 86" xfId="32991"/>
    <cellStyle name="Input 86 2" xfId="32992"/>
    <cellStyle name="Input 87" xfId="32993"/>
    <cellStyle name="Input 87 2" xfId="32994"/>
    <cellStyle name="Input 88" xfId="32995"/>
    <cellStyle name="Input 88 2" xfId="32996"/>
    <cellStyle name="Input 89" xfId="32997"/>
    <cellStyle name="Input 89 2" xfId="32998"/>
    <cellStyle name="Input 9" xfId="32999"/>
    <cellStyle name="Input 9 2" xfId="33000"/>
    <cellStyle name="Input 9 2 2" xfId="33001"/>
    <cellStyle name="Input 9 2 2 2" xfId="33002"/>
    <cellStyle name="Input 9 2 3" xfId="33003"/>
    <cellStyle name="Input 9 3" xfId="33004"/>
    <cellStyle name="Input 9 3 2" xfId="33005"/>
    <cellStyle name="Input 9 4" xfId="33006"/>
    <cellStyle name="Input 9 4 2" xfId="33007"/>
    <cellStyle name="Input 9 5" xfId="33008"/>
    <cellStyle name="Input 90" xfId="33009"/>
    <cellStyle name="Input 90 2" xfId="33010"/>
    <cellStyle name="Input 91" xfId="33011"/>
    <cellStyle name="Input 91 2" xfId="33012"/>
    <cellStyle name="Input 92" xfId="33013"/>
    <cellStyle name="Input 93" xfId="33014"/>
    <cellStyle name="Input 94" xfId="33015"/>
    <cellStyle name="Input 95" xfId="33016"/>
    <cellStyle name="Input 96" xfId="33017"/>
    <cellStyle name="Input 97" xfId="33018"/>
    <cellStyle name="Input Cells" xfId="285"/>
    <cellStyle name="Input Cells 2" xfId="33019"/>
    <cellStyle name="Input Cells 2 2" xfId="33020"/>
    <cellStyle name="Input Cells 2 2 2" xfId="33021"/>
    <cellStyle name="Input Cells 2 2 2 2" xfId="33022"/>
    <cellStyle name="Input Cells 2 2 3" xfId="33023"/>
    <cellStyle name="Input Cells 2 3" xfId="33024"/>
    <cellStyle name="Input Cells 2 3 2" xfId="33025"/>
    <cellStyle name="Input Cells 2 4" xfId="33026"/>
    <cellStyle name="Input Cells 2 4 2" xfId="33027"/>
    <cellStyle name="Input Cells 3" xfId="33028"/>
    <cellStyle name="Input Cells 3 2" xfId="33029"/>
    <cellStyle name="Input Cells 3 2 2" xfId="33030"/>
    <cellStyle name="Input Cells 3 3" xfId="33031"/>
    <cellStyle name="Input Cells 4" xfId="33032"/>
    <cellStyle name="Input Cells 4 2" xfId="33033"/>
    <cellStyle name="Input Cells 5" xfId="33034"/>
    <cellStyle name="Input Cells 5 2" xfId="33035"/>
    <cellStyle name="Input Cells Percent" xfId="286"/>
    <cellStyle name="Input Cells Percent 2" xfId="33036"/>
    <cellStyle name="Input Cells Percent 2 2" xfId="33037"/>
    <cellStyle name="Input Cells Percent 2 2 2" xfId="33038"/>
    <cellStyle name="Input Cells Percent 2 2 2 2" xfId="33039"/>
    <cellStyle name="Input Cells Percent 2 2 3" xfId="33040"/>
    <cellStyle name="Input Cells Percent 2 3" xfId="33041"/>
    <cellStyle name="Input Cells Percent 2 3 2" xfId="33042"/>
    <cellStyle name="Input Cells Percent 2 4" xfId="33043"/>
    <cellStyle name="Input Cells Percent 2 4 2" xfId="33044"/>
    <cellStyle name="Input Cells Percent 3" xfId="33045"/>
    <cellStyle name="Input Cells Percent 3 2" xfId="33046"/>
    <cellStyle name="Input Cells Percent 3 2 2" xfId="33047"/>
    <cellStyle name="Input Cells Percent 3 3" xfId="33048"/>
    <cellStyle name="Input Cells Percent 4" xfId="33049"/>
    <cellStyle name="Input Cells Percent 4 2" xfId="33050"/>
    <cellStyle name="Input Cells Percent 5" xfId="33051"/>
    <cellStyle name="Input Cells Percent 5 2" xfId="33052"/>
    <cellStyle name="Input Cells Percent_AURORA Total New" xfId="33053"/>
    <cellStyle name="Input Cells_4.34E Mint Farm Deferral" xfId="33054"/>
    <cellStyle name="Integer" xfId="43127"/>
    <cellStyle name="line b - Style6" xfId="33055"/>
    <cellStyle name="Lines" xfId="287"/>
    <cellStyle name="Lines 2" xfId="33056"/>
    <cellStyle name="Lines 2 2" xfId="33057"/>
    <cellStyle name="Lines 2 2 2" xfId="33058"/>
    <cellStyle name="Lines 2 2 2 2" xfId="33059"/>
    <cellStyle name="Lines 2 2 3" xfId="33060"/>
    <cellStyle name="Lines 2 3" xfId="33061"/>
    <cellStyle name="Lines 2 3 2" xfId="33062"/>
    <cellStyle name="Lines 2 4" xfId="33063"/>
    <cellStyle name="Lines 2 4 2" xfId="33064"/>
    <cellStyle name="Lines 3" xfId="33065"/>
    <cellStyle name="Lines 3 2" xfId="33066"/>
    <cellStyle name="Lines 3 2 2" xfId="33067"/>
    <cellStyle name="Lines 3 2 2 2" xfId="33068"/>
    <cellStyle name="Lines 3 2 3" xfId="33069"/>
    <cellStyle name="Lines 3 3" xfId="33070"/>
    <cellStyle name="Lines 3 3 2" xfId="33071"/>
    <cellStyle name="Lines 3 4" xfId="33072"/>
    <cellStyle name="Lines 3 4 2" xfId="33073"/>
    <cellStyle name="Lines 4" xfId="33074"/>
    <cellStyle name="Lines 4 2" xfId="33075"/>
    <cellStyle name="Lines 4 2 2" xfId="33076"/>
    <cellStyle name="Lines 4 3" xfId="33077"/>
    <cellStyle name="Lines 4 3 2" xfId="33078"/>
    <cellStyle name="Lines 5" xfId="33079"/>
    <cellStyle name="Lines 5 2" xfId="33080"/>
    <cellStyle name="Lines 5 2 2" xfId="33081"/>
    <cellStyle name="Lines 5 3" xfId="33082"/>
    <cellStyle name="Lines 6" xfId="33083"/>
    <cellStyle name="Lines 6 2" xfId="33084"/>
    <cellStyle name="Lines 7" xfId="33085"/>
    <cellStyle name="Lines 7 2" xfId="33086"/>
    <cellStyle name="Lines_Electric Rev Req Model (2009 GRC) Rebuttal" xfId="33087"/>
    <cellStyle name="LINKED" xfId="288"/>
    <cellStyle name="LINKED 2" xfId="33088"/>
    <cellStyle name="LINKED 2 2" xfId="33089"/>
    <cellStyle name="LINKED 2 2 2" xfId="33090"/>
    <cellStyle name="LINKED 2 2 3" xfId="33091"/>
    <cellStyle name="LINKED 2 3" xfId="33092"/>
    <cellStyle name="LINKED 2 4" xfId="33093"/>
    <cellStyle name="LINKED 3" xfId="33094"/>
    <cellStyle name="LINKED 3 2" xfId="33095"/>
    <cellStyle name="LINKED 4" xfId="33096"/>
    <cellStyle name="LINKED 4 2" xfId="33097"/>
    <cellStyle name="Linked Cell" xfId="289" builtinId="24" customBuiltin="1"/>
    <cellStyle name="Linked Cell 10" xfId="33098"/>
    <cellStyle name="Linked Cell 11" xfId="33099"/>
    <cellStyle name="Linked Cell 12" xfId="33100"/>
    <cellStyle name="Linked Cell 13" xfId="33101"/>
    <cellStyle name="Linked Cell 14" xfId="33102"/>
    <cellStyle name="Linked Cell 15" xfId="33103"/>
    <cellStyle name="Linked Cell 16" xfId="33104"/>
    <cellStyle name="Linked Cell 17" xfId="33105"/>
    <cellStyle name="Linked Cell 18" xfId="33106"/>
    <cellStyle name="Linked Cell 19" xfId="33107"/>
    <cellStyle name="Linked Cell 2" xfId="33108"/>
    <cellStyle name="Linked Cell 2 2" xfId="33109"/>
    <cellStyle name="Linked Cell 2 2 2" xfId="33110"/>
    <cellStyle name="Linked Cell 2 2 2 2" xfId="33111"/>
    <cellStyle name="Linked Cell 2 2 2 2 2" xfId="33112"/>
    <cellStyle name="Linked Cell 2 2 2 3" xfId="33113"/>
    <cellStyle name="Linked Cell 2 2 3" xfId="33114"/>
    <cellStyle name="Linked Cell 2 2 3 2" xfId="33115"/>
    <cellStyle name="Linked Cell 2 2 4" xfId="33116"/>
    <cellStyle name="Linked Cell 2 2 4 2" xfId="33117"/>
    <cellStyle name="Linked Cell 2 3" xfId="33118"/>
    <cellStyle name="Linked Cell 2 3 2" xfId="33119"/>
    <cellStyle name="Linked Cell 2 3 2 2" xfId="33120"/>
    <cellStyle name="Linked Cell 2 3 2 2 2" xfId="33121"/>
    <cellStyle name="Linked Cell 2 3 2 3" xfId="33122"/>
    <cellStyle name="Linked Cell 2 3 2 4" xfId="33123"/>
    <cellStyle name="Linked Cell 2 3 3" xfId="33124"/>
    <cellStyle name="Linked Cell 2 3 3 2" xfId="33125"/>
    <cellStyle name="Linked Cell 2 3 3 3" xfId="33126"/>
    <cellStyle name="Linked Cell 2 3 4" xfId="33127"/>
    <cellStyle name="Linked Cell 2 3 4 2" xfId="33128"/>
    <cellStyle name="Linked Cell 2 3 4 3" xfId="33129"/>
    <cellStyle name="Linked Cell 2 3 5" xfId="33130"/>
    <cellStyle name="Linked Cell 2 3 6" xfId="33131"/>
    <cellStyle name="Linked Cell 2 4" xfId="33132"/>
    <cellStyle name="Linked Cell 2 4 2" xfId="33133"/>
    <cellStyle name="Linked Cell 2 4 2 2" xfId="33134"/>
    <cellStyle name="Linked Cell 2 4 3" xfId="33135"/>
    <cellStyle name="Linked Cell 2 4 4" xfId="33136"/>
    <cellStyle name="Linked Cell 2 4 5" xfId="33137"/>
    <cellStyle name="Linked Cell 2 5" xfId="33138"/>
    <cellStyle name="Linked Cell 2 5 2" xfId="33139"/>
    <cellStyle name="Linked Cell 2 5 3" xfId="33140"/>
    <cellStyle name="Linked Cell 2 6" xfId="33141"/>
    <cellStyle name="Linked Cell 2 6 2" xfId="33142"/>
    <cellStyle name="Linked Cell 20" xfId="33143"/>
    <cellStyle name="Linked Cell 21" xfId="33144"/>
    <cellStyle name="Linked Cell 22" xfId="33145"/>
    <cellStyle name="Linked Cell 23" xfId="33146"/>
    <cellStyle name="Linked Cell 24" xfId="33147"/>
    <cellStyle name="Linked Cell 25" xfId="33148"/>
    <cellStyle name="Linked Cell 26" xfId="33149"/>
    <cellStyle name="Linked Cell 27" xfId="33150"/>
    <cellStyle name="Linked Cell 28" xfId="33151"/>
    <cellStyle name="Linked Cell 29" xfId="33152"/>
    <cellStyle name="Linked Cell 3" xfId="33153"/>
    <cellStyle name="Linked Cell 3 2" xfId="33154"/>
    <cellStyle name="Linked Cell 3 2 2" xfId="33155"/>
    <cellStyle name="Linked Cell 3 2 2 2" xfId="33156"/>
    <cellStyle name="Linked Cell 3 2 3" xfId="33157"/>
    <cellStyle name="Linked Cell 3 3" xfId="33158"/>
    <cellStyle name="Linked Cell 3 3 2" xfId="33159"/>
    <cellStyle name="Linked Cell 3 4" xfId="33160"/>
    <cellStyle name="Linked Cell 3 4 2" xfId="33161"/>
    <cellStyle name="Linked Cell 3 5" xfId="33162"/>
    <cellStyle name="Linked Cell 30" xfId="33163"/>
    <cellStyle name="Linked Cell 31" xfId="33164"/>
    <cellStyle name="Linked Cell 32" xfId="33165"/>
    <cellStyle name="Linked Cell 33" xfId="33166"/>
    <cellStyle name="Linked Cell 34" xfId="33167"/>
    <cellStyle name="Linked Cell 35" xfId="33168"/>
    <cellStyle name="Linked Cell 36" xfId="33169"/>
    <cellStyle name="Linked Cell 37" xfId="33170"/>
    <cellStyle name="Linked Cell 38" xfId="33171"/>
    <cellStyle name="Linked Cell 39" xfId="33172"/>
    <cellStyle name="Linked Cell 4" xfId="33173"/>
    <cellStyle name="Linked Cell 4 2" xfId="33174"/>
    <cellStyle name="Linked Cell 4 2 2" xfId="33175"/>
    <cellStyle name="Linked Cell 4 2 2 2" xfId="33176"/>
    <cellStyle name="Linked Cell 4 2 3" xfId="33177"/>
    <cellStyle name="Linked Cell 4 2 4" xfId="33178"/>
    <cellStyle name="Linked Cell 4 3" xfId="33179"/>
    <cellStyle name="Linked Cell 4 3 2" xfId="33180"/>
    <cellStyle name="Linked Cell 4 4" xfId="33181"/>
    <cellStyle name="Linked Cell 4 4 2" xfId="33182"/>
    <cellStyle name="Linked Cell 4 5" xfId="33183"/>
    <cellStyle name="Linked Cell 40" xfId="33184"/>
    <cellStyle name="Linked Cell 41" xfId="33185"/>
    <cellStyle name="Linked Cell 42" xfId="33186"/>
    <cellStyle name="Linked Cell 43" xfId="33187"/>
    <cellStyle name="Linked Cell 44" xfId="33188"/>
    <cellStyle name="Linked Cell 45" xfId="33189"/>
    <cellStyle name="Linked Cell 46" xfId="33190"/>
    <cellStyle name="Linked Cell 47" xfId="33191"/>
    <cellStyle name="Linked Cell 48" xfId="33192"/>
    <cellStyle name="Linked Cell 49" xfId="33193"/>
    <cellStyle name="Linked Cell 5" xfId="33194"/>
    <cellStyle name="Linked Cell 5 2" xfId="33195"/>
    <cellStyle name="Linked Cell 5 2 2" xfId="33196"/>
    <cellStyle name="Linked Cell 5 2 3" xfId="33197"/>
    <cellStyle name="Linked Cell 5 3" xfId="33198"/>
    <cellStyle name="Linked Cell 50" xfId="33199"/>
    <cellStyle name="Linked Cell 51" xfId="33200"/>
    <cellStyle name="Linked Cell 52" xfId="33201"/>
    <cellStyle name="Linked Cell 53" xfId="33202"/>
    <cellStyle name="Linked Cell 54" xfId="33203"/>
    <cellStyle name="Linked Cell 55" xfId="33204"/>
    <cellStyle name="Linked Cell 56" xfId="33205"/>
    <cellStyle name="Linked Cell 57" xfId="33206"/>
    <cellStyle name="Linked Cell 58" xfId="33207"/>
    <cellStyle name="Linked Cell 59" xfId="33208"/>
    <cellStyle name="Linked Cell 6" xfId="33209"/>
    <cellStyle name="Linked Cell 6 2" xfId="33210"/>
    <cellStyle name="Linked Cell 6 2 2" xfId="33211"/>
    <cellStyle name="Linked Cell 6 3" xfId="33212"/>
    <cellStyle name="Linked Cell 6 4" xfId="33213"/>
    <cellStyle name="Linked Cell 6 5" xfId="33214"/>
    <cellStyle name="Linked Cell 60" xfId="33215"/>
    <cellStyle name="Linked Cell 61" xfId="33216"/>
    <cellStyle name="Linked Cell 62" xfId="33217"/>
    <cellStyle name="Linked Cell 63" xfId="33218"/>
    <cellStyle name="Linked Cell 64" xfId="33219"/>
    <cellStyle name="Linked Cell 65" xfId="33220"/>
    <cellStyle name="Linked Cell 7" xfId="33221"/>
    <cellStyle name="Linked Cell 7 2" xfId="33222"/>
    <cellStyle name="Linked Cell 7 3" xfId="33223"/>
    <cellStyle name="Linked Cell 8" xfId="33224"/>
    <cellStyle name="Linked Cell 9" xfId="33225"/>
    <cellStyle name="LongDate" xfId="43128"/>
    <cellStyle name="Marathon" xfId="428"/>
    <cellStyle name="Millares [0]_2AV_M_M " xfId="33226"/>
    <cellStyle name="Millares_2AV_M_M " xfId="33227"/>
    <cellStyle name="Milliers [0]_Dossier financier HECC" xfId="43129"/>
    <cellStyle name="MLMultiple0" xfId="43130"/>
    <cellStyle name="MLMultiple0 2" xfId="43131"/>
    <cellStyle name="modified border" xfId="290"/>
    <cellStyle name="modified border 2" xfId="291"/>
    <cellStyle name="modified border 2 2" xfId="33228"/>
    <cellStyle name="modified border 2 2 2" xfId="33229"/>
    <cellStyle name="modified border 2 2 2 2" xfId="33230"/>
    <cellStyle name="modified border 2 2 3" xfId="33231"/>
    <cellStyle name="modified border 2 2 4" xfId="33232"/>
    <cellStyle name="modified border 2 3" xfId="33233"/>
    <cellStyle name="modified border 2 3 2" xfId="33234"/>
    <cellStyle name="modified border 2 4" xfId="33235"/>
    <cellStyle name="modified border 2 4 2" xfId="33236"/>
    <cellStyle name="modified border 3" xfId="292"/>
    <cellStyle name="modified border 3 2" xfId="33237"/>
    <cellStyle name="modified border 3 2 2" xfId="33238"/>
    <cellStyle name="modified border 3 2 2 2" xfId="33239"/>
    <cellStyle name="modified border 3 2 3" xfId="33240"/>
    <cellStyle name="modified border 3 2 4" xfId="33241"/>
    <cellStyle name="modified border 3 3" xfId="33242"/>
    <cellStyle name="modified border 3 3 2" xfId="33243"/>
    <cellStyle name="modified border 3 4" xfId="33244"/>
    <cellStyle name="modified border 3 4 2" xfId="33245"/>
    <cellStyle name="modified border 4" xfId="293"/>
    <cellStyle name="modified border 4 2" xfId="33246"/>
    <cellStyle name="modified border 4 2 2" xfId="33247"/>
    <cellStyle name="modified border 4 2 2 2" xfId="33248"/>
    <cellStyle name="modified border 4 2 3" xfId="33249"/>
    <cellStyle name="modified border 4 2 4" xfId="33250"/>
    <cellStyle name="modified border 4 3" xfId="33251"/>
    <cellStyle name="modified border 4 3 2" xfId="33252"/>
    <cellStyle name="modified border 4 4" xfId="33253"/>
    <cellStyle name="modified border 4 4 2" xfId="33254"/>
    <cellStyle name="modified border 5" xfId="33255"/>
    <cellStyle name="modified border 5 2" xfId="33256"/>
    <cellStyle name="modified border 5 2 2" xfId="33257"/>
    <cellStyle name="modified border 5 2 3" xfId="33258"/>
    <cellStyle name="modified border 5 3" xfId="33259"/>
    <cellStyle name="modified border 5 4" xfId="33260"/>
    <cellStyle name="modified border 6" xfId="33261"/>
    <cellStyle name="modified border 6 2" xfId="33262"/>
    <cellStyle name="modified border 7" xfId="33263"/>
    <cellStyle name="modified border 7 2" xfId="33264"/>
    <cellStyle name="modified border 8" xfId="33265"/>
    <cellStyle name="modified border 8 2" xfId="33266"/>
    <cellStyle name="modified border_4.34E Mint Farm Deferral" xfId="33267"/>
    <cellStyle name="modified border1" xfId="294"/>
    <cellStyle name="modified border1 2" xfId="295"/>
    <cellStyle name="modified border1 2 2" xfId="33268"/>
    <cellStyle name="modified border1 2 2 2" xfId="33269"/>
    <cellStyle name="modified border1 2 2 2 2" xfId="33270"/>
    <cellStyle name="modified border1 2 2 3" xfId="33271"/>
    <cellStyle name="modified border1 2 2 4" xfId="33272"/>
    <cellStyle name="modified border1 2 3" xfId="33273"/>
    <cellStyle name="modified border1 2 3 2" xfId="33274"/>
    <cellStyle name="modified border1 2 4" xfId="33275"/>
    <cellStyle name="modified border1 2 4 2" xfId="33276"/>
    <cellStyle name="modified border1 3" xfId="296"/>
    <cellStyle name="modified border1 3 2" xfId="33277"/>
    <cellStyle name="modified border1 3 2 2" xfId="33278"/>
    <cellStyle name="modified border1 3 2 2 2" xfId="33279"/>
    <cellStyle name="modified border1 3 2 3" xfId="33280"/>
    <cellStyle name="modified border1 3 2 4" xfId="33281"/>
    <cellStyle name="modified border1 3 3" xfId="33282"/>
    <cellStyle name="modified border1 3 3 2" xfId="33283"/>
    <cellStyle name="modified border1 3 4" xfId="33284"/>
    <cellStyle name="modified border1 3 4 2" xfId="33285"/>
    <cellStyle name="modified border1 4" xfId="297"/>
    <cellStyle name="modified border1 4 2" xfId="33286"/>
    <cellStyle name="modified border1 4 2 2" xfId="33287"/>
    <cellStyle name="modified border1 4 2 2 2" xfId="33288"/>
    <cellStyle name="modified border1 4 2 3" xfId="33289"/>
    <cellStyle name="modified border1 4 2 4" xfId="33290"/>
    <cellStyle name="modified border1 4 3" xfId="33291"/>
    <cellStyle name="modified border1 4 3 2" xfId="33292"/>
    <cellStyle name="modified border1 4 4" xfId="33293"/>
    <cellStyle name="modified border1 4 4 2" xfId="33294"/>
    <cellStyle name="modified border1 5" xfId="33295"/>
    <cellStyle name="modified border1 5 2" xfId="33296"/>
    <cellStyle name="modified border1 5 2 2" xfId="33297"/>
    <cellStyle name="modified border1 5 2 3" xfId="33298"/>
    <cellStyle name="modified border1 5 3" xfId="33299"/>
    <cellStyle name="modified border1 5 4" xfId="33300"/>
    <cellStyle name="modified border1 6" xfId="33301"/>
    <cellStyle name="modified border1 6 2" xfId="33302"/>
    <cellStyle name="modified border1 7" xfId="33303"/>
    <cellStyle name="modified border1 7 2" xfId="33304"/>
    <cellStyle name="modified border1 8" xfId="33305"/>
    <cellStyle name="modified border1 8 2" xfId="33306"/>
    <cellStyle name="modified border1_4.34E Mint Farm Deferral" xfId="33307"/>
    <cellStyle name="Moneda [0]_2AV_M_M " xfId="33308"/>
    <cellStyle name="Moneda_2AV_M_M " xfId="33309"/>
    <cellStyle name="MonthYears" xfId="33310"/>
    <cellStyle name="Multiple" xfId="43132"/>
    <cellStyle name="Multiple 2" xfId="43133"/>
    <cellStyle name="Neutral" xfId="298" builtinId="28" customBuiltin="1"/>
    <cellStyle name="Neutral 10" xfId="33311"/>
    <cellStyle name="Neutral 11" xfId="33312"/>
    <cellStyle name="Neutral 12" xfId="33313"/>
    <cellStyle name="Neutral 13" xfId="33314"/>
    <cellStyle name="Neutral 14" xfId="33315"/>
    <cellStyle name="Neutral 15" xfId="33316"/>
    <cellStyle name="Neutral 16" xfId="33317"/>
    <cellStyle name="Neutral 17" xfId="33318"/>
    <cellStyle name="Neutral 18" xfId="33319"/>
    <cellStyle name="Neutral 19" xfId="33320"/>
    <cellStyle name="Neutral 2" xfId="33321"/>
    <cellStyle name="Neutral 2 2" xfId="33322"/>
    <cellStyle name="Neutral 2 2 2" xfId="33323"/>
    <cellStyle name="Neutral 2 2 2 2" xfId="33324"/>
    <cellStyle name="Neutral 2 2 2 2 2" xfId="33325"/>
    <cellStyle name="Neutral 2 2 2 3" xfId="33326"/>
    <cellStyle name="Neutral 2 2 3" xfId="33327"/>
    <cellStyle name="Neutral 2 2 3 2" xfId="33328"/>
    <cellStyle name="Neutral 2 2 4" xfId="33329"/>
    <cellStyle name="Neutral 2 2 4 2" xfId="33330"/>
    <cellStyle name="Neutral 2 3" xfId="33331"/>
    <cellStyle name="Neutral 2 3 2" xfId="33332"/>
    <cellStyle name="Neutral 2 3 2 2" xfId="33333"/>
    <cellStyle name="Neutral 2 3 2 2 2" xfId="33334"/>
    <cellStyle name="Neutral 2 3 2 3" xfId="33335"/>
    <cellStyle name="Neutral 2 3 2 4" xfId="33336"/>
    <cellStyle name="Neutral 2 3 3" xfId="33337"/>
    <cellStyle name="Neutral 2 3 3 2" xfId="33338"/>
    <cellStyle name="Neutral 2 3 3 3" xfId="33339"/>
    <cellStyle name="Neutral 2 3 4" xfId="33340"/>
    <cellStyle name="Neutral 2 3 4 2" xfId="33341"/>
    <cellStyle name="Neutral 2 3 5" xfId="33342"/>
    <cellStyle name="Neutral 2 3 6" xfId="33343"/>
    <cellStyle name="Neutral 2 4" xfId="33344"/>
    <cellStyle name="Neutral 2 4 2" xfId="33345"/>
    <cellStyle name="Neutral 2 4 2 2" xfId="33346"/>
    <cellStyle name="Neutral 2 4 3" xfId="33347"/>
    <cellStyle name="Neutral 2 4 4" xfId="33348"/>
    <cellStyle name="Neutral 2 4 5" xfId="33349"/>
    <cellStyle name="Neutral 2 5" xfId="33350"/>
    <cellStyle name="Neutral 2 5 2" xfId="33351"/>
    <cellStyle name="Neutral 2 6" xfId="33352"/>
    <cellStyle name="Neutral 2 6 2" xfId="33353"/>
    <cellStyle name="Neutral 2 7" xfId="33354"/>
    <cellStyle name="Neutral 20" xfId="33355"/>
    <cellStyle name="Neutral 21" xfId="33356"/>
    <cellStyle name="Neutral 22" xfId="33357"/>
    <cellStyle name="Neutral 23" xfId="33358"/>
    <cellStyle name="Neutral 24" xfId="33359"/>
    <cellStyle name="Neutral 25" xfId="33360"/>
    <cellStyle name="Neutral 26" xfId="33361"/>
    <cellStyle name="Neutral 27" xfId="33362"/>
    <cellStyle name="Neutral 28" xfId="33363"/>
    <cellStyle name="Neutral 29" xfId="33364"/>
    <cellStyle name="Neutral 3" xfId="33365"/>
    <cellStyle name="Neutral 3 2" xfId="33366"/>
    <cellStyle name="Neutral 3 2 2" xfId="33367"/>
    <cellStyle name="Neutral 3 2 2 2" xfId="33368"/>
    <cellStyle name="Neutral 3 2 3" xfId="33369"/>
    <cellStyle name="Neutral 3 3" xfId="33370"/>
    <cellStyle name="Neutral 3 3 2" xfId="33371"/>
    <cellStyle name="Neutral 3 4" xfId="33372"/>
    <cellStyle name="Neutral 3 4 2" xfId="33373"/>
    <cellStyle name="Neutral 3 5" xfId="33374"/>
    <cellStyle name="Neutral 30" xfId="33375"/>
    <cellStyle name="Neutral 31" xfId="33376"/>
    <cellStyle name="Neutral 32" xfId="33377"/>
    <cellStyle name="Neutral 33" xfId="33378"/>
    <cellStyle name="Neutral 34" xfId="33379"/>
    <cellStyle name="Neutral 35" xfId="33380"/>
    <cellStyle name="Neutral 36" xfId="33381"/>
    <cellStyle name="Neutral 37" xfId="33382"/>
    <cellStyle name="Neutral 38" xfId="33383"/>
    <cellStyle name="Neutral 39" xfId="33384"/>
    <cellStyle name="Neutral 4" xfId="33385"/>
    <cellStyle name="Neutral 4 2" xfId="33386"/>
    <cellStyle name="Neutral 4 2 2" xfId="33387"/>
    <cellStyle name="Neutral 4 2 2 2" xfId="33388"/>
    <cellStyle name="Neutral 4 2 3" xfId="33389"/>
    <cellStyle name="Neutral 4 2 4" xfId="33390"/>
    <cellStyle name="Neutral 4 3" xfId="33391"/>
    <cellStyle name="Neutral 4 3 2" xfId="33392"/>
    <cellStyle name="Neutral 4 4" xfId="33393"/>
    <cellStyle name="Neutral 4 4 2" xfId="33394"/>
    <cellStyle name="Neutral 4 5" xfId="33395"/>
    <cellStyle name="Neutral 40" xfId="33396"/>
    <cellStyle name="Neutral 41" xfId="33397"/>
    <cellStyle name="Neutral 42" xfId="33398"/>
    <cellStyle name="Neutral 43" xfId="33399"/>
    <cellStyle name="Neutral 44" xfId="33400"/>
    <cellStyle name="Neutral 45" xfId="33401"/>
    <cellStyle name="Neutral 46" xfId="33402"/>
    <cellStyle name="Neutral 47" xfId="33403"/>
    <cellStyle name="Neutral 48" xfId="33404"/>
    <cellStyle name="Neutral 49" xfId="33405"/>
    <cellStyle name="Neutral 5" xfId="33406"/>
    <cellStyle name="Neutral 5 2" xfId="33407"/>
    <cellStyle name="Neutral 5 2 2" xfId="33408"/>
    <cellStyle name="Neutral 5 2 3" xfId="33409"/>
    <cellStyle name="Neutral 5 3" xfId="33410"/>
    <cellStyle name="Neutral 50" xfId="33411"/>
    <cellStyle name="Neutral 51" xfId="33412"/>
    <cellStyle name="Neutral 52" xfId="33413"/>
    <cellStyle name="Neutral 53" xfId="33414"/>
    <cellStyle name="Neutral 54" xfId="33415"/>
    <cellStyle name="Neutral 55" xfId="33416"/>
    <cellStyle name="Neutral 56" xfId="33417"/>
    <cellStyle name="Neutral 57" xfId="33418"/>
    <cellStyle name="Neutral 58" xfId="33419"/>
    <cellStyle name="Neutral 59" xfId="33420"/>
    <cellStyle name="Neutral 6" xfId="33421"/>
    <cellStyle name="Neutral 6 2" xfId="33422"/>
    <cellStyle name="Neutral 6 2 2" xfId="33423"/>
    <cellStyle name="Neutral 6 3" xfId="33424"/>
    <cellStyle name="Neutral 6 4" xfId="33425"/>
    <cellStyle name="Neutral 6 5" xfId="33426"/>
    <cellStyle name="Neutral 60" xfId="33427"/>
    <cellStyle name="Neutral 61" xfId="33428"/>
    <cellStyle name="Neutral 62" xfId="33429"/>
    <cellStyle name="Neutral 63" xfId="33430"/>
    <cellStyle name="Neutral 64" xfId="33431"/>
    <cellStyle name="Neutral 65" xfId="33432"/>
    <cellStyle name="Neutral 7" xfId="33433"/>
    <cellStyle name="Neutral 7 2" xfId="33434"/>
    <cellStyle name="Neutral 7 3" xfId="33435"/>
    <cellStyle name="Neutral 8" xfId="33436"/>
    <cellStyle name="Neutral 9" xfId="33437"/>
    <cellStyle name="no dec" xfId="299"/>
    <cellStyle name="no dec 2" xfId="33438"/>
    <cellStyle name="no dec 2 2" xfId="33439"/>
    <cellStyle name="no dec 2 2 2" xfId="33440"/>
    <cellStyle name="no dec 2 2 3" xfId="33441"/>
    <cellStyle name="no dec 2 3" xfId="33442"/>
    <cellStyle name="no dec 2 4" xfId="33443"/>
    <cellStyle name="no dec 3" xfId="33444"/>
    <cellStyle name="no dec 3 2" xfId="33445"/>
    <cellStyle name="no dec 4" xfId="33446"/>
    <cellStyle name="no dec 4 2" xfId="33447"/>
    <cellStyle name="no dec 5" xfId="33448"/>
    <cellStyle name="nONE" xfId="429"/>
    <cellStyle name="Normal" xfId="0" builtinId="0"/>
    <cellStyle name="Normal - Style1" xfId="300"/>
    <cellStyle name="Normal - Style1 10" xfId="33449"/>
    <cellStyle name="Normal - Style1 10 2" xfId="33450"/>
    <cellStyle name="Normal - Style1 10 3" xfId="33451"/>
    <cellStyle name="Normal - Style1 11" xfId="33452"/>
    <cellStyle name="Normal - Style1 11 2" xfId="33453"/>
    <cellStyle name="Normal - Style1 11 3" xfId="33454"/>
    <cellStyle name="Normal - Style1 12" xfId="33455"/>
    <cellStyle name="Normal - Style1 12 2" xfId="33456"/>
    <cellStyle name="Normal - Style1 13" xfId="33457"/>
    <cellStyle name="Normal - Style1 2" xfId="301"/>
    <cellStyle name="Normal - Style1 2 2" xfId="33458"/>
    <cellStyle name="Normal - Style1 2 2 2" xfId="33459"/>
    <cellStyle name="Normal - Style1 2 2 2 2" xfId="33460"/>
    <cellStyle name="Normal - Style1 2 2 2 2 2" xfId="33461"/>
    <cellStyle name="Normal - Style1 2 2 3" xfId="33462"/>
    <cellStyle name="Normal - Style1 2 2 3 2" xfId="33463"/>
    <cellStyle name="Normal - Style1 2 2 3 2 2" xfId="33464"/>
    <cellStyle name="Normal - Style1 2 2 3 3" xfId="33465"/>
    <cellStyle name="Normal - Style1 2 2 3 4" xfId="33466"/>
    <cellStyle name="Normal - Style1 2 2 3 4 2" xfId="33467"/>
    <cellStyle name="Normal - Style1 2 2 4" xfId="33468"/>
    <cellStyle name="Normal - Style1 2 2 4 2" xfId="33469"/>
    <cellStyle name="Normal - Style1 2 2 4 3" xfId="33470"/>
    <cellStyle name="Normal - Style1 2 2 5" xfId="33471"/>
    <cellStyle name="Normal - Style1 2 2 5 2" xfId="33472"/>
    <cellStyle name="Normal - Style1 2 3" xfId="33473"/>
    <cellStyle name="Normal - Style1 2 3 2" xfId="33474"/>
    <cellStyle name="Normal - Style1 2 3 2 2" xfId="33475"/>
    <cellStyle name="Normal - Style1 2 3 3" xfId="33476"/>
    <cellStyle name="Normal - Style1 2 4" xfId="33477"/>
    <cellStyle name="Normal - Style1 2 4 2" xfId="33478"/>
    <cellStyle name="Normal - Style1 2 4 2 2" xfId="33479"/>
    <cellStyle name="Normal - Style1 2 4 3" xfId="33480"/>
    <cellStyle name="Normal - Style1 2 5" xfId="33481"/>
    <cellStyle name="Normal - Style1 2 5 2" xfId="33482"/>
    <cellStyle name="Normal - Style1 2 6" xfId="33483"/>
    <cellStyle name="Normal - Style1 2 6 2" xfId="33484"/>
    <cellStyle name="Normal - Style1 3" xfId="302"/>
    <cellStyle name="Normal - Style1 3 2" xfId="33485"/>
    <cellStyle name="Normal - Style1 3 2 2" xfId="33486"/>
    <cellStyle name="Normal - Style1 3 2 2 2" xfId="33487"/>
    <cellStyle name="Normal - Style1 3 2 2 2 2" xfId="33488"/>
    <cellStyle name="Normal - Style1 3 2 3" xfId="33489"/>
    <cellStyle name="Normal - Style1 3 2 3 2" xfId="33490"/>
    <cellStyle name="Normal - Style1 3 2 3 2 2" xfId="33491"/>
    <cellStyle name="Normal - Style1 3 2 3 3" xfId="33492"/>
    <cellStyle name="Normal - Style1 3 2 3 4" xfId="33493"/>
    <cellStyle name="Normal - Style1 3 2 4" xfId="33494"/>
    <cellStyle name="Normal - Style1 3 2 4 2" xfId="33495"/>
    <cellStyle name="Normal - Style1 3 2 5" xfId="33496"/>
    <cellStyle name="Normal - Style1 3 2 5 2" xfId="33497"/>
    <cellStyle name="Normal - Style1 3 3" xfId="33498"/>
    <cellStyle name="Normal - Style1 3 3 2" xfId="33499"/>
    <cellStyle name="Normal - Style1 3 3 2 2" xfId="33500"/>
    <cellStyle name="Normal - Style1 3 3 3" xfId="33501"/>
    <cellStyle name="Normal - Style1 3 4" xfId="33502"/>
    <cellStyle name="Normal - Style1 3 4 2" xfId="33503"/>
    <cellStyle name="Normal - Style1 3 4 2 2" xfId="33504"/>
    <cellStyle name="Normal - Style1 3 4 3" xfId="33505"/>
    <cellStyle name="Normal - Style1 3 4 4" xfId="33506"/>
    <cellStyle name="Normal - Style1 3 5" xfId="33507"/>
    <cellStyle name="Normal - Style1 3 5 2" xfId="33508"/>
    <cellStyle name="Normal - Style1 3 6" xfId="33509"/>
    <cellStyle name="Normal - Style1 3 6 2" xfId="33510"/>
    <cellStyle name="Normal - Style1 4" xfId="303"/>
    <cellStyle name="Normal - Style1 4 2" xfId="33511"/>
    <cellStyle name="Normal - Style1 4 2 2" xfId="33512"/>
    <cellStyle name="Normal - Style1 4 2 2 2" xfId="33513"/>
    <cellStyle name="Normal - Style1 4 2 2 2 2" xfId="33514"/>
    <cellStyle name="Normal - Style1 4 2 3" xfId="33515"/>
    <cellStyle name="Normal - Style1 4 2 3 2" xfId="33516"/>
    <cellStyle name="Normal - Style1 4 2 3 3" xfId="33517"/>
    <cellStyle name="Normal - Style1 4 2 4" xfId="33518"/>
    <cellStyle name="Normal - Style1 4 2 4 2" xfId="33519"/>
    <cellStyle name="Normal - Style1 4 3" xfId="33520"/>
    <cellStyle name="Normal - Style1 4 3 2" xfId="33521"/>
    <cellStyle name="Normal - Style1 4 3 2 2" xfId="33522"/>
    <cellStyle name="Normal - Style1 4 4" xfId="33523"/>
    <cellStyle name="Normal - Style1 4 4 2" xfId="33524"/>
    <cellStyle name="Normal - Style1 4 4 2 2" xfId="33525"/>
    <cellStyle name="Normal - Style1 4 4 3" xfId="33526"/>
    <cellStyle name="Normal - Style1 4 4 4" xfId="33527"/>
    <cellStyle name="Normal - Style1 4 5" xfId="33528"/>
    <cellStyle name="Normal - Style1 4 5 2" xfId="33529"/>
    <cellStyle name="Normal - Style1 4 5 3" xfId="33530"/>
    <cellStyle name="Normal - Style1 4 6" xfId="33531"/>
    <cellStyle name="Normal - Style1 4 6 2" xfId="33532"/>
    <cellStyle name="Normal - Style1 5" xfId="33533"/>
    <cellStyle name="Normal - Style1 5 2" xfId="33534"/>
    <cellStyle name="Normal - Style1 5 2 2" xfId="33535"/>
    <cellStyle name="Normal - Style1 5 2 2 2" xfId="33536"/>
    <cellStyle name="Normal - Style1 5 2 2 2 2" xfId="33537"/>
    <cellStyle name="Normal - Style1 5 2 3" xfId="33538"/>
    <cellStyle name="Normal - Style1 5 2 3 2" xfId="33539"/>
    <cellStyle name="Normal - Style1 5 2 3 3" xfId="33540"/>
    <cellStyle name="Normal - Style1 5 2 4" xfId="33541"/>
    <cellStyle name="Normal - Style1 5 2 4 2" xfId="33542"/>
    <cellStyle name="Normal - Style1 5 2 5" xfId="33543"/>
    <cellStyle name="Normal - Style1 5 3" xfId="33544"/>
    <cellStyle name="Normal - Style1 5 3 2" xfId="33545"/>
    <cellStyle name="Normal - Style1 5 3 2 2" xfId="33546"/>
    <cellStyle name="Normal - Style1 5 4" xfId="430"/>
    <cellStyle name="Normal - Style1 5 4 2" xfId="33547"/>
    <cellStyle name="Normal - Style1 5 4 3" xfId="33548"/>
    <cellStyle name="Normal - Style1 5 5" xfId="33549"/>
    <cellStyle name="Normal - Style1 5 5 2" xfId="33550"/>
    <cellStyle name="Normal - Style1 5 6" xfId="33551"/>
    <cellStyle name="Normal - Style1 6" xfId="33552"/>
    <cellStyle name="Normal - Style1 6 2" xfId="33553"/>
    <cellStyle name="Normal - Style1 6 2 2" xfId="33554"/>
    <cellStyle name="Normal - Style1 6 2 2 2" xfId="33555"/>
    <cellStyle name="Normal - Style1 6 2 2 2 2" xfId="33556"/>
    <cellStyle name="Normal - Style1 6 2 3" xfId="33557"/>
    <cellStyle name="Normal - Style1 6 2 3 2" xfId="33558"/>
    <cellStyle name="Normal - Style1 6 2 4" xfId="33559"/>
    <cellStyle name="Normal - Style1 6 2 4 2" xfId="33560"/>
    <cellStyle name="Normal - Style1 6 2 5" xfId="33561"/>
    <cellStyle name="Normal - Style1 6 3" xfId="33562"/>
    <cellStyle name="Normal - Style1 6 3 2" xfId="33563"/>
    <cellStyle name="Normal - Style1 6 3 2 2" xfId="33564"/>
    <cellStyle name="Normal - Style1 6 4" xfId="33565"/>
    <cellStyle name="Normal - Style1 6 4 2" xfId="33566"/>
    <cellStyle name="Normal - Style1 6 4 2 2" xfId="33567"/>
    <cellStyle name="Normal - Style1 6 4 3" xfId="33568"/>
    <cellStyle name="Normal - Style1 6 4 4" xfId="33569"/>
    <cellStyle name="Normal - Style1 6 5" xfId="33570"/>
    <cellStyle name="Normal - Style1 6 5 2" xfId="33571"/>
    <cellStyle name="Normal - Style1 6 5 3" xfId="33572"/>
    <cellStyle name="Normal - Style1 6 6" xfId="33573"/>
    <cellStyle name="Normal - Style1 6 6 2" xfId="33574"/>
    <cellStyle name="Normal - Style1 6 7" xfId="33575"/>
    <cellStyle name="Normal - Style1 7" xfId="33576"/>
    <cellStyle name="Normal - Style1 7 2" xfId="33577"/>
    <cellStyle name="Normal - Style1 7 2 2" xfId="33578"/>
    <cellStyle name="Normal - Style1 7 2 2 2" xfId="33579"/>
    <cellStyle name="Normal - Style1 7 2 2 2 2" xfId="33580"/>
    <cellStyle name="Normal - Style1 7 2 3" xfId="33581"/>
    <cellStyle name="Normal - Style1 7 2 3 2" xfId="33582"/>
    <cellStyle name="Normal - Style1 7 2 4" xfId="33583"/>
    <cellStyle name="Normal - Style1 7 2 4 2" xfId="33584"/>
    <cellStyle name="Normal - Style1 7 2 5" xfId="33585"/>
    <cellStyle name="Normal - Style1 7 3" xfId="33586"/>
    <cellStyle name="Normal - Style1 7 3 2" xfId="33587"/>
    <cellStyle name="Normal - Style1 7 3 2 2" xfId="33588"/>
    <cellStyle name="Normal - Style1 7 4" xfId="33589"/>
    <cellStyle name="Normal - Style1 7 4 2" xfId="33590"/>
    <cellStyle name="Normal - Style1 7 5" xfId="33591"/>
    <cellStyle name="Normal - Style1 7 5 2" xfId="33592"/>
    <cellStyle name="Normal - Style1 7 6" xfId="33593"/>
    <cellStyle name="Normal - Style1 8" xfId="33594"/>
    <cellStyle name="Normal - Style1 8 2" xfId="33595"/>
    <cellStyle name="Normal - Style1 8 2 2" xfId="33596"/>
    <cellStyle name="Normal - Style1 8 3" xfId="33597"/>
    <cellStyle name="Normal - Style1 8 4" xfId="33598"/>
    <cellStyle name="Normal - Style1 9" xfId="33599"/>
    <cellStyle name="Normal - Style1 9 2" xfId="33600"/>
    <cellStyle name="Normal - Style1 9 2 2" xfId="33601"/>
    <cellStyle name="Normal - Style1 9 3" xfId="33602"/>
    <cellStyle name="Normal - Style1 9 4" xfId="33603"/>
    <cellStyle name="Normal - Style1_(C) WHE Proforma with ITC cash grant 10 Yr Amort_for deferral_102809" xfId="33604"/>
    <cellStyle name="Normal [0]" xfId="33605"/>
    <cellStyle name="Normal [2]" xfId="33606"/>
    <cellStyle name="Normal 1" xfId="33607"/>
    <cellStyle name="Normal 1 2" xfId="33608"/>
    <cellStyle name="Normal 1 2 2" xfId="33609"/>
    <cellStyle name="Normal 1 2 2 2" xfId="33610"/>
    <cellStyle name="Normal 1 2 2 2 2" xfId="33611"/>
    <cellStyle name="Normal 1 2 2 2 2 2" xfId="33612"/>
    <cellStyle name="Normal 1 2 2 3" xfId="33613"/>
    <cellStyle name="Normal 1 2 2 3 2" xfId="33614"/>
    <cellStyle name="Normal 1 2 2 4" xfId="33615"/>
    <cellStyle name="Normal 1 2 2 4 2" xfId="33616"/>
    <cellStyle name="Normal 1 2 3" xfId="33617"/>
    <cellStyle name="Normal 1 2 3 2" xfId="33618"/>
    <cellStyle name="Normal 1 2 3 2 2" xfId="33619"/>
    <cellStyle name="Normal 1 2 4" xfId="33620"/>
    <cellStyle name="Normal 1 2 4 2" xfId="33621"/>
    <cellStyle name="Normal 1 2 5" xfId="33622"/>
    <cellStyle name="Normal 1 2 5 2" xfId="33623"/>
    <cellStyle name="Normal 1 3" xfId="33624"/>
    <cellStyle name="Normal 1 3 2" xfId="33625"/>
    <cellStyle name="Normal 1 3 2 2" xfId="33626"/>
    <cellStyle name="Normal 1 3 2 2 2" xfId="33627"/>
    <cellStyle name="Normal 1 3 3" xfId="33628"/>
    <cellStyle name="Normal 1 3 3 2" xfId="33629"/>
    <cellStyle name="Normal 1 3 4" xfId="33630"/>
    <cellStyle name="Normal 1 3 4 2" xfId="33631"/>
    <cellStyle name="Normal 1 4" xfId="33632"/>
    <cellStyle name="Normal 1 4 2" xfId="33633"/>
    <cellStyle name="Normal 1 4 2 2" xfId="33634"/>
    <cellStyle name="Normal 1 5" xfId="33635"/>
    <cellStyle name="Normal 1 5 2" xfId="33636"/>
    <cellStyle name="Normal 1 5 2 2" xfId="33637"/>
    <cellStyle name="Normal 1 5 2 3" xfId="33638"/>
    <cellStyle name="Normal 1 5 3" xfId="33639"/>
    <cellStyle name="Normal 1 5 4" xfId="33640"/>
    <cellStyle name="Normal 1 5 5" xfId="33641"/>
    <cellStyle name="Normal 1 6" xfId="33642"/>
    <cellStyle name="Normal 1 6 2" xfId="33643"/>
    <cellStyle name="Normal 1 6 2 2" xfId="33644"/>
    <cellStyle name="Normal 1 6 2 2 2" xfId="33645"/>
    <cellStyle name="Normal 1 6 2 3" xfId="33646"/>
    <cellStyle name="Normal 1 6 2 4" xfId="33647"/>
    <cellStyle name="Normal 1 6 3" xfId="33648"/>
    <cellStyle name="Normal 1 6 3 2" xfId="33649"/>
    <cellStyle name="Normal 1 6 4" xfId="33650"/>
    <cellStyle name="Normal 1 6 5" xfId="33651"/>
    <cellStyle name="Normal 1 7" xfId="33652"/>
    <cellStyle name="Normal 1 7 2" xfId="33653"/>
    <cellStyle name="Normal 1 8" xfId="33654"/>
    <cellStyle name="Normal 1 8 2" xfId="33655"/>
    <cellStyle name="Normal 10" xfId="395"/>
    <cellStyle name="Normal 10 2" xfId="33656"/>
    <cellStyle name="Normal 10 2 2" xfId="33657"/>
    <cellStyle name="Normal 10 2 2 2" xfId="33658"/>
    <cellStyle name="Normal 10 2 2 2 2" xfId="33659"/>
    <cellStyle name="Normal 10 2 2 2 2 2" xfId="33660"/>
    <cellStyle name="Normal 10 2 2 3" xfId="33661"/>
    <cellStyle name="Normal 10 2 2 3 2" xfId="33662"/>
    <cellStyle name="Normal 10 2 2 3 3" xfId="33663"/>
    <cellStyle name="Normal 10 2 2 4" xfId="33664"/>
    <cellStyle name="Normal 10 2 2 4 2" xfId="33665"/>
    <cellStyle name="Normal 10 2 3" xfId="33666"/>
    <cellStyle name="Normal 10 2 3 2" xfId="33667"/>
    <cellStyle name="Normal 10 2 3 2 2" xfId="33668"/>
    <cellStyle name="Normal 10 2 4" xfId="33669"/>
    <cellStyle name="Normal 10 2 4 2" xfId="33670"/>
    <cellStyle name="Normal 10 2 4 3" xfId="33671"/>
    <cellStyle name="Normal 10 2 5" xfId="33672"/>
    <cellStyle name="Normal 10 2 5 2" xfId="33673"/>
    <cellStyle name="Normal 10 3" xfId="33674"/>
    <cellStyle name="Normal 10 3 2" xfId="33675"/>
    <cellStyle name="Normal 10 3 2 2" xfId="33676"/>
    <cellStyle name="Normal 10 3 2 2 2" xfId="33677"/>
    <cellStyle name="Normal 10 3 2 2 2 2" xfId="33678"/>
    <cellStyle name="Normal 10 3 2 3" xfId="33679"/>
    <cellStyle name="Normal 10 3 2 3 2" xfId="33680"/>
    <cellStyle name="Normal 10 3 2 3 3" xfId="33681"/>
    <cellStyle name="Normal 10 3 2 4" xfId="33682"/>
    <cellStyle name="Normal 10 3 2 4 2" xfId="33683"/>
    <cellStyle name="Normal 10 3 3" xfId="33684"/>
    <cellStyle name="Normal 10 3 3 2" xfId="33685"/>
    <cellStyle name="Normal 10 3 3 2 2" xfId="33686"/>
    <cellStyle name="Normal 10 3 4" xfId="33687"/>
    <cellStyle name="Normal 10 3 4 2" xfId="33688"/>
    <cellStyle name="Normal 10 3 4 3" xfId="33689"/>
    <cellStyle name="Normal 10 3 5" xfId="33690"/>
    <cellStyle name="Normal 10 3 5 2" xfId="33691"/>
    <cellStyle name="Normal 10 4" xfId="33692"/>
    <cellStyle name="Normal 10 4 2" xfId="33693"/>
    <cellStyle name="Normal 10 4 2 2" xfId="33694"/>
    <cellStyle name="Normal 10 4 2 2 2" xfId="33695"/>
    <cellStyle name="Normal 10 4 2 3" xfId="33696"/>
    <cellStyle name="Normal 10 4 3" xfId="33697"/>
    <cellStyle name="Normal 10 4 3 2" xfId="33698"/>
    <cellStyle name="Normal 10 4 3 2 2" xfId="33699"/>
    <cellStyle name="Normal 10 4 3 3" xfId="33700"/>
    <cellStyle name="Normal 10 4 3 4" xfId="33701"/>
    <cellStyle name="Normal 10 4 4" xfId="33702"/>
    <cellStyle name="Normal 10 4 4 2" xfId="33703"/>
    <cellStyle name="Normal 10 4 4 3" xfId="33704"/>
    <cellStyle name="Normal 10 4 5" xfId="33705"/>
    <cellStyle name="Normal 10 4 5 2" xfId="33706"/>
    <cellStyle name="Normal 10 4 6" xfId="33707"/>
    <cellStyle name="Normal 10 5" xfId="33708"/>
    <cellStyle name="Normal 10 5 2" xfId="33709"/>
    <cellStyle name="Normal 10 5 2 2" xfId="33710"/>
    <cellStyle name="Normal 10 5 3" xfId="33711"/>
    <cellStyle name="Normal 10 5 3 2" xfId="33712"/>
    <cellStyle name="Normal 10 5 4" xfId="33713"/>
    <cellStyle name="Normal 10 5 5" xfId="33714"/>
    <cellStyle name="Normal 10 6" xfId="33715"/>
    <cellStyle name="Normal 10 6 2" xfId="33716"/>
    <cellStyle name="Normal 10 6 2 2" xfId="33717"/>
    <cellStyle name="Normal 10 6 3" xfId="33718"/>
    <cellStyle name="Normal 10 6 4" xfId="33719"/>
    <cellStyle name="Normal 10 7" xfId="33720"/>
    <cellStyle name="Normal 10 7 2" xfId="33721"/>
    <cellStyle name="Normal 10 7 2 2" xfId="33722"/>
    <cellStyle name="Normal 10 7 3" xfId="33723"/>
    <cellStyle name="Normal 10 8" xfId="33724"/>
    <cellStyle name="Normal 10 8 2" xfId="33725"/>
    <cellStyle name="Normal 10 9" xfId="33726"/>
    <cellStyle name="Normal 10_ Price Inputs" xfId="33727"/>
    <cellStyle name="Normal 100" xfId="33728"/>
    <cellStyle name="Normal 100 2" xfId="33729"/>
    <cellStyle name="Normal 100 2 2" xfId="33730"/>
    <cellStyle name="Normal 100 3" xfId="33731"/>
    <cellStyle name="Normal 100 4" xfId="33732"/>
    <cellStyle name="Normal 100 5" xfId="33733"/>
    <cellStyle name="Normal 101" xfId="33734"/>
    <cellStyle name="Normal 101 2" xfId="33735"/>
    <cellStyle name="Normal 101 2 2" xfId="33736"/>
    <cellStyle name="Normal 101 3" xfId="33737"/>
    <cellStyle name="Normal 101 3 2" xfId="43134"/>
    <cellStyle name="Normal 101 3 3" xfId="43135"/>
    <cellStyle name="Normal 101 4" xfId="33738"/>
    <cellStyle name="Normal 102" xfId="33739"/>
    <cellStyle name="Normal 102 2" xfId="33740"/>
    <cellStyle name="Normal 102 2 2" xfId="33741"/>
    <cellStyle name="Normal 102 3" xfId="33742"/>
    <cellStyle name="Normal 102 4" xfId="33743"/>
    <cellStyle name="Normal 103" xfId="33744"/>
    <cellStyle name="Normal 103 2" xfId="33745"/>
    <cellStyle name="Normal 103 2 2" xfId="33746"/>
    <cellStyle name="Normal 103 3" xfId="33747"/>
    <cellStyle name="Normal 103 3 2" xfId="43136"/>
    <cellStyle name="Normal 103 3 3" xfId="43137"/>
    <cellStyle name="Normal 103 4" xfId="33748"/>
    <cellStyle name="Normal 104" xfId="33749"/>
    <cellStyle name="Normal 104 2" xfId="33750"/>
    <cellStyle name="Normal 104 2 2" xfId="33751"/>
    <cellStyle name="Normal 104 3" xfId="33752"/>
    <cellStyle name="Normal 104 4" xfId="33753"/>
    <cellStyle name="Normal 105" xfId="33754"/>
    <cellStyle name="Normal 105 2" xfId="33755"/>
    <cellStyle name="Normal 105 2 2" xfId="33756"/>
    <cellStyle name="Normal 105 3" xfId="33757"/>
    <cellStyle name="Normal 105 4" xfId="33758"/>
    <cellStyle name="Normal 106" xfId="33759"/>
    <cellStyle name="Normal 106 2" xfId="33760"/>
    <cellStyle name="Normal 106 2 2" xfId="33761"/>
    <cellStyle name="Normal 106 3" xfId="33762"/>
    <cellStyle name="Normal 106 4" xfId="33763"/>
    <cellStyle name="Normal 107" xfId="33764"/>
    <cellStyle name="Normal 107 2" xfId="33765"/>
    <cellStyle name="Normal 107 2 2" xfId="33766"/>
    <cellStyle name="Normal 107 3" xfId="33767"/>
    <cellStyle name="Normal 107 4" xfId="33768"/>
    <cellStyle name="Normal 108" xfId="33769"/>
    <cellStyle name="Normal 108 2" xfId="33770"/>
    <cellStyle name="Normal 108 2 2" xfId="33771"/>
    <cellStyle name="Normal 108 3" xfId="33772"/>
    <cellStyle name="Normal 109" xfId="33773"/>
    <cellStyle name="Normal 109 2" xfId="33774"/>
    <cellStyle name="Normal 109 2 2" xfId="33775"/>
    <cellStyle name="Normal 109 3" xfId="33776"/>
    <cellStyle name="Normal 11" xfId="431"/>
    <cellStyle name="Normal 11 2" xfId="33777"/>
    <cellStyle name="Normal 11 2 2" xfId="33778"/>
    <cellStyle name="Normal 11 2 2 2" xfId="33779"/>
    <cellStyle name="Normal 11 2 2 2 2" xfId="33780"/>
    <cellStyle name="Normal 11 2 2 2 3" xfId="33781"/>
    <cellStyle name="Normal 11 2 2 3" xfId="33782"/>
    <cellStyle name="Normal 11 2 3" xfId="33783"/>
    <cellStyle name="Normal 11 2 3 2" xfId="33784"/>
    <cellStyle name="Normal 11 2 3 2 2" xfId="33785"/>
    <cellStyle name="Normal 11 2 3 3" xfId="33786"/>
    <cellStyle name="Normal 11 2 3 4" xfId="33787"/>
    <cellStyle name="Normal 11 2 4" xfId="33788"/>
    <cellStyle name="Normal 11 2 4 2" xfId="33789"/>
    <cellStyle name="Normal 11 2 5" xfId="33790"/>
    <cellStyle name="Normal 11 2 6" xfId="33791"/>
    <cellStyle name="Normal 11 3" xfId="33792"/>
    <cellStyle name="Normal 11 3 2" xfId="33793"/>
    <cellStyle name="Normal 11 3 2 2" xfId="33794"/>
    <cellStyle name="Normal 11 3 2 3" xfId="33795"/>
    <cellStyle name="Normal 11 3 3" xfId="33796"/>
    <cellStyle name="Normal 11 3 3 2" xfId="33797"/>
    <cellStyle name="Normal 11 3 4" xfId="33798"/>
    <cellStyle name="Normal 11 4" xfId="33799"/>
    <cellStyle name="Normal 11 4 2" xfId="33800"/>
    <cellStyle name="Normal 11 4 2 2" xfId="33801"/>
    <cellStyle name="Normal 11 4 2 2 2" xfId="33802"/>
    <cellStyle name="Normal 11 4 2 3" xfId="33803"/>
    <cellStyle name="Normal 11 4 3" xfId="33804"/>
    <cellStyle name="Normal 11 4 3 2" xfId="33805"/>
    <cellStyle name="Normal 11 4 4" xfId="33806"/>
    <cellStyle name="Normal 11 5" xfId="33807"/>
    <cellStyle name="Normal 11 5 2" xfId="33808"/>
    <cellStyle name="Normal 11 5 2 2" xfId="33809"/>
    <cellStyle name="Normal 11 5 3" xfId="33810"/>
    <cellStyle name="Normal 11 6" xfId="33811"/>
    <cellStyle name="Normal 11 6 2" xfId="33812"/>
    <cellStyle name="Normal 11 7" xfId="33813"/>
    <cellStyle name="Normal 11_16.37E Wild Horse Expansion DeferralRevwrkingfile SF" xfId="33814"/>
    <cellStyle name="Normal 110" xfId="33815"/>
    <cellStyle name="Normal 110 2" xfId="33816"/>
    <cellStyle name="Normal 110 2 2" xfId="33817"/>
    <cellStyle name="Normal 110 3" xfId="33818"/>
    <cellStyle name="Normal 111" xfId="33819"/>
    <cellStyle name="Normal 111 2" xfId="33820"/>
    <cellStyle name="Normal 111 2 2" xfId="33821"/>
    <cellStyle name="Normal 111 3" xfId="33822"/>
    <cellStyle name="Normal 112" xfId="33823"/>
    <cellStyle name="Normal 112 2" xfId="33824"/>
    <cellStyle name="Normal 112 2 2" xfId="33825"/>
    <cellStyle name="Normal 112 3" xfId="33826"/>
    <cellStyle name="Normal 113" xfId="33827"/>
    <cellStyle name="Normal 113 2" xfId="33828"/>
    <cellStyle name="Normal 114" xfId="33829"/>
    <cellStyle name="Normal 114 2" xfId="33830"/>
    <cellStyle name="Normal 115" xfId="33831"/>
    <cellStyle name="Normal 115 2" xfId="33832"/>
    <cellStyle name="Normal 116" xfId="33833"/>
    <cellStyle name="Normal 116 2" xfId="33834"/>
    <cellStyle name="Normal 117" xfId="33835"/>
    <cellStyle name="Normal 117 2" xfId="33836"/>
    <cellStyle name="Normal 118" xfId="33837"/>
    <cellStyle name="Normal 118 2" xfId="33838"/>
    <cellStyle name="Normal 119" xfId="33839"/>
    <cellStyle name="Normal 119 2" xfId="33840"/>
    <cellStyle name="Normal 12" xfId="432"/>
    <cellStyle name="Normal 12 2" xfId="33841"/>
    <cellStyle name="Normal 12 2 2" xfId="33842"/>
    <cellStyle name="Normal 12 2 2 2" xfId="33843"/>
    <cellStyle name="Normal 12 2 2 2 2" xfId="33844"/>
    <cellStyle name="Normal 12 2 2 3" xfId="33845"/>
    <cellStyle name="Normal 12 2 3" xfId="33846"/>
    <cellStyle name="Normal 12 2 3 2" xfId="33847"/>
    <cellStyle name="Normal 12 2 3 2 2" xfId="33848"/>
    <cellStyle name="Normal 12 2 3 3" xfId="33849"/>
    <cellStyle name="Normal 12 2 3 4" xfId="33850"/>
    <cellStyle name="Normal 12 2 4" xfId="33851"/>
    <cellStyle name="Normal 12 2 4 2" xfId="33852"/>
    <cellStyle name="Normal 12 2 5" xfId="33853"/>
    <cellStyle name="Normal 12 2 5 2" xfId="33854"/>
    <cellStyle name="Normal 12 3" xfId="33855"/>
    <cellStyle name="Normal 12 3 2" xfId="33856"/>
    <cellStyle name="Normal 12 3 2 2" xfId="33857"/>
    <cellStyle name="Normal 12 3 2 3" xfId="33858"/>
    <cellStyle name="Normal 12 3 3" xfId="33859"/>
    <cellStyle name="Normal 12 3 3 2" xfId="33860"/>
    <cellStyle name="Normal 12 3 4" xfId="33861"/>
    <cellStyle name="Normal 12 4" xfId="33862"/>
    <cellStyle name="Normal 12 4 2" xfId="33863"/>
    <cellStyle name="Normal 12 4 2 2" xfId="33864"/>
    <cellStyle name="Normal 12 4 3" xfId="33865"/>
    <cellStyle name="Normal 12 5" xfId="33866"/>
    <cellStyle name="Normal 12 5 2" xfId="33867"/>
    <cellStyle name="Normal 12 6" xfId="33868"/>
    <cellStyle name="Normal 12 6 2" xfId="33869"/>
    <cellStyle name="Normal 12 7" xfId="33870"/>
    <cellStyle name="Normal 12_2011 CBR Rev Calc by schedule" xfId="33871"/>
    <cellStyle name="Normal 120" xfId="33872"/>
    <cellStyle name="Normal 120 2" xfId="33873"/>
    <cellStyle name="Normal 121" xfId="33874"/>
    <cellStyle name="Normal 121 2" xfId="33875"/>
    <cellStyle name="Normal 122" xfId="33876"/>
    <cellStyle name="Normal 123" xfId="33877"/>
    <cellStyle name="Normal 124" xfId="33878"/>
    <cellStyle name="Normal 125" xfId="33879"/>
    <cellStyle name="Normal 125 2" xfId="33880"/>
    <cellStyle name="Normal 126" xfId="33881"/>
    <cellStyle name="Normal 127" xfId="33882"/>
    <cellStyle name="Normal 128" xfId="33883"/>
    <cellStyle name="Normal 129" xfId="33884"/>
    <cellStyle name="Normal 13" xfId="433"/>
    <cellStyle name="Normal 13 2" xfId="33885"/>
    <cellStyle name="Normal 13 2 2" xfId="33886"/>
    <cellStyle name="Normal 13 2 2 2" xfId="33887"/>
    <cellStyle name="Normal 13 2 2 2 2" xfId="33888"/>
    <cellStyle name="Normal 13 2 2 3" xfId="33889"/>
    <cellStyle name="Normal 13 2 3" xfId="33890"/>
    <cellStyle name="Normal 13 2 3 2" xfId="33891"/>
    <cellStyle name="Normal 13 2 3 2 2" xfId="33892"/>
    <cellStyle name="Normal 13 2 3 3" xfId="33893"/>
    <cellStyle name="Normal 13 2 3 4" xfId="33894"/>
    <cellStyle name="Normal 13 2 4" xfId="33895"/>
    <cellStyle name="Normal 13 2 4 2" xfId="33896"/>
    <cellStyle name="Normal 13 2 5" xfId="33897"/>
    <cellStyle name="Normal 13 2 5 2" xfId="33898"/>
    <cellStyle name="Normal 13 3" xfId="33899"/>
    <cellStyle name="Normal 13 3 2" xfId="33900"/>
    <cellStyle name="Normal 13 3 2 2" xfId="33901"/>
    <cellStyle name="Normal 13 3 3" xfId="33902"/>
    <cellStyle name="Normal 13 3 3 2" xfId="33903"/>
    <cellStyle name="Normal 13 3 4" xfId="33904"/>
    <cellStyle name="Normal 13 4" xfId="33905"/>
    <cellStyle name="Normal 13 4 2" xfId="33906"/>
    <cellStyle name="Normal 13 4 2 2" xfId="33907"/>
    <cellStyle name="Normal 13 4 3" xfId="33908"/>
    <cellStyle name="Normal 13 5" xfId="33909"/>
    <cellStyle name="Normal 13 5 2" xfId="33910"/>
    <cellStyle name="Normal 13 5 2 2" xfId="33911"/>
    <cellStyle name="Normal 13 5 3" xfId="33912"/>
    <cellStyle name="Normal 13 6" xfId="33913"/>
    <cellStyle name="Normal 13 6 2" xfId="33914"/>
    <cellStyle name="Normal 13 7" xfId="33915"/>
    <cellStyle name="Normal 13_2011 CBR Rev Calc by schedule" xfId="33916"/>
    <cellStyle name="Normal 130" xfId="33917"/>
    <cellStyle name="Normal 131" xfId="33918"/>
    <cellStyle name="Normal 132" xfId="33919"/>
    <cellStyle name="Normal 133" xfId="33920"/>
    <cellStyle name="Normal 134" xfId="33921"/>
    <cellStyle name="Normal 135" xfId="33922"/>
    <cellStyle name="Normal 136" xfId="33923"/>
    <cellStyle name="Normal 137" xfId="33924"/>
    <cellStyle name="Normal 138" xfId="33925"/>
    <cellStyle name="Normal 139" xfId="33926"/>
    <cellStyle name="Normal 14" xfId="434"/>
    <cellStyle name="Normal 14 2" xfId="33927"/>
    <cellStyle name="Normal 14 2 2" xfId="33928"/>
    <cellStyle name="Normal 14 2 2 2" xfId="33929"/>
    <cellStyle name="Normal 14 2 3" xfId="33930"/>
    <cellStyle name="Normal 14 2 3 2" xfId="33931"/>
    <cellStyle name="Normal 14 2 4" xfId="33932"/>
    <cellStyle name="Normal 14 3" xfId="33933"/>
    <cellStyle name="Normal 14 3 2" xfId="33934"/>
    <cellStyle name="Normal 14 3 2 2" xfId="33935"/>
    <cellStyle name="Normal 14 3 3" xfId="33936"/>
    <cellStyle name="Normal 14 4" xfId="33937"/>
    <cellStyle name="Normal 14 4 2" xfId="33938"/>
    <cellStyle name="Normal 14 4 2 2" xfId="33939"/>
    <cellStyle name="Normal 14 4 3" xfId="33940"/>
    <cellStyle name="Normal 14 4 4" xfId="33941"/>
    <cellStyle name="Normal 14 5" xfId="33942"/>
    <cellStyle name="Normal 14_2011 CBR Rev Calc by schedule" xfId="33943"/>
    <cellStyle name="Normal 140" xfId="33944"/>
    <cellStyle name="Normal 141" xfId="33945"/>
    <cellStyle name="Normal 142" xfId="33946"/>
    <cellStyle name="Normal 143" xfId="33947"/>
    <cellStyle name="Normal 144" xfId="33948"/>
    <cellStyle name="Normal 145" xfId="33949"/>
    <cellStyle name="Normal 146" xfId="33950"/>
    <cellStyle name="Normal 147" xfId="33951"/>
    <cellStyle name="Normal 148" xfId="33952"/>
    <cellStyle name="Normal 149" xfId="33953"/>
    <cellStyle name="Normal 15" xfId="435"/>
    <cellStyle name="Normal 15 2" xfId="33954"/>
    <cellStyle name="Normal 15 2 2" xfId="33955"/>
    <cellStyle name="Normal 15 2 2 2" xfId="33956"/>
    <cellStyle name="Normal 15 2 3" xfId="33957"/>
    <cellStyle name="Normal 15 2 3 2" xfId="33958"/>
    <cellStyle name="Normal 15 2 4" xfId="33959"/>
    <cellStyle name="Normal 15 3" xfId="33960"/>
    <cellStyle name="Normal 15 3 2" xfId="33961"/>
    <cellStyle name="Normal 15 3 2 2" xfId="33962"/>
    <cellStyle name="Normal 15 3 3" xfId="33963"/>
    <cellStyle name="Normal 15 3 3 2" xfId="33964"/>
    <cellStyle name="Normal 15 3 4" xfId="33965"/>
    <cellStyle name="Normal 15 4" xfId="33966"/>
    <cellStyle name="Normal 15 4 2" xfId="33967"/>
    <cellStyle name="Normal 15 4 2 2" xfId="33968"/>
    <cellStyle name="Normal 15 4 3" xfId="33969"/>
    <cellStyle name="Normal 15 4 4" xfId="33970"/>
    <cellStyle name="Normal 15 5" xfId="33971"/>
    <cellStyle name="Normal 15 5 2" xfId="33972"/>
    <cellStyle name="Normal 15 6" xfId="33973"/>
    <cellStyle name="Normal 15 6 2" xfId="33974"/>
    <cellStyle name="Normal 15 7" xfId="33975"/>
    <cellStyle name="Normal 15 8" xfId="33976"/>
    <cellStyle name="Normal 15_2011 CBR Rev Calc by schedule" xfId="33977"/>
    <cellStyle name="Normal 150" xfId="33978"/>
    <cellStyle name="Normal 151" xfId="33979"/>
    <cellStyle name="Normal 151 2" xfId="33980"/>
    <cellStyle name="Normal 151 2 2" xfId="33981"/>
    <cellStyle name="Normal 152" xfId="33982"/>
    <cellStyle name="Normal 153" xfId="33983"/>
    <cellStyle name="Normal 154" xfId="33984"/>
    <cellStyle name="Normal 155" xfId="33985"/>
    <cellStyle name="Normal 156" xfId="33986"/>
    <cellStyle name="Normal 157" xfId="33987"/>
    <cellStyle name="Normal 157 2" xfId="43138"/>
    <cellStyle name="Normal 157 2 2" xfId="43139"/>
    <cellStyle name="Normal 157 2 3" xfId="43140"/>
    <cellStyle name="Normal 157 3" xfId="43141"/>
    <cellStyle name="Normal 158" xfId="33988"/>
    <cellStyle name="Normal 159" xfId="33989"/>
    <cellStyle name="Normal 159 2" xfId="43142"/>
    <cellStyle name="Normal 16" xfId="436"/>
    <cellStyle name="Normal 16 2" xfId="33990"/>
    <cellStyle name="Normal 16 2 2" xfId="33991"/>
    <cellStyle name="Normal 16 2 2 2" xfId="33992"/>
    <cellStyle name="Normal 16 2 2 2 2" xfId="33993"/>
    <cellStyle name="Normal 16 2 3" xfId="33994"/>
    <cellStyle name="Normal 16 2 3 2" xfId="33995"/>
    <cellStyle name="Normal 16 2 3 2 2" xfId="33996"/>
    <cellStyle name="Normal 16 2 3 3" xfId="33997"/>
    <cellStyle name="Normal 16 2 3 4" xfId="33998"/>
    <cellStyle name="Normal 16 2 4" xfId="33999"/>
    <cellStyle name="Normal 16 2 4 2" xfId="34000"/>
    <cellStyle name="Normal 16 2 5" xfId="34001"/>
    <cellStyle name="Normal 16 2 5 2" xfId="34002"/>
    <cellStyle name="Normal 16 3" xfId="34003"/>
    <cellStyle name="Normal 16 3 2" xfId="34004"/>
    <cellStyle name="Normal 16 3 2 2" xfId="34005"/>
    <cellStyle name="Normal 16 3 3" xfId="34006"/>
    <cellStyle name="Normal 16 3 3 2" xfId="34007"/>
    <cellStyle name="Normal 16 3 4" xfId="34008"/>
    <cellStyle name="Normal 16 4" xfId="34009"/>
    <cellStyle name="Normal 16 4 2" xfId="34010"/>
    <cellStyle name="Normal 16 4 2 2" xfId="34011"/>
    <cellStyle name="Normal 16 4 3" xfId="34012"/>
    <cellStyle name="Normal 16 5" xfId="34013"/>
    <cellStyle name="Normal 16 5 2" xfId="34014"/>
    <cellStyle name="Normal 16 6" xfId="34015"/>
    <cellStyle name="Normal 16 6 2" xfId="34016"/>
    <cellStyle name="Normal 16 7" xfId="34017"/>
    <cellStyle name="Normal 16_2011 CBR Rev Calc by schedule" xfId="34018"/>
    <cellStyle name="Normal 160" xfId="34019"/>
    <cellStyle name="Normal 160 2" xfId="34020"/>
    <cellStyle name="Normal 161" xfId="34021"/>
    <cellStyle name="Normal 162" xfId="43284"/>
    <cellStyle name="Normal 17" xfId="437"/>
    <cellStyle name="Normal 17 2" xfId="34022"/>
    <cellStyle name="Normal 17 2 2" xfId="34023"/>
    <cellStyle name="Normal 17 2 2 2" xfId="34024"/>
    <cellStyle name="Normal 17 2 2 2 2" xfId="34025"/>
    <cellStyle name="Normal 17 2 3" xfId="34026"/>
    <cellStyle name="Normal 17 2 3 2" xfId="34027"/>
    <cellStyle name="Normal 17 2 3 2 2" xfId="34028"/>
    <cellStyle name="Normal 17 2 3 3" xfId="34029"/>
    <cellStyle name="Normal 17 2 3 4" xfId="34030"/>
    <cellStyle name="Normal 17 2 4" xfId="34031"/>
    <cellStyle name="Normal 17 2 4 2" xfId="34032"/>
    <cellStyle name="Normal 17 2 5" xfId="34033"/>
    <cellStyle name="Normal 17 2 5 2" xfId="34034"/>
    <cellStyle name="Normal 17 3" xfId="34035"/>
    <cellStyle name="Normal 17 3 2" xfId="34036"/>
    <cellStyle name="Normal 17 3 2 2" xfId="34037"/>
    <cellStyle name="Normal 17 3 3" xfId="34038"/>
    <cellStyle name="Normal 17 4" xfId="34039"/>
    <cellStyle name="Normal 17 4 2" xfId="34040"/>
    <cellStyle name="Normal 17 4 3" xfId="34041"/>
    <cellStyle name="Normal 17 5" xfId="34042"/>
    <cellStyle name="Normal 17 5 2" xfId="34043"/>
    <cellStyle name="Normal 18" xfId="438"/>
    <cellStyle name="Normal 18 2" xfId="34044"/>
    <cellStyle name="Normal 18 2 2" xfId="34045"/>
    <cellStyle name="Normal 18 2 2 2" xfId="34046"/>
    <cellStyle name="Normal 18 2 2 2 2" xfId="34047"/>
    <cellStyle name="Normal 18 2 3" xfId="34048"/>
    <cellStyle name="Normal 18 2 3 2" xfId="34049"/>
    <cellStyle name="Normal 18 2 3 2 2" xfId="34050"/>
    <cellStyle name="Normal 18 2 3 3" xfId="34051"/>
    <cellStyle name="Normal 18 2 3 4" xfId="34052"/>
    <cellStyle name="Normal 18 2 4" xfId="34053"/>
    <cellStyle name="Normal 18 2 4 2" xfId="34054"/>
    <cellStyle name="Normal 18 2 5" xfId="34055"/>
    <cellStyle name="Normal 18 2 5 2" xfId="34056"/>
    <cellStyle name="Normal 18 3" xfId="34057"/>
    <cellStyle name="Normal 18 3 2" xfId="34058"/>
    <cellStyle name="Normal 18 3 2 2" xfId="34059"/>
    <cellStyle name="Normal 18 3 3" xfId="34060"/>
    <cellStyle name="Normal 18 4" xfId="34061"/>
    <cellStyle name="Normal 18 4 2" xfId="34062"/>
    <cellStyle name="Normal 18 4 3" xfId="34063"/>
    <cellStyle name="Normal 18 5" xfId="34064"/>
    <cellStyle name="Normal 18 5 2" xfId="34065"/>
    <cellStyle name="Normal 19" xfId="34066"/>
    <cellStyle name="Normal 19 2" xfId="34067"/>
    <cellStyle name="Normal 19 2 2" xfId="34068"/>
    <cellStyle name="Normal 19 2 2 2" xfId="34069"/>
    <cellStyle name="Normal 19 2 2 2 2" xfId="34070"/>
    <cellStyle name="Normal 19 2 3" xfId="34071"/>
    <cellStyle name="Normal 19 2 3 2" xfId="34072"/>
    <cellStyle name="Normal 19 2 3 2 2" xfId="34073"/>
    <cellStyle name="Normal 19 2 3 3" xfId="34074"/>
    <cellStyle name="Normal 19 2 3 4" xfId="34075"/>
    <cellStyle name="Normal 19 2 4" xfId="34076"/>
    <cellStyle name="Normal 19 2 4 2" xfId="34077"/>
    <cellStyle name="Normal 19 2 5" xfId="34078"/>
    <cellStyle name="Normal 19 2 5 2" xfId="34079"/>
    <cellStyle name="Normal 19 3" xfId="34080"/>
    <cellStyle name="Normal 19 3 2" xfId="34081"/>
    <cellStyle name="Normal 19 3 2 2" xfId="34082"/>
    <cellStyle name="Normal 19 3 3" xfId="34083"/>
    <cellStyle name="Normal 19 4" xfId="34084"/>
    <cellStyle name="Normal 19 4 2" xfId="34085"/>
    <cellStyle name="Normal 19 4 3" xfId="34086"/>
    <cellStyle name="Normal 19 5" xfId="34087"/>
    <cellStyle name="Normal 19 5 2" xfId="34088"/>
    <cellStyle name="Normal 2" xfId="304"/>
    <cellStyle name="Normal 2 10" xfId="34089"/>
    <cellStyle name="Normal 2 10 2" xfId="34090"/>
    <cellStyle name="Normal 2 10 2 2" xfId="34091"/>
    <cellStyle name="Normal 2 10 2 2 2" xfId="34092"/>
    <cellStyle name="Normal 2 10 3" xfId="34093"/>
    <cellStyle name="Normal 2 10 3 2" xfId="34094"/>
    <cellStyle name="Normal 2 10 4" xfId="34095"/>
    <cellStyle name="Normal 2 10 4 2" xfId="34096"/>
    <cellStyle name="Normal 2 11" xfId="34097"/>
    <cellStyle name="Normal 2 11 2" xfId="34098"/>
    <cellStyle name="Normal 2 11 2 2" xfId="34099"/>
    <cellStyle name="Normal 2 11 2 2 2" xfId="34100"/>
    <cellStyle name="Normal 2 11 3" xfId="34101"/>
    <cellStyle name="Normal 2 11 3 2" xfId="34102"/>
    <cellStyle name="Normal 2 11 4" xfId="34103"/>
    <cellStyle name="Normal 2 11 4 2" xfId="34104"/>
    <cellStyle name="Normal 2 12" xfId="34105"/>
    <cellStyle name="Normal 2 12 2" xfId="34106"/>
    <cellStyle name="Normal 2 12 2 2" xfId="34107"/>
    <cellStyle name="Normal 2 12 2 2 2" xfId="34108"/>
    <cellStyle name="Normal 2 12 2 3" xfId="34109"/>
    <cellStyle name="Normal 2 12 3" xfId="34110"/>
    <cellStyle name="Normal 2 12 3 2" xfId="34111"/>
    <cellStyle name="Normal 2 12 3 2 2" xfId="34112"/>
    <cellStyle name="Normal 2 12 3 3" xfId="34113"/>
    <cellStyle name="Normal 2 12 4" xfId="34114"/>
    <cellStyle name="Normal 2 12 4 2" xfId="34115"/>
    <cellStyle name="Normal 2 12 5" xfId="34116"/>
    <cellStyle name="Normal 2 12 5 2" xfId="34117"/>
    <cellStyle name="Normal 2 13" xfId="34118"/>
    <cellStyle name="Normal 2 13 2" xfId="34119"/>
    <cellStyle name="Normal 2 13 2 2" xfId="34120"/>
    <cellStyle name="Normal 2 13 2 3" xfId="34121"/>
    <cellStyle name="Normal 2 13 3" xfId="34122"/>
    <cellStyle name="Normal 2 13 3 2" xfId="34123"/>
    <cellStyle name="Normal 2 13 4" xfId="34124"/>
    <cellStyle name="Normal 2 14" xfId="34125"/>
    <cellStyle name="Normal 2 14 2" xfId="34126"/>
    <cellStyle name="Normal 2 15" xfId="34127"/>
    <cellStyle name="Normal 2 15 2" xfId="34128"/>
    <cellStyle name="Normal 2 15 3" xfId="34129"/>
    <cellStyle name="Normal 2 16" xfId="34130"/>
    <cellStyle name="Normal 2 16 2" xfId="34131"/>
    <cellStyle name="Normal 2 17" xfId="34132"/>
    <cellStyle name="Normal 2 2" xfId="305"/>
    <cellStyle name="Normal 2 2 10" xfId="34133"/>
    <cellStyle name="Normal 2 2 10 2" xfId="34134"/>
    <cellStyle name="Normal 2 2 10 3" xfId="34135"/>
    <cellStyle name="Normal 2 2 11" xfId="34136"/>
    <cellStyle name="Normal 2 2 11 2" xfId="34137"/>
    <cellStyle name="Normal 2 2 12" xfId="34138"/>
    <cellStyle name="Normal 2 2 2" xfId="306"/>
    <cellStyle name="Normal 2 2 2 2" xfId="34139"/>
    <cellStyle name="Normal 2 2 2 2 2" xfId="34140"/>
    <cellStyle name="Normal 2 2 2 2 2 2" xfId="34141"/>
    <cellStyle name="Normal 2 2 2 2 2 2 2" xfId="34142"/>
    <cellStyle name="Normal 2 2 2 2 2 3" xfId="34143"/>
    <cellStyle name="Normal 2 2 2 2 3" xfId="34144"/>
    <cellStyle name="Normal 2 2 2 2 3 2" xfId="34145"/>
    <cellStyle name="Normal 2 2 2 2 3 2 2" xfId="34146"/>
    <cellStyle name="Normal 2 2 2 2 3 3" xfId="34147"/>
    <cellStyle name="Normal 2 2 2 2 4" xfId="34148"/>
    <cellStyle name="Normal 2 2 2 2 4 2" xfId="34149"/>
    <cellStyle name="Normal 2 2 2 2 5" xfId="34150"/>
    <cellStyle name="Normal 2 2 2 2 5 2" xfId="34151"/>
    <cellStyle name="Normal 2 2 2 2 6" xfId="34152"/>
    <cellStyle name="Normal 2 2 2 3" xfId="34153"/>
    <cellStyle name="Normal 2 2 2 3 2" xfId="34154"/>
    <cellStyle name="Normal 2 2 2 3 2 2" xfId="34155"/>
    <cellStyle name="Normal 2 2 2 3 2 2 2" xfId="34156"/>
    <cellStyle name="Normal 2 2 2 3 2 3" xfId="34157"/>
    <cellStyle name="Normal 2 2 2 3 3" xfId="34158"/>
    <cellStyle name="Normal 2 2 2 3 3 2" xfId="34159"/>
    <cellStyle name="Normal 2 2 2 3 3 2 2" xfId="34160"/>
    <cellStyle name="Normal 2 2 2 3 3 3" xfId="34161"/>
    <cellStyle name="Normal 2 2 2 3 4" xfId="34162"/>
    <cellStyle name="Normal 2 2 2 3 4 2" xfId="34163"/>
    <cellStyle name="Normal 2 2 2 3 5" xfId="34164"/>
    <cellStyle name="Normal 2 2 2 4" xfId="34165"/>
    <cellStyle name="Normal 2 2 2 4 2" xfId="34166"/>
    <cellStyle name="Normal 2 2 2 4 2 2" xfId="34167"/>
    <cellStyle name="Normal 2 2 2 4 3" xfId="34168"/>
    <cellStyle name="Normal 2 2 2 5" xfId="34169"/>
    <cellStyle name="Normal 2 2 2 5 2" xfId="34170"/>
    <cellStyle name="Normal 2 2 2 5 2 2" xfId="34171"/>
    <cellStyle name="Normal 2 2 2 5 3" xfId="34172"/>
    <cellStyle name="Normal 2 2 2 6" xfId="34173"/>
    <cellStyle name="Normal 2 2 2 6 2" xfId="34174"/>
    <cellStyle name="Normal 2 2 2 7" xfId="34175"/>
    <cellStyle name="Normal 2 2 2 7 2" xfId="34176"/>
    <cellStyle name="Normal 2 2 2 8" xfId="34177"/>
    <cellStyle name="Normal 2 2 2_12PCORC Wind Vestas and Royalties" xfId="34178"/>
    <cellStyle name="Normal 2 2 3" xfId="307"/>
    <cellStyle name="Normal 2 2 3 2" xfId="34179"/>
    <cellStyle name="Normal 2 2 3 2 2" xfId="34180"/>
    <cellStyle name="Normal 2 2 3 2 2 2" xfId="34181"/>
    <cellStyle name="Normal 2 2 3 2 3" xfId="34182"/>
    <cellStyle name="Normal 2 2 3 2 3 2" xfId="34183"/>
    <cellStyle name="Normal 2 2 3 2 3 3" xfId="34184"/>
    <cellStyle name="Normal 2 2 3 2 4" xfId="34185"/>
    <cellStyle name="Normal 2 2 3 3" xfId="34186"/>
    <cellStyle name="Normal 2 2 3 3 2" xfId="34187"/>
    <cellStyle name="Normal 2 2 3 3 2 2" xfId="34188"/>
    <cellStyle name="Normal 2 2 3 3 3" xfId="34189"/>
    <cellStyle name="Normal 2 2 3 4" xfId="34190"/>
    <cellStyle name="Normal 2 2 3 4 2" xfId="34191"/>
    <cellStyle name="Normal 2 2 3 5" xfId="34192"/>
    <cellStyle name="Normal 2 2 3 5 2" xfId="34193"/>
    <cellStyle name="Normal 2 2 3 5 3" xfId="34194"/>
    <cellStyle name="Normal 2 2 3 6" xfId="34195"/>
    <cellStyle name="Normal 2 2 4" xfId="34196"/>
    <cellStyle name="Normal 2 2 4 2" xfId="34197"/>
    <cellStyle name="Normal 2 2 4 2 2" xfId="34198"/>
    <cellStyle name="Normal 2 2 4 2 2 2" xfId="34199"/>
    <cellStyle name="Normal 2 2 4 3" xfId="34200"/>
    <cellStyle name="Normal 2 2 4 3 2" xfId="34201"/>
    <cellStyle name="Normal 2 2 4 3 3" xfId="34202"/>
    <cellStyle name="Normal 2 2 4 4" xfId="34203"/>
    <cellStyle name="Normal 2 2 4 4 2" xfId="34204"/>
    <cellStyle name="Normal 2 2 5" xfId="34205"/>
    <cellStyle name="Normal 2 2 5 2" xfId="34206"/>
    <cellStyle name="Normal 2 2 5 2 2" xfId="34207"/>
    <cellStyle name="Normal 2 2 5 3" xfId="34208"/>
    <cellStyle name="Normal 2 2 6" xfId="34209"/>
    <cellStyle name="Normal 2 2 6 2" xfId="34210"/>
    <cellStyle name="Normal 2 2 6 2 2" xfId="34211"/>
    <cellStyle name="Normal 2 2 6 3" xfId="34212"/>
    <cellStyle name="Normal 2 2 7" xfId="34213"/>
    <cellStyle name="Normal 2 2 7 2" xfId="34214"/>
    <cellStyle name="Normal 2 2 7 2 2" xfId="34215"/>
    <cellStyle name="Normal 2 2 7 3" xfId="34216"/>
    <cellStyle name="Normal 2 2 7 4" xfId="34217"/>
    <cellStyle name="Normal 2 2 8" xfId="34218"/>
    <cellStyle name="Normal 2 2 8 2" xfId="34219"/>
    <cellStyle name="Normal 2 2 8 2 2" xfId="34220"/>
    <cellStyle name="Normal 2 2 8 3" xfId="34221"/>
    <cellStyle name="Normal 2 2 9" xfId="34222"/>
    <cellStyle name="Normal 2 2 9 2" xfId="34223"/>
    <cellStyle name="Normal 2 2 9 3" xfId="34224"/>
    <cellStyle name="Normal 2 2_ Price Inputs" xfId="34225"/>
    <cellStyle name="Normal 2 3" xfId="308"/>
    <cellStyle name="Normal 2 3 2" xfId="34226"/>
    <cellStyle name="Normal 2 3 2 2" xfId="34227"/>
    <cellStyle name="Normal 2 3 2 2 2" xfId="34228"/>
    <cellStyle name="Normal 2 3 2 2 2 2" xfId="34229"/>
    <cellStyle name="Normal 2 3 2 2 3" xfId="34230"/>
    <cellStyle name="Normal 2 3 2 3" xfId="34231"/>
    <cellStyle name="Normal 2 3 2 3 2" xfId="34232"/>
    <cellStyle name="Normal 2 3 2 3 3" xfId="34233"/>
    <cellStyle name="Normal 2 3 2 4" xfId="34234"/>
    <cellStyle name="Normal 2 3 2 4 2" xfId="34235"/>
    <cellStyle name="Normal 2 3 3" xfId="34236"/>
    <cellStyle name="Normal 2 3 3 2" xfId="34237"/>
    <cellStyle name="Normal 2 3 3 2 2" xfId="34238"/>
    <cellStyle name="Normal 2 3 3 3" xfId="34239"/>
    <cellStyle name="Normal 2 3 3 3 2" xfId="34240"/>
    <cellStyle name="Normal 2 3 3 4" xfId="34241"/>
    <cellStyle name="Normal 2 3 4" xfId="34242"/>
    <cellStyle name="Normal 2 3 4 2" xfId="34243"/>
    <cellStyle name="Normal 2 3 5" xfId="34244"/>
    <cellStyle name="Normal 2 3 5 2" xfId="34245"/>
    <cellStyle name="Normal 2 3 5 3" xfId="34246"/>
    <cellStyle name="Normal 2 3 6" xfId="34247"/>
    <cellStyle name="Normal 2 4" xfId="309"/>
    <cellStyle name="Normal 2 4 2" xfId="34248"/>
    <cellStyle name="Normal 2 4 2 2" xfId="34249"/>
    <cellStyle name="Normal 2 4 2 2 2" xfId="34250"/>
    <cellStyle name="Normal 2 4 2 2 2 2" xfId="34251"/>
    <cellStyle name="Normal 2 4 2 2 3" xfId="34252"/>
    <cellStyle name="Normal 2 4 2 3" xfId="34253"/>
    <cellStyle name="Normal 2 4 2 3 2" xfId="34254"/>
    <cellStyle name="Normal 2 4 2 3 3" xfId="34255"/>
    <cellStyle name="Normal 2 4 2 4" xfId="34256"/>
    <cellStyle name="Normal 2 4 2 4 2" xfId="34257"/>
    <cellStyle name="Normal 2 4 3" xfId="34258"/>
    <cellStyle name="Normal 2 4 3 2" xfId="34259"/>
    <cellStyle name="Normal 2 4 3 2 2" xfId="34260"/>
    <cellStyle name="Normal 2 4 3 3" xfId="34261"/>
    <cellStyle name="Normal 2 4 4" xfId="34262"/>
    <cellStyle name="Normal 2 4 4 2" xfId="34263"/>
    <cellStyle name="Normal 2 4 5" xfId="34264"/>
    <cellStyle name="Normal 2 4 5 2" xfId="34265"/>
    <cellStyle name="Normal 2 4 5 3" xfId="34266"/>
    <cellStyle name="Normal 2 4 6" xfId="34267"/>
    <cellStyle name="Normal 2 5" xfId="310"/>
    <cellStyle name="Normal 2 5 2" xfId="34268"/>
    <cellStyle name="Normal 2 5 2 2" xfId="34269"/>
    <cellStyle name="Normal 2 5 2 2 2" xfId="34270"/>
    <cellStyle name="Normal 2 5 2 2 2 2" xfId="34271"/>
    <cellStyle name="Normal 2 5 2 2 3" xfId="34272"/>
    <cellStyle name="Normal 2 5 2 3" xfId="34273"/>
    <cellStyle name="Normal 2 5 2 3 2" xfId="34274"/>
    <cellStyle name="Normal 2 5 2 3 3" xfId="34275"/>
    <cellStyle name="Normal 2 5 2 4" xfId="34276"/>
    <cellStyle name="Normal 2 5 2 4 2" xfId="34277"/>
    <cellStyle name="Normal 2 5 3" xfId="34278"/>
    <cellStyle name="Normal 2 5 3 2" xfId="34279"/>
    <cellStyle name="Normal 2 5 3 2 2" xfId="34280"/>
    <cellStyle name="Normal 2 5 3 3" xfId="34281"/>
    <cellStyle name="Normal 2 5 4" xfId="34282"/>
    <cellStyle name="Normal 2 5 4 2" xfId="34283"/>
    <cellStyle name="Normal 2 5 5" xfId="34284"/>
    <cellStyle name="Normal 2 5 5 2" xfId="34285"/>
    <cellStyle name="Normal 2 5 5 3" xfId="34286"/>
    <cellStyle name="Normal 2 5 6" xfId="34287"/>
    <cellStyle name="Normal 2 6" xfId="311"/>
    <cellStyle name="Normal 2 6 2" xfId="34288"/>
    <cellStyle name="Normal 2 6 2 2" xfId="34289"/>
    <cellStyle name="Normal 2 6 2 2 2" xfId="34290"/>
    <cellStyle name="Normal 2 6 2 2 2 2" xfId="34291"/>
    <cellStyle name="Normal 2 6 2 3" xfId="34292"/>
    <cellStyle name="Normal 2 6 2 3 2" xfId="34293"/>
    <cellStyle name="Normal 2 6 2 3 3" xfId="34294"/>
    <cellStyle name="Normal 2 6 2 4" xfId="34295"/>
    <cellStyle name="Normal 2 6 2 4 2" xfId="34296"/>
    <cellStyle name="Normal 2 6 3" xfId="34297"/>
    <cellStyle name="Normal 2 6 3 2" xfId="34298"/>
    <cellStyle name="Normal 2 6 3 2 2" xfId="34299"/>
    <cellStyle name="Normal 2 6 4" xfId="34300"/>
    <cellStyle name="Normal 2 6 4 2" xfId="34301"/>
    <cellStyle name="Normal 2 6 4 3" xfId="34302"/>
    <cellStyle name="Normal 2 6 5" xfId="34303"/>
    <cellStyle name="Normal 2 6 5 2" xfId="34304"/>
    <cellStyle name="Normal 2 6 6" xfId="34305"/>
    <cellStyle name="Normal 2 7" xfId="34306"/>
    <cellStyle name="Normal 2 7 2" xfId="34307"/>
    <cellStyle name="Normal 2 7 2 2" xfId="34308"/>
    <cellStyle name="Normal 2 7 2 2 2" xfId="34309"/>
    <cellStyle name="Normal 2 7 2 2 3" xfId="34310"/>
    <cellStyle name="Normal 2 7 2 3" xfId="34311"/>
    <cellStyle name="Normal 2 7 2 4" xfId="34312"/>
    <cellStyle name="Normal 2 7 3" xfId="34313"/>
    <cellStyle name="Normal 2 7 3 2" xfId="34314"/>
    <cellStyle name="Normal 2 7 3 3" xfId="34315"/>
    <cellStyle name="Normal 2 7 4" xfId="34316"/>
    <cellStyle name="Normal 2 7 4 2" xfId="34317"/>
    <cellStyle name="Normal 2 7 5" xfId="34318"/>
    <cellStyle name="Normal 2 8" xfId="34319"/>
    <cellStyle name="Normal 2 8 2" xfId="34320"/>
    <cellStyle name="Normal 2 8 2 2" xfId="34321"/>
    <cellStyle name="Normal 2 8 2 2 2" xfId="34322"/>
    <cellStyle name="Normal 2 8 2 2 2 2" xfId="34323"/>
    <cellStyle name="Normal 2 8 2 2 3" xfId="34324"/>
    <cellStyle name="Normal 2 8 2 3" xfId="34325"/>
    <cellStyle name="Normal 2 8 2 3 2" xfId="34326"/>
    <cellStyle name="Normal 2 8 2 4" xfId="34327"/>
    <cellStyle name="Normal 2 8 3" xfId="34328"/>
    <cellStyle name="Normal 2 8 3 2" xfId="34329"/>
    <cellStyle name="Normal 2 8 3 2 2" xfId="34330"/>
    <cellStyle name="Normal 2 8 3 3" xfId="34331"/>
    <cellStyle name="Normal 2 8 3 4" xfId="34332"/>
    <cellStyle name="Normal 2 8 4" xfId="34333"/>
    <cellStyle name="Normal 2 8 4 2" xfId="34334"/>
    <cellStyle name="Normal 2 8 5" xfId="34335"/>
    <cellStyle name="Normal 2 9" xfId="34336"/>
    <cellStyle name="Normal 2 9 2" xfId="34337"/>
    <cellStyle name="Normal 2 9 2 2" xfId="34338"/>
    <cellStyle name="Normal 2 9 2 2 2" xfId="34339"/>
    <cellStyle name="Normal 2 9 2 3" xfId="34340"/>
    <cellStyle name="Normal 2 9 3" xfId="34341"/>
    <cellStyle name="Normal 2 9 3 2" xfId="34342"/>
    <cellStyle name="Normal 2 9 4" xfId="34343"/>
    <cellStyle name="Normal 2 9 4 2" xfId="34344"/>
    <cellStyle name="Normal 2_16.37E Wild Horse Expansion DeferralRevwrkingfile SF" xfId="34345"/>
    <cellStyle name="Normal 20" xfId="34346"/>
    <cellStyle name="Normal 20 2" xfId="34347"/>
    <cellStyle name="Normal 20 2 2" xfId="34348"/>
    <cellStyle name="Normal 20 2 2 2" xfId="34349"/>
    <cellStyle name="Normal 20 2 2 2 2" xfId="34350"/>
    <cellStyle name="Normal 20 2 3" xfId="34351"/>
    <cellStyle name="Normal 20 2 3 2" xfId="34352"/>
    <cellStyle name="Normal 20 2 3 3" xfId="34353"/>
    <cellStyle name="Normal 20 2 4" xfId="34354"/>
    <cellStyle name="Normal 20 2 4 2" xfId="34355"/>
    <cellStyle name="Normal 20 3" xfId="34356"/>
    <cellStyle name="Normal 20 3 2" xfId="34357"/>
    <cellStyle name="Normal 20 3 2 2" xfId="34358"/>
    <cellStyle name="Normal 20 3 2 2 2" xfId="34359"/>
    <cellStyle name="Normal 20 3 2 2 2 2" xfId="34360"/>
    <cellStyle name="Normal 20 3 2 2 3" xfId="34361"/>
    <cellStyle name="Normal 20 3 2 3" xfId="34362"/>
    <cellStyle name="Normal 20 3 2 3 2" xfId="34363"/>
    <cellStyle name="Normal 20 3 2 4" xfId="34364"/>
    <cellStyle name="Normal 20 3 3" xfId="34365"/>
    <cellStyle name="Normal 20 3 3 2" xfId="34366"/>
    <cellStyle name="Normal 20 3 3 2 2" xfId="34367"/>
    <cellStyle name="Normal 20 3 3 2 2 2" xfId="34368"/>
    <cellStyle name="Normal 20 3 3 2 2 2 2" xfId="34369"/>
    <cellStyle name="Normal 20 3 3 2 2 3" xfId="34370"/>
    <cellStyle name="Normal 20 3 3 2 3" xfId="34371"/>
    <cellStyle name="Normal 20 3 3 2 3 2" xfId="34372"/>
    <cellStyle name="Normal 20 3 3 2 4" xfId="34373"/>
    <cellStyle name="Normal 20 3 3 3" xfId="34374"/>
    <cellStyle name="Normal 20 3 3 3 2" xfId="34375"/>
    <cellStyle name="Normal 20 3 3 3 2 2" xfId="34376"/>
    <cellStyle name="Normal 20 3 3 3 3" xfId="34377"/>
    <cellStyle name="Normal 20 3 3 4" xfId="34378"/>
    <cellStyle name="Normal 20 3 3 4 2" xfId="34379"/>
    <cellStyle name="Normal 20 3 3 5" xfId="34380"/>
    <cellStyle name="Normal 20 3 4" xfId="34381"/>
    <cellStyle name="Normal 20 3 4 2" xfId="34382"/>
    <cellStyle name="Normal 20 3 4 2 2" xfId="34383"/>
    <cellStyle name="Normal 20 3 4 2 2 2" xfId="34384"/>
    <cellStyle name="Normal 20 3 4 2 3" xfId="34385"/>
    <cellStyle name="Normal 20 3 4 3" xfId="34386"/>
    <cellStyle name="Normal 20 3 4 3 2" xfId="34387"/>
    <cellStyle name="Normal 20 3 4 4" xfId="34388"/>
    <cellStyle name="Normal 20 3 5" xfId="34389"/>
    <cellStyle name="Normal 20 3 5 2" xfId="34390"/>
    <cellStyle name="Normal 20 3 5 2 2" xfId="34391"/>
    <cellStyle name="Normal 20 3 5 3" xfId="34392"/>
    <cellStyle name="Normal 20 3 6" xfId="34393"/>
    <cellStyle name="Normal 20 3 6 2" xfId="34394"/>
    <cellStyle name="Normal 20 3 7" xfId="34395"/>
    <cellStyle name="Normal 20 4" xfId="34396"/>
    <cellStyle name="Normal 20 4 2" xfId="34397"/>
    <cellStyle name="Normal 20 4 2 2" xfId="34398"/>
    <cellStyle name="Normal 20 4 3" xfId="34399"/>
    <cellStyle name="Normal 20 4 4" xfId="34400"/>
    <cellStyle name="Normal 20 5" xfId="34401"/>
    <cellStyle name="Normal 20 5 2" xfId="34402"/>
    <cellStyle name="Normal 20 6" xfId="34403"/>
    <cellStyle name="Normal 20 6 2" xfId="34404"/>
    <cellStyle name="Normal 21" xfId="34405"/>
    <cellStyle name="Normal 21 2" xfId="34406"/>
    <cellStyle name="Normal 21 2 2" xfId="34407"/>
    <cellStyle name="Normal 21 2 2 2" xfId="34408"/>
    <cellStyle name="Normal 21 2 2 2 2" xfId="34409"/>
    <cellStyle name="Normal 21 2 2 2 3" xfId="34410"/>
    <cellStyle name="Normal 21 2 2 3" xfId="34411"/>
    <cellStyle name="Normal 21 2 3" xfId="34412"/>
    <cellStyle name="Normal 21 2 3 2" xfId="34413"/>
    <cellStyle name="Normal 21 2 3 2 2" xfId="34414"/>
    <cellStyle name="Normal 21 2 3 3" xfId="34415"/>
    <cellStyle name="Normal 21 2 4" xfId="34416"/>
    <cellStyle name="Normal 21 2 4 2" xfId="34417"/>
    <cellStyle name="Normal 21 2 5" xfId="34418"/>
    <cellStyle name="Normal 21 2 5 2" xfId="34419"/>
    <cellStyle name="Normal 21 2 6" xfId="34420"/>
    <cellStyle name="Normal 21 3" xfId="34421"/>
    <cellStyle name="Normal 21 3 2" xfId="34422"/>
    <cellStyle name="Normal 21 3 2 2" xfId="34423"/>
    <cellStyle name="Normal 21 3 3" xfId="34424"/>
    <cellStyle name="Normal 21 3 4" xfId="34425"/>
    <cellStyle name="Normal 21 4" xfId="34426"/>
    <cellStyle name="Normal 21 4 2" xfId="34427"/>
    <cellStyle name="Normal 21 4 2 2" xfId="34428"/>
    <cellStyle name="Normal 21 4 3" xfId="34429"/>
    <cellStyle name="Normal 21 4 4" xfId="34430"/>
    <cellStyle name="Normal 21 5" xfId="34431"/>
    <cellStyle name="Normal 21 5 2" xfId="34432"/>
    <cellStyle name="Normal 21 5 2 2" xfId="34433"/>
    <cellStyle name="Normal 21 5 3" xfId="34434"/>
    <cellStyle name="Normal 21 5 4" xfId="34435"/>
    <cellStyle name="Normal 21 6" xfId="34436"/>
    <cellStyle name="Normal 21 6 2" xfId="34437"/>
    <cellStyle name="Normal 21 7" xfId="34438"/>
    <cellStyle name="Normal 21 8" xfId="34439"/>
    <cellStyle name="Normal 21_4 31E Reg Asset  Liab and EXH D" xfId="34440"/>
    <cellStyle name="Normal 22" xfId="34441"/>
    <cellStyle name="Normal 22 2" xfId="34442"/>
    <cellStyle name="Normal 22 2 2" xfId="34443"/>
    <cellStyle name="Normal 22 2 2 2" xfId="34444"/>
    <cellStyle name="Normal 22 2 2 2 2" xfId="34445"/>
    <cellStyle name="Normal 22 2 2 3" xfId="34446"/>
    <cellStyle name="Normal 22 2 3" xfId="34447"/>
    <cellStyle name="Normal 22 2 3 2" xfId="34448"/>
    <cellStyle name="Normal 22 2 4" xfId="34449"/>
    <cellStyle name="Normal 22 3" xfId="34450"/>
    <cellStyle name="Normal 22 3 2" xfId="34451"/>
    <cellStyle name="Normal 22 3 2 2" xfId="34452"/>
    <cellStyle name="Normal 22 3 3" xfId="34453"/>
    <cellStyle name="Normal 22 3 4" xfId="34454"/>
    <cellStyle name="Normal 22 4" xfId="34455"/>
    <cellStyle name="Normal 22 4 2" xfId="34456"/>
    <cellStyle name="Normal 22 5" xfId="34457"/>
    <cellStyle name="Normal 22 5 2" xfId="34458"/>
    <cellStyle name="Normal 22 6" xfId="439"/>
    <cellStyle name="Normal 22 6 2" xfId="34459"/>
    <cellStyle name="Normal 22 7" xfId="34460"/>
    <cellStyle name="Normal 23" xfId="34461"/>
    <cellStyle name="Normal 23 2" xfId="34462"/>
    <cellStyle name="Normal 23 2 2" xfId="34463"/>
    <cellStyle name="Normal 23 2 2 2" xfId="34464"/>
    <cellStyle name="Normal 23 2 2 2 2" xfId="34465"/>
    <cellStyle name="Normal 23 2 2 3" xfId="34466"/>
    <cellStyle name="Normal 23 2 3" xfId="34467"/>
    <cellStyle name="Normal 23 2 3 2" xfId="34468"/>
    <cellStyle name="Normal 23 2 4" xfId="34469"/>
    <cellStyle name="Normal 23 3" xfId="34470"/>
    <cellStyle name="Normal 23 3 2" xfId="34471"/>
    <cellStyle name="Normal 23 3 2 2" xfId="34472"/>
    <cellStyle name="Normal 23 3 3" xfId="34473"/>
    <cellStyle name="Normal 23 3 4" xfId="34474"/>
    <cellStyle name="Normal 23 4" xfId="34475"/>
    <cellStyle name="Normal 23 4 2" xfId="34476"/>
    <cellStyle name="Normal 23 4 3" xfId="34477"/>
    <cellStyle name="Normal 23 5" xfId="34478"/>
    <cellStyle name="Normal 23 5 2" xfId="34479"/>
    <cellStyle name="Normal 23 6" xfId="34480"/>
    <cellStyle name="Normal 24" xfId="34481"/>
    <cellStyle name="Normal 24 2" xfId="34482"/>
    <cellStyle name="Normal 24 2 2" xfId="34483"/>
    <cellStyle name="Normal 24 2 2 2" xfId="34484"/>
    <cellStyle name="Normal 24 2 2 2 2" xfId="34485"/>
    <cellStyle name="Normal 24 2 2 2 3" xfId="34486"/>
    <cellStyle name="Normal 24 2 2 3" xfId="34487"/>
    <cellStyle name="Normal 24 2 3" xfId="34488"/>
    <cellStyle name="Normal 24 2 3 2" xfId="34489"/>
    <cellStyle name="Normal 24 2 4" xfId="34490"/>
    <cellStyle name="Normal 24 2 4 2" xfId="34491"/>
    <cellStyle name="Normal 24 2 5" xfId="34492"/>
    <cellStyle name="Normal 24 2 5 2" xfId="34493"/>
    <cellStyle name="Normal 24 2 6" xfId="34494"/>
    <cellStyle name="Normal 24 3" xfId="34495"/>
    <cellStyle name="Normal 24 3 2" xfId="34496"/>
    <cellStyle name="Normal 24 3 2 2" xfId="34497"/>
    <cellStyle name="Normal 24 3 2 3" xfId="34498"/>
    <cellStyle name="Normal 24 3 3" xfId="34499"/>
    <cellStyle name="Normal 24 3 3 2" xfId="34500"/>
    <cellStyle name="Normal 24 3 4" xfId="34501"/>
    <cellStyle name="Normal 24 4" xfId="34502"/>
    <cellStyle name="Normal 24 4 2" xfId="34503"/>
    <cellStyle name="Normal 24 4 2 2" xfId="34504"/>
    <cellStyle name="Normal 24 4 3" xfId="34505"/>
    <cellStyle name="Normal 24 5" xfId="34506"/>
    <cellStyle name="Normal 24 5 2" xfId="34507"/>
    <cellStyle name="Normal 24 6" xfId="34508"/>
    <cellStyle name="Normal 24_PCA 11 -  Exhibit D Jan 2012 fr A Kellogg" xfId="34509"/>
    <cellStyle name="Normal 25" xfId="34510"/>
    <cellStyle name="Normal 25 2" xfId="34511"/>
    <cellStyle name="Normal 25 2 2" xfId="34512"/>
    <cellStyle name="Normal 25 2 2 2" xfId="34513"/>
    <cellStyle name="Normal 25 2 2 2 2" xfId="34514"/>
    <cellStyle name="Normal 25 2 2 3" xfId="34515"/>
    <cellStyle name="Normal 25 2 3" xfId="34516"/>
    <cellStyle name="Normal 25 2 3 2" xfId="34517"/>
    <cellStyle name="Normal 25 2 4" xfId="34518"/>
    <cellStyle name="Normal 25 2 4 2" xfId="34519"/>
    <cellStyle name="Normal 25 2 5" xfId="34520"/>
    <cellStyle name="Normal 25 3" xfId="34521"/>
    <cellStyle name="Normal 25 3 2" xfId="34522"/>
    <cellStyle name="Normal 25 3 2 2" xfId="34523"/>
    <cellStyle name="Normal 25 3 3" xfId="34524"/>
    <cellStyle name="Normal 25 3 4" xfId="34525"/>
    <cellStyle name="Normal 25 3 5" xfId="34526"/>
    <cellStyle name="Normal 25 4" xfId="34527"/>
    <cellStyle name="Normal 25 4 2" xfId="34528"/>
    <cellStyle name="Normal 25 4 3" xfId="34529"/>
    <cellStyle name="Normal 25 5" xfId="34530"/>
    <cellStyle name="Normal 25 5 2" xfId="34531"/>
    <cellStyle name="Normal 25 6" xfId="34532"/>
    <cellStyle name="Normal 26" xfId="34533"/>
    <cellStyle name="Normal 26 2" xfId="34534"/>
    <cellStyle name="Normal 26 2 2" xfId="34535"/>
    <cellStyle name="Normal 26 2 2 2" xfId="34536"/>
    <cellStyle name="Normal 26 2 2 2 2" xfId="34537"/>
    <cellStyle name="Normal 26 2 2 3" xfId="34538"/>
    <cellStyle name="Normal 26 2 3" xfId="34539"/>
    <cellStyle name="Normal 26 2 3 2" xfId="34540"/>
    <cellStyle name="Normal 26 2 4" xfId="34541"/>
    <cellStyle name="Normal 26 3" xfId="34542"/>
    <cellStyle name="Normal 26 3 2" xfId="34543"/>
    <cellStyle name="Normal 26 3 2 2" xfId="34544"/>
    <cellStyle name="Normal 26 3 3" xfId="34545"/>
    <cellStyle name="Normal 26 3 4" xfId="34546"/>
    <cellStyle name="Normal 26 4" xfId="34547"/>
    <cellStyle name="Normal 26 4 2" xfId="34548"/>
    <cellStyle name="Normal 26 4 2 2" xfId="34549"/>
    <cellStyle name="Normal 26 4 3" xfId="34550"/>
    <cellStyle name="Normal 26 4 4" xfId="34551"/>
    <cellStyle name="Normal 26 4 5" xfId="34552"/>
    <cellStyle name="Normal 26 5" xfId="34553"/>
    <cellStyle name="Normal 26 5 2" xfId="34554"/>
    <cellStyle name="Normal 26 5 3" xfId="34555"/>
    <cellStyle name="Normal 26 6" xfId="34556"/>
    <cellStyle name="Normal 26 7" xfId="34557"/>
    <cellStyle name="Normal 27" xfId="34558"/>
    <cellStyle name="Normal 27 2" xfId="34559"/>
    <cellStyle name="Normal 27 2 2" xfId="34560"/>
    <cellStyle name="Normal 27 2 2 2" xfId="34561"/>
    <cellStyle name="Normal 27 2 2 2 2" xfId="34562"/>
    <cellStyle name="Normal 27 2 2 3" xfId="34563"/>
    <cellStyle name="Normal 27 2 3" xfId="34564"/>
    <cellStyle name="Normal 27 2 3 2" xfId="34565"/>
    <cellStyle name="Normal 27 2 4" xfId="34566"/>
    <cellStyle name="Normal 27 3" xfId="34567"/>
    <cellStyle name="Normal 27 3 2" xfId="34568"/>
    <cellStyle name="Normal 27 3 2 2" xfId="34569"/>
    <cellStyle name="Normal 27 3 3" xfId="34570"/>
    <cellStyle name="Normal 27 4" xfId="34571"/>
    <cellStyle name="Normal 27 4 2" xfId="34572"/>
    <cellStyle name="Normal 27 5" xfId="34573"/>
    <cellStyle name="Normal 27 5 2" xfId="34574"/>
    <cellStyle name="Normal 27 6" xfId="34575"/>
    <cellStyle name="Normal 28" xfId="34576"/>
    <cellStyle name="Normal 28 2" xfId="34577"/>
    <cellStyle name="Normal 28 2 2" xfId="34578"/>
    <cellStyle name="Normal 28 2 2 2" xfId="34579"/>
    <cellStyle name="Normal 28 2 2 2 2" xfId="34580"/>
    <cellStyle name="Normal 28 2 2 3" xfId="34581"/>
    <cellStyle name="Normal 28 2 3" xfId="34582"/>
    <cellStyle name="Normal 28 2 3 2" xfId="34583"/>
    <cellStyle name="Normal 28 2 4" xfId="34584"/>
    <cellStyle name="Normal 28 3" xfId="34585"/>
    <cellStyle name="Normal 28 3 2" xfId="34586"/>
    <cellStyle name="Normal 28 3 2 2" xfId="34587"/>
    <cellStyle name="Normal 28 3 3" xfId="34588"/>
    <cellStyle name="Normal 28 3 4" xfId="34589"/>
    <cellStyle name="Normal 28 4" xfId="34590"/>
    <cellStyle name="Normal 28 4 2" xfId="34591"/>
    <cellStyle name="Normal 28 5" xfId="34592"/>
    <cellStyle name="Normal 28 5 2" xfId="34593"/>
    <cellStyle name="Normal 28 6" xfId="34594"/>
    <cellStyle name="Normal 29" xfId="34595"/>
    <cellStyle name="Normal 29 2" xfId="34596"/>
    <cellStyle name="Normal 29 2 2" xfId="34597"/>
    <cellStyle name="Normal 29 2 2 2" xfId="34598"/>
    <cellStyle name="Normal 29 2 2 2 2" xfId="34599"/>
    <cellStyle name="Normal 29 2 2 3" xfId="34600"/>
    <cellStyle name="Normal 29 2 3" xfId="34601"/>
    <cellStyle name="Normal 29 2 3 2" xfId="34602"/>
    <cellStyle name="Normal 29 2 4" xfId="34603"/>
    <cellStyle name="Normal 29 3" xfId="34604"/>
    <cellStyle name="Normal 29 3 2" xfId="34605"/>
    <cellStyle name="Normal 29 3 2 2" xfId="34606"/>
    <cellStyle name="Normal 29 3 3" xfId="34607"/>
    <cellStyle name="Normal 29 3 4" xfId="34608"/>
    <cellStyle name="Normal 29 4" xfId="34609"/>
    <cellStyle name="Normal 29 4 2" xfId="34610"/>
    <cellStyle name="Normal 29 5" xfId="34611"/>
    <cellStyle name="Normal 29 5 2" xfId="34612"/>
    <cellStyle name="Normal 29 6" xfId="34613"/>
    <cellStyle name="Normal 29 7" xfId="34614"/>
    <cellStyle name="Normal 3" xfId="312"/>
    <cellStyle name="Normal 3 10" xfId="34615"/>
    <cellStyle name="Normal 3 10 2" xfId="34616"/>
    <cellStyle name="Normal 3 10 2 2" xfId="34617"/>
    <cellStyle name="Normal 3 10 3" xfId="34618"/>
    <cellStyle name="Normal 3 10 4" xfId="34619"/>
    <cellStyle name="Normal 3 11" xfId="34620"/>
    <cellStyle name="Normal 3 11 2" xfId="34621"/>
    <cellStyle name="Normal 3 11 2 2" xfId="34622"/>
    <cellStyle name="Normal 3 11 3" xfId="34623"/>
    <cellStyle name="Normal 3 12" xfId="34624"/>
    <cellStyle name="Normal 3 12 2" xfId="34625"/>
    <cellStyle name="Normal 3 13" xfId="34626"/>
    <cellStyle name="Normal 3 13 2" xfId="34627"/>
    <cellStyle name="Normal 3 14" xfId="34628"/>
    <cellStyle name="Normal 3 14 2" xfId="34629"/>
    <cellStyle name="Normal 3 15" xfId="34630"/>
    <cellStyle name="Normal 3 2" xfId="313"/>
    <cellStyle name="Normal 3 2 2" xfId="34631"/>
    <cellStyle name="Normal 3 2 2 2" xfId="34632"/>
    <cellStyle name="Normal 3 2 2 2 2" xfId="34633"/>
    <cellStyle name="Normal 3 2 2 2 2 2" xfId="34634"/>
    <cellStyle name="Normal 3 2 2 3" xfId="34635"/>
    <cellStyle name="Normal 3 2 2 3 2" xfId="34636"/>
    <cellStyle name="Normal 3 2 2 3 3" xfId="34637"/>
    <cellStyle name="Normal 3 2 2 4" xfId="34638"/>
    <cellStyle name="Normal 3 2 2 4 2" xfId="34639"/>
    <cellStyle name="Normal 3 2 3" xfId="34640"/>
    <cellStyle name="Normal 3 2 3 2" xfId="34641"/>
    <cellStyle name="Normal 3 2 3 2 2" xfId="34642"/>
    <cellStyle name="Normal 3 2 3 2 2 2" xfId="34643"/>
    <cellStyle name="Normal 3 2 3 3" xfId="34644"/>
    <cellStyle name="Normal 3 2 3 3 2" xfId="34645"/>
    <cellStyle name="Normal 3 2 3 4" xfId="34646"/>
    <cellStyle name="Normal 3 2 3 4 2" xfId="34647"/>
    <cellStyle name="Normal 3 2 4" xfId="34648"/>
    <cellStyle name="Normal 3 2 4 2" xfId="34649"/>
    <cellStyle name="Normal 3 2 4 2 2" xfId="34650"/>
    <cellStyle name="Normal 3 2 5" xfId="34651"/>
    <cellStyle name="Normal 3 2 5 2" xfId="34652"/>
    <cellStyle name="Normal 3 2 5 3" xfId="34653"/>
    <cellStyle name="Normal 3 2 6" xfId="34654"/>
    <cellStyle name="Normal 3 2 6 2" xfId="34655"/>
    <cellStyle name="Normal 3 2_Chelan PUD Power Costs (8-10)" xfId="34656"/>
    <cellStyle name="Normal 3 3" xfId="314"/>
    <cellStyle name="Normal 3 3 2" xfId="34657"/>
    <cellStyle name="Normal 3 3 2 2" xfId="34658"/>
    <cellStyle name="Normal 3 3 2 2 2" xfId="34659"/>
    <cellStyle name="Normal 3 3 2 2 2 2" xfId="34660"/>
    <cellStyle name="Normal 3 3 2 3" xfId="34661"/>
    <cellStyle name="Normal 3 3 2 3 2" xfId="34662"/>
    <cellStyle name="Normal 3 3 2 3 3" xfId="34663"/>
    <cellStyle name="Normal 3 3 2 4" xfId="34664"/>
    <cellStyle name="Normal 3 3 2 4 2" xfId="34665"/>
    <cellStyle name="Normal 3 3 3" xfId="34666"/>
    <cellStyle name="Normal 3 3 3 2" xfId="34667"/>
    <cellStyle name="Normal 3 3 3 2 2" xfId="34668"/>
    <cellStyle name="Normal 3 3 4" xfId="34669"/>
    <cellStyle name="Normal 3 3 4 2" xfId="34670"/>
    <cellStyle name="Normal 3 3 4 3" xfId="34671"/>
    <cellStyle name="Normal 3 3 5" xfId="34672"/>
    <cellStyle name="Normal 3 3 5 2" xfId="34673"/>
    <cellStyle name="Normal 3 3 6" xfId="34674"/>
    <cellStyle name="Normal 3 4" xfId="34675"/>
    <cellStyle name="Normal 3 4 2" xfId="34676"/>
    <cellStyle name="Normal 3 4 2 2" xfId="34677"/>
    <cellStyle name="Normal 3 4 2 2 2" xfId="34678"/>
    <cellStyle name="Normal 3 4 2 2 3" xfId="34679"/>
    <cellStyle name="Normal 3 4 2 3" xfId="34680"/>
    <cellStyle name="Normal 3 4 2 4" xfId="34681"/>
    <cellStyle name="Normal 3 4 3" xfId="34682"/>
    <cellStyle name="Normal 3 4 3 2" xfId="34683"/>
    <cellStyle name="Normal 3 4 3 2 2" xfId="34684"/>
    <cellStyle name="Normal 3 4 3 3" xfId="34685"/>
    <cellStyle name="Normal 3 4 3 4" xfId="34686"/>
    <cellStyle name="Normal 3 4 4" xfId="34687"/>
    <cellStyle name="Normal 3 4 4 2" xfId="34688"/>
    <cellStyle name="Normal 3 4 4 2 2" xfId="34689"/>
    <cellStyle name="Normal 3 4 4 3" xfId="34690"/>
    <cellStyle name="Normal 3 4 5" xfId="34691"/>
    <cellStyle name="Normal 3 4 5 2" xfId="34692"/>
    <cellStyle name="Normal 3 4 6" xfId="34693"/>
    <cellStyle name="Normal 3 5" xfId="34694"/>
    <cellStyle name="Normal 3 5 2" xfId="34695"/>
    <cellStyle name="Normal 3 5 2 2" xfId="34696"/>
    <cellStyle name="Normal 3 5 2 2 2" xfId="34697"/>
    <cellStyle name="Normal 3 5 2 3" xfId="34698"/>
    <cellStyle name="Normal 3 5 3" xfId="34699"/>
    <cellStyle name="Normal 3 5 3 2" xfId="34700"/>
    <cellStyle name="Normal 3 5 3 2 2" xfId="34701"/>
    <cellStyle name="Normal 3 5 3 3" xfId="34702"/>
    <cellStyle name="Normal 3 5 3 4" xfId="34703"/>
    <cellStyle name="Normal 3 5 4" xfId="34704"/>
    <cellStyle name="Normal 3 5 4 2" xfId="34705"/>
    <cellStyle name="Normal 3 5 5" xfId="34706"/>
    <cellStyle name="Normal 3 5 5 2" xfId="34707"/>
    <cellStyle name="Normal 3 6" xfId="34708"/>
    <cellStyle name="Normal 3 6 2" xfId="34709"/>
    <cellStyle name="Normal 3 6 2 2" xfId="34710"/>
    <cellStyle name="Normal 3 6 2 2 2" xfId="34711"/>
    <cellStyle name="Normal 3 6 3" xfId="34712"/>
    <cellStyle name="Normal 3 6 3 2" xfId="34713"/>
    <cellStyle name="Normal 3 6 3 2 2" xfId="34714"/>
    <cellStyle name="Normal 3 6 3 3" xfId="34715"/>
    <cellStyle name="Normal 3 6 3 4" xfId="34716"/>
    <cellStyle name="Normal 3 6 4" xfId="34717"/>
    <cellStyle name="Normal 3 6 4 2" xfId="34718"/>
    <cellStyle name="Normal 3 6 5" xfId="34719"/>
    <cellStyle name="Normal 3 6 5 2" xfId="34720"/>
    <cellStyle name="Normal 3 7" xfId="34721"/>
    <cellStyle name="Normal 3 7 2" xfId="34722"/>
    <cellStyle name="Normal 3 7 2 2" xfId="34723"/>
    <cellStyle name="Normal 3 7 2 2 2" xfId="34724"/>
    <cellStyle name="Normal 3 7 3" xfId="34725"/>
    <cellStyle name="Normal 3 7 3 2" xfId="34726"/>
    <cellStyle name="Normal 3 7 3 2 2" xfId="34727"/>
    <cellStyle name="Normal 3 7 3 3" xfId="34728"/>
    <cellStyle name="Normal 3 7 4" xfId="34729"/>
    <cellStyle name="Normal 3 7 4 2" xfId="34730"/>
    <cellStyle name="Normal 3 7 5" xfId="34731"/>
    <cellStyle name="Normal 3 7 5 2" xfId="34732"/>
    <cellStyle name="Normal 3 8" xfId="34733"/>
    <cellStyle name="Normal 3 8 2" xfId="34734"/>
    <cellStyle name="Normal 3 8 2 2" xfId="34735"/>
    <cellStyle name="Normal 3 8 2 2 2" xfId="34736"/>
    <cellStyle name="Normal 3 8 3" xfId="34737"/>
    <cellStyle name="Normal 3 8 3 2" xfId="34738"/>
    <cellStyle name="Normal 3 8 3 2 2" xfId="34739"/>
    <cellStyle name="Normal 3 8 3 3" xfId="34740"/>
    <cellStyle name="Normal 3 8 4" xfId="34741"/>
    <cellStyle name="Normal 3 8 4 2" xfId="34742"/>
    <cellStyle name="Normal 3 8 5" xfId="34743"/>
    <cellStyle name="Normal 3 8 5 2" xfId="34744"/>
    <cellStyle name="Normal 3 9" xfId="34745"/>
    <cellStyle name="Normal 3 9 2" xfId="34746"/>
    <cellStyle name="Normal 3 9 2 2" xfId="34747"/>
    <cellStyle name="Normal 3 9 2 2 2" xfId="34748"/>
    <cellStyle name="Normal 3 9 3" xfId="34749"/>
    <cellStyle name="Normal 3 9 3 2" xfId="34750"/>
    <cellStyle name="Normal 3 9 3 2 2" xfId="34751"/>
    <cellStyle name="Normal 3 9 3 3" xfId="34752"/>
    <cellStyle name="Normal 3 9 4" xfId="34753"/>
    <cellStyle name="Normal 3 9 4 2" xfId="34754"/>
    <cellStyle name="Normal 3 9 5" xfId="34755"/>
    <cellStyle name="Normal 3 9 5 2" xfId="34756"/>
    <cellStyle name="Normal 3_ Price Inputs" xfId="34757"/>
    <cellStyle name="Normal 30" xfId="34758"/>
    <cellStyle name="Normal 30 2" xfId="34759"/>
    <cellStyle name="Normal 30 2 2" xfId="34760"/>
    <cellStyle name="Normal 30 2 2 2" xfId="34761"/>
    <cellStyle name="Normal 30 2 2 2 2" xfId="34762"/>
    <cellStyle name="Normal 30 2 2 3" xfId="34763"/>
    <cellStyle name="Normal 30 2 3" xfId="34764"/>
    <cellStyle name="Normal 30 2 3 2" xfId="34765"/>
    <cellStyle name="Normal 30 2 4" xfId="34766"/>
    <cellStyle name="Normal 30 3" xfId="34767"/>
    <cellStyle name="Normal 30 3 2" xfId="34768"/>
    <cellStyle name="Normal 30 3 2 2" xfId="34769"/>
    <cellStyle name="Normal 30 3 3" xfId="34770"/>
    <cellStyle name="Normal 30 4" xfId="34771"/>
    <cellStyle name="Normal 30 4 2" xfId="34772"/>
    <cellStyle name="Normal 30 5" xfId="34773"/>
    <cellStyle name="Normal 30 5 2" xfId="34774"/>
    <cellStyle name="Normal 30 6" xfId="34775"/>
    <cellStyle name="Normal 31" xfId="34776"/>
    <cellStyle name="Normal 31 2" xfId="34777"/>
    <cellStyle name="Normal 31 2 2" xfId="34778"/>
    <cellStyle name="Normal 31 2 2 2" xfId="34779"/>
    <cellStyle name="Normal 31 2 2 2 2" xfId="34780"/>
    <cellStyle name="Normal 31 2 2 3" xfId="34781"/>
    <cellStyle name="Normal 31 2 3" xfId="34782"/>
    <cellStyle name="Normal 31 2 3 2" xfId="34783"/>
    <cellStyle name="Normal 31 2 4" xfId="34784"/>
    <cellStyle name="Normal 31 3" xfId="34785"/>
    <cellStyle name="Normal 31 3 2" xfId="34786"/>
    <cellStyle name="Normal 31 3 2 2" xfId="34787"/>
    <cellStyle name="Normal 31 3 3" xfId="34788"/>
    <cellStyle name="Normal 31 4" xfId="34789"/>
    <cellStyle name="Normal 31 4 2" xfId="34790"/>
    <cellStyle name="Normal 31 5" xfId="34791"/>
    <cellStyle name="Normal 31 5 2" xfId="34792"/>
    <cellStyle name="Normal 31 6" xfId="34793"/>
    <cellStyle name="Normal 32" xfId="34794"/>
    <cellStyle name="Normal 32 2" xfId="34795"/>
    <cellStyle name="Normal 32 2 2" xfId="34796"/>
    <cellStyle name="Normal 32 2 2 2" xfId="34797"/>
    <cellStyle name="Normal 32 2 2 2 2" xfId="34798"/>
    <cellStyle name="Normal 32 2 2 3" xfId="34799"/>
    <cellStyle name="Normal 32 2 3" xfId="34800"/>
    <cellStyle name="Normal 32 2 3 2" xfId="34801"/>
    <cellStyle name="Normal 32 2 4" xfId="34802"/>
    <cellStyle name="Normal 32 3" xfId="34803"/>
    <cellStyle name="Normal 32 3 2" xfId="34804"/>
    <cellStyle name="Normal 32 3 2 2" xfId="34805"/>
    <cellStyle name="Normal 32 3 3" xfId="34806"/>
    <cellStyle name="Normal 32 4" xfId="34807"/>
    <cellStyle name="Normal 32 4 2" xfId="34808"/>
    <cellStyle name="Normal 32 5" xfId="34809"/>
    <cellStyle name="Normal 32 5 2" xfId="34810"/>
    <cellStyle name="Normal 32 6" xfId="34811"/>
    <cellStyle name="Normal 33" xfId="34812"/>
    <cellStyle name="Normal 33 2" xfId="34813"/>
    <cellStyle name="Normal 33 2 2" xfId="34814"/>
    <cellStyle name="Normal 33 2 2 2" xfId="34815"/>
    <cellStyle name="Normal 33 2 2 2 2" xfId="34816"/>
    <cellStyle name="Normal 33 2 2 3" xfId="34817"/>
    <cellStyle name="Normal 33 2 3" xfId="34818"/>
    <cellStyle name="Normal 33 2 3 2" xfId="34819"/>
    <cellStyle name="Normal 33 2 4" xfId="34820"/>
    <cellStyle name="Normal 33 3" xfId="34821"/>
    <cellStyle name="Normal 33 3 2" xfId="34822"/>
    <cellStyle name="Normal 33 3 2 2" xfId="34823"/>
    <cellStyle name="Normal 33 3 3" xfId="34824"/>
    <cellStyle name="Normal 33 4" xfId="34825"/>
    <cellStyle name="Normal 33 4 2" xfId="34826"/>
    <cellStyle name="Normal 33 5" xfId="34827"/>
    <cellStyle name="Normal 33 5 2" xfId="34828"/>
    <cellStyle name="Normal 33 6" xfId="34829"/>
    <cellStyle name="Normal 34" xfId="34830"/>
    <cellStyle name="Normal 34 2" xfId="34831"/>
    <cellStyle name="Normal 34 2 2" xfId="34832"/>
    <cellStyle name="Normal 34 2 2 2" xfId="34833"/>
    <cellStyle name="Normal 34 2 2 2 2" xfId="34834"/>
    <cellStyle name="Normal 34 2 2 3" xfId="34835"/>
    <cellStyle name="Normal 34 2 3" xfId="34836"/>
    <cellStyle name="Normal 34 2 3 2" xfId="34837"/>
    <cellStyle name="Normal 34 2 4" xfId="34838"/>
    <cellStyle name="Normal 34 3" xfId="34839"/>
    <cellStyle name="Normal 34 3 2" xfId="34840"/>
    <cellStyle name="Normal 34 3 2 2" xfId="34841"/>
    <cellStyle name="Normal 34 3 3" xfId="34842"/>
    <cellStyle name="Normal 34 4" xfId="34843"/>
    <cellStyle name="Normal 34 4 2" xfId="34844"/>
    <cellStyle name="Normal 34 5" xfId="34845"/>
    <cellStyle name="Normal 34 5 2" xfId="34846"/>
    <cellStyle name="Normal 34 6" xfId="34847"/>
    <cellStyle name="Normal 35" xfId="34848"/>
    <cellStyle name="Normal 35 2" xfId="34849"/>
    <cellStyle name="Normal 35 2 2" xfId="34850"/>
    <cellStyle name="Normal 35 2 2 2" xfId="34851"/>
    <cellStyle name="Normal 35 2 2 2 2" xfId="34852"/>
    <cellStyle name="Normal 35 2 2 3" xfId="34853"/>
    <cellStyle name="Normal 35 2 3" xfId="34854"/>
    <cellStyle name="Normal 35 2 3 2" xfId="34855"/>
    <cellStyle name="Normal 35 2 4" xfId="34856"/>
    <cellStyle name="Normal 35 3" xfId="34857"/>
    <cellStyle name="Normal 35 3 2" xfId="34858"/>
    <cellStyle name="Normal 35 3 2 2" xfId="34859"/>
    <cellStyle name="Normal 35 3 3" xfId="34860"/>
    <cellStyle name="Normal 35 4" xfId="34861"/>
    <cellStyle name="Normal 35 4 2" xfId="34862"/>
    <cellStyle name="Normal 35 5" xfId="34863"/>
    <cellStyle name="Normal 35 5 2" xfId="34864"/>
    <cellStyle name="Normal 35 6" xfId="34865"/>
    <cellStyle name="Normal 36" xfId="34866"/>
    <cellStyle name="Normal 36 2" xfId="34867"/>
    <cellStyle name="Normal 36 2 2" xfId="34868"/>
    <cellStyle name="Normal 36 2 2 2" xfId="34869"/>
    <cellStyle name="Normal 36 2 2 2 2" xfId="34870"/>
    <cellStyle name="Normal 36 2 2 3" xfId="34871"/>
    <cellStyle name="Normal 36 2 3" xfId="34872"/>
    <cellStyle name="Normal 36 2 3 2" xfId="34873"/>
    <cellStyle name="Normal 36 2 4" xfId="34874"/>
    <cellStyle name="Normal 36 3" xfId="34875"/>
    <cellStyle name="Normal 36 3 2" xfId="34876"/>
    <cellStyle name="Normal 36 3 2 2" xfId="34877"/>
    <cellStyle name="Normal 36 3 3" xfId="34878"/>
    <cellStyle name="Normal 36 4" xfId="34879"/>
    <cellStyle name="Normal 36 4 2" xfId="34880"/>
    <cellStyle name="Normal 36 5" xfId="34881"/>
    <cellStyle name="Normal 36 5 2" xfId="34882"/>
    <cellStyle name="Normal 36 6" xfId="34883"/>
    <cellStyle name="Normal 37" xfId="34884"/>
    <cellStyle name="Normal 37 2" xfId="34885"/>
    <cellStyle name="Normal 37 2 2" xfId="34886"/>
    <cellStyle name="Normal 37 2 2 2" xfId="34887"/>
    <cellStyle name="Normal 37 2 2 2 2" xfId="34888"/>
    <cellStyle name="Normal 37 2 2 3" xfId="34889"/>
    <cellStyle name="Normal 37 2 3" xfId="34890"/>
    <cellStyle name="Normal 37 2 3 2" xfId="34891"/>
    <cellStyle name="Normal 37 2 4" xfId="34892"/>
    <cellStyle name="Normal 37 3" xfId="34893"/>
    <cellStyle name="Normal 37 3 2" xfId="34894"/>
    <cellStyle name="Normal 37 3 2 2" xfId="34895"/>
    <cellStyle name="Normal 37 3 3" xfId="34896"/>
    <cellStyle name="Normal 37 4" xfId="34897"/>
    <cellStyle name="Normal 37 4 2" xfId="34898"/>
    <cellStyle name="Normal 37 5" xfId="34899"/>
    <cellStyle name="Normal 37 5 2" xfId="34900"/>
    <cellStyle name="Normal 37 6" xfId="34901"/>
    <cellStyle name="Normal 38" xfId="34902"/>
    <cellStyle name="Normal 38 2" xfId="34903"/>
    <cellStyle name="Normal 38 2 2" xfId="34904"/>
    <cellStyle name="Normal 38 2 2 2" xfId="34905"/>
    <cellStyle name="Normal 38 2 2 2 2" xfId="34906"/>
    <cellStyle name="Normal 38 2 2 3" xfId="34907"/>
    <cellStyle name="Normal 38 2 3" xfId="34908"/>
    <cellStyle name="Normal 38 2 3 2" xfId="34909"/>
    <cellStyle name="Normal 38 2 4" xfId="34910"/>
    <cellStyle name="Normal 38 3" xfId="34911"/>
    <cellStyle name="Normal 38 3 2" xfId="34912"/>
    <cellStyle name="Normal 38 3 2 2" xfId="34913"/>
    <cellStyle name="Normal 38 3 3" xfId="34914"/>
    <cellStyle name="Normal 38 4" xfId="34915"/>
    <cellStyle name="Normal 38 4 2" xfId="34916"/>
    <cellStyle name="Normal 38 5" xfId="34917"/>
    <cellStyle name="Normal 38 5 2" xfId="34918"/>
    <cellStyle name="Normal 38 6" xfId="34919"/>
    <cellStyle name="Normal 39" xfId="34920"/>
    <cellStyle name="Normal 39 2" xfId="34921"/>
    <cellStyle name="Normal 39 2 2" xfId="34922"/>
    <cellStyle name="Normal 39 2 2 2" xfId="34923"/>
    <cellStyle name="Normal 39 2 2 2 2" xfId="34924"/>
    <cellStyle name="Normal 39 2 2 3" xfId="34925"/>
    <cellStyle name="Normal 39 2 3" xfId="34926"/>
    <cellStyle name="Normal 39 2 3 2" xfId="34927"/>
    <cellStyle name="Normal 39 2 4" xfId="34928"/>
    <cellStyle name="Normal 39 3" xfId="34929"/>
    <cellStyle name="Normal 39 3 2" xfId="34930"/>
    <cellStyle name="Normal 39 3 2 2" xfId="34931"/>
    <cellStyle name="Normal 39 3 3" xfId="34932"/>
    <cellStyle name="Normal 39 4" xfId="34933"/>
    <cellStyle name="Normal 39 4 2" xfId="34934"/>
    <cellStyle name="Normal 39 5" xfId="34935"/>
    <cellStyle name="Normal 39 5 2" xfId="34936"/>
    <cellStyle name="Normal 39 6" xfId="34937"/>
    <cellStyle name="Normal 4" xfId="315"/>
    <cellStyle name="Normal 4 2" xfId="440"/>
    <cellStyle name="Normal 4 2 2" xfId="34938"/>
    <cellStyle name="Normal 4 2 2 2" xfId="34939"/>
    <cellStyle name="Normal 4 2 2 2 2" xfId="34940"/>
    <cellStyle name="Normal 4 2 2 2 2 2" xfId="34941"/>
    <cellStyle name="Normal 4 2 2 3" xfId="34942"/>
    <cellStyle name="Normal 4 2 2 3 2" xfId="34943"/>
    <cellStyle name="Normal 4 2 2 3 3" xfId="34944"/>
    <cellStyle name="Normal 4 2 2 4" xfId="34945"/>
    <cellStyle name="Normal 4 2 2 4 2" xfId="34946"/>
    <cellStyle name="Normal 4 2 3" xfId="34947"/>
    <cellStyle name="Normal 4 2 3 2" xfId="34948"/>
    <cellStyle name="Normal 4 2 3 2 2" xfId="34949"/>
    <cellStyle name="Normal 4 2 3 3" xfId="34950"/>
    <cellStyle name="Normal 4 2 3 4" xfId="34951"/>
    <cellStyle name="Normal 4 2 4" xfId="34952"/>
    <cellStyle name="Normal 4 2 4 2" xfId="34953"/>
    <cellStyle name="Normal 4 2 4 2 2" xfId="34954"/>
    <cellStyle name="Normal 4 2 4 3" xfId="34955"/>
    <cellStyle name="Normal 4 2 5" xfId="34956"/>
    <cellStyle name="Normal 4 2 5 2" xfId="34957"/>
    <cellStyle name="Normal 4 2 6" xfId="34958"/>
    <cellStyle name="Normal 4 2 6 2" xfId="34959"/>
    <cellStyle name="Normal 4 2 7" xfId="34960"/>
    <cellStyle name="Normal 4 2 7 2" xfId="34961"/>
    <cellStyle name="Normal 4 2 8" xfId="34962"/>
    <cellStyle name="Normal 4 3" xfId="34963"/>
    <cellStyle name="Normal 4 3 2" xfId="34964"/>
    <cellStyle name="Normal 4 3 2 2" xfId="34965"/>
    <cellStyle name="Normal 4 3 2 2 2" xfId="34966"/>
    <cellStyle name="Normal 4 3 3" xfId="34967"/>
    <cellStyle name="Normal 4 3 3 2" xfId="34968"/>
    <cellStyle name="Normal 4 3 3 2 2" xfId="34969"/>
    <cellStyle name="Normal 4 3 3 3" xfId="34970"/>
    <cellStyle name="Normal 4 3 3 4" xfId="34971"/>
    <cellStyle name="Normal 4 3 4" xfId="34972"/>
    <cellStyle name="Normal 4 3 4 2" xfId="34973"/>
    <cellStyle name="Normal 4 3 4 3" xfId="34974"/>
    <cellStyle name="Normal 4 3 5" xfId="34975"/>
    <cellStyle name="Normal 4 3 5 2" xfId="34976"/>
    <cellStyle name="Normal 4 3 6" xfId="34977"/>
    <cellStyle name="Normal 4 3 7" xfId="34978"/>
    <cellStyle name="Normal 4 4" xfId="34979"/>
    <cellStyle name="Normal 4 4 2" xfId="34980"/>
    <cellStyle name="Normal 4 4 2 2" xfId="34981"/>
    <cellStyle name="Normal 4 4 2 2 2" xfId="34982"/>
    <cellStyle name="Normal 4 4 3" xfId="34983"/>
    <cellStyle name="Normal 4 4 3 2" xfId="34984"/>
    <cellStyle name="Normal 4 4 3 3" xfId="34985"/>
    <cellStyle name="Normal 4 4 4" xfId="34986"/>
    <cellStyle name="Normal 4 4 4 2" xfId="34987"/>
    <cellStyle name="Normal 4 5" xfId="34988"/>
    <cellStyle name="Normal 4 5 2" xfId="34989"/>
    <cellStyle name="Normal 4 5 2 2" xfId="34990"/>
    <cellStyle name="Normal 4 5 3" xfId="34991"/>
    <cellStyle name="Normal 4 6" xfId="34992"/>
    <cellStyle name="Normal 4 6 2" xfId="34993"/>
    <cellStyle name="Normal 4 6 3" xfId="34994"/>
    <cellStyle name="Normal 4 7" xfId="34995"/>
    <cellStyle name="Normal 4 8" xfId="34996"/>
    <cellStyle name="Normal 4_ Price Inputs" xfId="34997"/>
    <cellStyle name="Normal 40" xfId="34998"/>
    <cellStyle name="Normal 40 2" xfId="34999"/>
    <cellStyle name="Normal 40 2 2" xfId="35000"/>
    <cellStyle name="Normal 40 2 2 2" xfId="35001"/>
    <cellStyle name="Normal 40 2 2 2 2" xfId="35002"/>
    <cellStyle name="Normal 40 2 2 3" xfId="35003"/>
    <cellStyle name="Normal 40 2 3" xfId="35004"/>
    <cellStyle name="Normal 40 2 3 2" xfId="35005"/>
    <cellStyle name="Normal 40 2 4" xfId="35006"/>
    <cellStyle name="Normal 40 3" xfId="35007"/>
    <cellStyle name="Normal 40 3 2" xfId="35008"/>
    <cellStyle name="Normal 40 3 2 2" xfId="35009"/>
    <cellStyle name="Normal 40 3 3" xfId="35010"/>
    <cellStyle name="Normal 40 4" xfId="35011"/>
    <cellStyle name="Normal 41" xfId="35012"/>
    <cellStyle name="Normal 41 2" xfId="35013"/>
    <cellStyle name="Normal 41 2 2" xfId="35014"/>
    <cellStyle name="Normal 41 2 2 2" xfId="35015"/>
    <cellStyle name="Normal 41 2 3" xfId="35016"/>
    <cellStyle name="Normal 41 2 3 2" xfId="35017"/>
    <cellStyle name="Normal 41 2 4" xfId="35018"/>
    <cellStyle name="Normal 41 3" xfId="35019"/>
    <cellStyle name="Normal 41 3 2" xfId="35020"/>
    <cellStyle name="Normal 41 3 2 2" xfId="35021"/>
    <cellStyle name="Normal 41 3 3" xfId="35022"/>
    <cellStyle name="Normal 41 4" xfId="35023"/>
    <cellStyle name="Normal 41 4 2" xfId="35024"/>
    <cellStyle name="Normal 41 4 2 2" xfId="35025"/>
    <cellStyle name="Normal 41 4 3" xfId="35026"/>
    <cellStyle name="Normal 41 5" xfId="35027"/>
    <cellStyle name="Normal 42" xfId="35028"/>
    <cellStyle name="Normal 42 2" xfId="35029"/>
    <cellStyle name="Normal 42 2 2" xfId="35030"/>
    <cellStyle name="Normal 42 2 2 2" xfId="35031"/>
    <cellStyle name="Normal 42 2 2 2 2" xfId="35032"/>
    <cellStyle name="Normal 42 2 2 3" xfId="35033"/>
    <cellStyle name="Normal 42 2 3" xfId="35034"/>
    <cellStyle name="Normal 42 2 3 2" xfId="35035"/>
    <cellStyle name="Normal 42 2 4" xfId="35036"/>
    <cellStyle name="Normal 42 2 5" xfId="35037"/>
    <cellStyle name="Normal 42 3" xfId="35038"/>
    <cellStyle name="Normal 42 3 2" xfId="35039"/>
    <cellStyle name="Normal 42 3 2 2" xfId="35040"/>
    <cellStyle name="Normal 42 3 3" xfId="35041"/>
    <cellStyle name="Normal 42 4" xfId="35042"/>
    <cellStyle name="Normal 42 4 2" xfId="35043"/>
    <cellStyle name="Normal 42 4 2 2" xfId="35044"/>
    <cellStyle name="Normal 42 4 3" xfId="35045"/>
    <cellStyle name="Normal 42 5" xfId="35046"/>
    <cellStyle name="Normal 42 5 2" xfId="35047"/>
    <cellStyle name="Normal 42 5 2 2" xfId="35048"/>
    <cellStyle name="Normal 42 5 3" xfId="35049"/>
    <cellStyle name="Normal 42 6" xfId="35050"/>
    <cellStyle name="Normal 42 7" xfId="35051"/>
    <cellStyle name="Normal 43" xfId="35052"/>
    <cellStyle name="Normal 43 2" xfId="35053"/>
    <cellStyle name="Normal 43 2 2" xfId="35054"/>
    <cellStyle name="Normal 43 2 2 2" xfId="35055"/>
    <cellStyle name="Normal 43 2 3" xfId="35056"/>
    <cellStyle name="Normal 43 2 3 2" xfId="35057"/>
    <cellStyle name="Normal 43 2 4" xfId="35058"/>
    <cellStyle name="Normal 43 3" xfId="35059"/>
    <cellStyle name="Normal 43 3 2" xfId="35060"/>
    <cellStyle name="Normal 43 3 2 2" xfId="35061"/>
    <cellStyle name="Normal 43 3 3" xfId="35062"/>
    <cellStyle name="Normal 43 4" xfId="35063"/>
    <cellStyle name="Normal 43 4 2" xfId="35064"/>
    <cellStyle name="Normal 43 5" xfId="35065"/>
    <cellStyle name="Normal 44" xfId="35066"/>
    <cellStyle name="Normal 44 2" xfId="35067"/>
    <cellStyle name="Normal 44 2 2" xfId="35068"/>
    <cellStyle name="Normal 44 2 2 2" xfId="35069"/>
    <cellStyle name="Normal 44 2 2 2 2" xfId="35070"/>
    <cellStyle name="Normal 44 2 2 3" xfId="35071"/>
    <cellStyle name="Normal 44 2 3" xfId="35072"/>
    <cellStyle name="Normal 44 2 3 2" xfId="35073"/>
    <cellStyle name="Normal 44 2 4" xfId="35074"/>
    <cellStyle name="Normal 44 2 4 2" xfId="35075"/>
    <cellStyle name="Normal 44 2 5" xfId="35076"/>
    <cellStyle name="Normal 44 3" xfId="35077"/>
    <cellStyle name="Normal 44 3 2" xfId="35078"/>
    <cellStyle name="Normal 44 3 2 2" xfId="35079"/>
    <cellStyle name="Normal 44 3 3" xfId="35080"/>
    <cellStyle name="Normal 44 3 3 2" xfId="35081"/>
    <cellStyle name="Normal 44 3 4" xfId="35082"/>
    <cellStyle name="Normal 44 4" xfId="35083"/>
    <cellStyle name="Normal 44 4 2" xfId="35084"/>
    <cellStyle name="Normal 44 4 2 2" xfId="35085"/>
    <cellStyle name="Normal 44 4 3" xfId="35086"/>
    <cellStyle name="Normal 44 5" xfId="35087"/>
    <cellStyle name="Normal 44 5 2" xfId="35088"/>
    <cellStyle name="Normal 44 5 2 2" xfId="35089"/>
    <cellStyle name="Normal 44 5 3" xfId="35090"/>
    <cellStyle name="Normal 44 6" xfId="35091"/>
    <cellStyle name="Normal 44 7" xfId="35092"/>
    <cellStyle name="Normal 44 8" xfId="35093"/>
    <cellStyle name="Normal 45" xfId="35094"/>
    <cellStyle name="Normal 45 2" xfId="35095"/>
    <cellStyle name="Normal 45 2 2" xfId="35096"/>
    <cellStyle name="Normal 45 2 2 2" xfId="35097"/>
    <cellStyle name="Normal 45 2 3" xfId="35098"/>
    <cellStyle name="Normal 45 2 3 2" xfId="35099"/>
    <cellStyle name="Normal 45 2 4" xfId="35100"/>
    <cellStyle name="Normal 45 3" xfId="35101"/>
    <cellStyle name="Normal 45 3 2" xfId="35102"/>
    <cellStyle name="Normal 45 4" xfId="35103"/>
    <cellStyle name="Normal 45 4 2" xfId="35104"/>
    <cellStyle name="Normal 45 5" xfId="35105"/>
    <cellStyle name="Normal 45 5 2" xfId="35106"/>
    <cellStyle name="Normal 45 6" xfId="35107"/>
    <cellStyle name="Normal 45 7" xfId="35108"/>
    <cellStyle name="Normal 45 8" xfId="35109"/>
    <cellStyle name="Normal 46" xfId="35110"/>
    <cellStyle name="Normal 46 2" xfId="35111"/>
    <cellStyle name="Normal 46 2 2" xfId="35112"/>
    <cellStyle name="Normal 46 2 2 2" xfId="35113"/>
    <cellStyle name="Normal 46 2 2 2 2" xfId="35114"/>
    <cellStyle name="Normal 46 2 2 3" xfId="35115"/>
    <cellStyle name="Normal 46 2 3" xfId="35116"/>
    <cellStyle name="Normal 46 2 3 2" xfId="35117"/>
    <cellStyle name="Normal 46 2 4" xfId="35118"/>
    <cellStyle name="Normal 46 2 5" xfId="35119"/>
    <cellStyle name="Normal 46 3" xfId="35120"/>
    <cellStyle name="Normal 46 3 2" xfId="35121"/>
    <cellStyle name="Normal 46 3 2 2" xfId="35122"/>
    <cellStyle name="Normal 46 3 3" xfId="35123"/>
    <cellStyle name="Normal 46 4" xfId="35124"/>
    <cellStyle name="Normal 46 4 2" xfId="35125"/>
    <cellStyle name="Normal 46 4 2 2" xfId="35126"/>
    <cellStyle name="Normal 46 4 3" xfId="35127"/>
    <cellStyle name="Normal 46 5" xfId="35128"/>
    <cellStyle name="Normal 46 5 2" xfId="35129"/>
    <cellStyle name="Normal 46 6" xfId="35130"/>
    <cellStyle name="Normal 47" xfId="35131"/>
    <cellStyle name="Normal 47 2" xfId="35132"/>
    <cellStyle name="Normal 47 2 2" xfId="35133"/>
    <cellStyle name="Normal 47 2 2 2" xfId="35134"/>
    <cellStyle name="Normal 47 2 3" xfId="35135"/>
    <cellStyle name="Normal 47 2 3 2" xfId="35136"/>
    <cellStyle name="Normal 47 2 4" xfId="35137"/>
    <cellStyle name="Normal 47 3" xfId="35138"/>
    <cellStyle name="Normal 47 3 2" xfId="35139"/>
    <cellStyle name="Normal 47 3 2 2" xfId="35140"/>
    <cellStyle name="Normal 47 3 3" xfId="35141"/>
    <cellStyle name="Normal 47 4" xfId="35142"/>
    <cellStyle name="Normal 47 4 2" xfId="35143"/>
    <cellStyle name="Normal 47 4 2 2" xfId="35144"/>
    <cellStyle name="Normal 47 4 3" xfId="35145"/>
    <cellStyle name="Normal 47 5" xfId="35146"/>
    <cellStyle name="Normal 47 5 2" xfId="35147"/>
    <cellStyle name="Normal 47 6" xfId="35148"/>
    <cellStyle name="Normal 48" xfId="35149"/>
    <cellStyle name="Normal 48 2" xfId="35150"/>
    <cellStyle name="Normal 48 2 2" xfId="35151"/>
    <cellStyle name="Normal 48 2 2 2" xfId="35152"/>
    <cellStyle name="Normal 48 2 3" xfId="35153"/>
    <cellStyle name="Normal 48 2 3 2" xfId="35154"/>
    <cellStyle name="Normal 48 2 4" xfId="35155"/>
    <cellStyle name="Normal 48 3" xfId="35156"/>
    <cellStyle name="Normal 48 3 2" xfId="35157"/>
    <cellStyle name="Normal 48 3 2 2" xfId="35158"/>
    <cellStyle name="Normal 48 3 3" xfId="35159"/>
    <cellStyle name="Normal 48 4" xfId="35160"/>
    <cellStyle name="Normal 48 4 2" xfId="35161"/>
    <cellStyle name="Normal 48 4 2 2" xfId="35162"/>
    <cellStyle name="Normal 48 4 3" xfId="35163"/>
    <cellStyle name="Normal 48 5" xfId="35164"/>
    <cellStyle name="Normal 48 6" xfId="35165"/>
    <cellStyle name="Normal 49" xfId="35166"/>
    <cellStyle name="Normal 49 2" xfId="35167"/>
    <cellStyle name="Normal 49 2 2" xfId="35168"/>
    <cellStyle name="Normal 49 2 2 2" xfId="35169"/>
    <cellStyle name="Normal 49 2 3" xfId="35170"/>
    <cellStyle name="Normal 49 3" xfId="35171"/>
    <cellStyle name="Normal 49 3 2" xfId="35172"/>
    <cellStyle name="Normal 49 3 2 2" xfId="35173"/>
    <cellStyle name="Normal 49 3 3" xfId="35174"/>
    <cellStyle name="Normal 49 4" xfId="35175"/>
    <cellStyle name="Normal 49 4 2" xfId="35176"/>
    <cellStyle name="Normal 49 4 2 2" xfId="35177"/>
    <cellStyle name="Normal 49 4 3" xfId="35178"/>
    <cellStyle name="Normal 49 5" xfId="35179"/>
    <cellStyle name="Normal 49 5 2" xfId="35180"/>
    <cellStyle name="Normal 49 6" xfId="35181"/>
    <cellStyle name="Normal 49 7" xfId="35182"/>
    <cellStyle name="Normal 5" xfId="316"/>
    <cellStyle name="Normal 5 2" xfId="35183"/>
    <cellStyle name="Normal 5 2 2" xfId="35184"/>
    <cellStyle name="Normal 5 2 2 2" xfId="35185"/>
    <cellStyle name="Normal 5 2 2 2 2" xfId="35186"/>
    <cellStyle name="Normal 5 2 2 3" xfId="35187"/>
    <cellStyle name="Normal 5 2 3" xfId="35188"/>
    <cellStyle name="Normal 5 2 3 2" xfId="35189"/>
    <cellStyle name="Normal 5 2 3 2 2" xfId="35190"/>
    <cellStyle name="Normal 5 2 3 3" xfId="35191"/>
    <cellStyle name="Normal 5 2 3 4" xfId="35192"/>
    <cellStyle name="Normal 5 2 4" xfId="35193"/>
    <cellStyle name="Normal 5 2 4 2" xfId="35194"/>
    <cellStyle name="Normal 5 2 5" xfId="35195"/>
    <cellStyle name="Normal 5 2 5 2" xfId="35196"/>
    <cellStyle name="Normal 5 2 6" xfId="35197"/>
    <cellStyle name="Normal 5 3" xfId="35198"/>
    <cellStyle name="Normal 5 3 2" xfId="35199"/>
    <cellStyle name="Normal 5 3 2 2" xfId="35200"/>
    <cellStyle name="Normal 5 3 2 3" xfId="35201"/>
    <cellStyle name="Normal 5 3 3" xfId="35202"/>
    <cellStyle name="Normal 5 3 4" xfId="35203"/>
    <cellStyle name="Normal 5 4" xfId="35204"/>
    <cellStyle name="Normal 5 4 2" xfId="35205"/>
    <cellStyle name="Normal 5 4 3" xfId="35206"/>
    <cellStyle name="Normal 5 5" xfId="35207"/>
    <cellStyle name="Normal 5 5 2" xfId="35208"/>
    <cellStyle name="Normal 5 6" xfId="35209"/>
    <cellStyle name="Normal 5_2011 CBR Rev Calc by schedule" xfId="35210"/>
    <cellStyle name="Normal 50" xfId="35211"/>
    <cellStyle name="Normal 50 2" xfId="35212"/>
    <cellStyle name="Normal 50 2 2" xfId="35213"/>
    <cellStyle name="Normal 50 2 2 2" xfId="35214"/>
    <cellStyle name="Normal 50 2 3" xfId="35215"/>
    <cellStyle name="Normal 50 3" xfId="35216"/>
    <cellStyle name="Normal 50 3 2" xfId="35217"/>
    <cellStyle name="Normal 50 3 2 2" xfId="35218"/>
    <cellStyle name="Normal 50 3 3" xfId="35219"/>
    <cellStyle name="Normal 50 4" xfId="35220"/>
    <cellStyle name="Normal 50 4 2" xfId="35221"/>
    <cellStyle name="Normal 50 4 2 2" xfId="35222"/>
    <cellStyle name="Normal 50 4 3" xfId="35223"/>
    <cellStyle name="Normal 50 5" xfId="35224"/>
    <cellStyle name="Normal 50 5 2" xfId="35225"/>
    <cellStyle name="Normal 50 6" xfId="35226"/>
    <cellStyle name="Normal 50 7" xfId="35227"/>
    <cellStyle name="Normal 51" xfId="35228"/>
    <cellStyle name="Normal 51 2" xfId="35229"/>
    <cellStyle name="Normal 51 2 2" xfId="35230"/>
    <cellStyle name="Normal 51 2 2 2" xfId="35231"/>
    <cellStyle name="Normal 51 2 3" xfId="35232"/>
    <cellStyle name="Normal 51 2 3 2" xfId="35233"/>
    <cellStyle name="Normal 51 2 4" xfId="35234"/>
    <cellStyle name="Normal 51 3" xfId="35235"/>
    <cellStyle name="Normal 51 3 2" xfId="35236"/>
    <cellStyle name="Normal 51 4" xfId="35237"/>
    <cellStyle name="Normal 51 4 2" xfId="35238"/>
    <cellStyle name="Normal 51 5" xfId="35239"/>
    <cellStyle name="Normal 51 5 2" xfId="35240"/>
    <cellStyle name="Normal 51 6" xfId="35241"/>
    <cellStyle name="Normal 52" xfId="35242"/>
    <cellStyle name="Normal 52 2" xfId="35243"/>
    <cellStyle name="Normal 52 2 2" xfId="35244"/>
    <cellStyle name="Normal 52 2 2 2" xfId="35245"/>
    <cellStyle name="Normal 52 2 3" xfId="35246"/>
    <cellStyle name="Normal 52 3" xfId="35247"/>
    <cellStyle name="Normal 52 3 2" xfId="35248"/>
    <cellStyle name="Normal 52 4" xfId="35249"/>
    <cellStyle name="Normal 52 4 2" xfId="35250"/>
    <cellStyle name="Normal 52 5" xfId="35251"/>
    <cellStyle name="Normal 53" xfId="35252"/>
    <cellStyle name="Normal 53 2" xfId="35253"/>
    <cellStyle name="Normal 53 2 2" xfId="35254"/>
    <cellStyle name="Normal 53 2 2 2" xfId="35255"/>
    <cellStyle name="Normal 53 2 3" xfId="35256"/>
    <cellStyle name="Normal 53 2 4" xfId="35257"/>
    <cellStyle name="Normal 53 3" xfId="35258"/>
    <cellStyle name="Normal 53 3 2" xfId="35259"/>
    <cellStyle name="Normal 53 3 2 2" xfId="35260"/>
    <cellStyle name="Normal 53 3 3" xfId="35261"/>
    <cellStyle name="Normal 53 4" xfId="35262"/>
    <cellStyle name="Normal 53 4 2" xfId="35263"/>
    <cellStyle name="Normal 53 5" xfId="35264"/>
    <cellStyle name="Normal 54" xfId="35265"/>
    <cellStyle name="Normal 54 2" xfId="35266"/>
    <cellStyle name="Normal 54 2 2" xfId="35267"/>
    <cellStyle name="Normal 54 2 2 2" xfId="35268"/>
    <cellStyle name="Normal 54 2 3" xfId="35269"/>
    <cellStyle name="Normal 54 2 4" xfId="35270"/>
    <cellStyle name="Normal 54 3" xfId="35271"/>
    <cellStyle name="Normal 54 3 2" xfId="35272"/>
    <cellStyle name="Normal 54 3 2 2" xfId="35273"/>
    <cellStyle name="Normal 54 3 3" xfId="35274"/>
    <cellStyle name="Normal 54 4" xfId="35275"/>
    <cellStyle name="Normal 54 4 2" xfId="35276"/>
    <cellStyle name="Normal 54 5" xfId="35277"/>
    <cellStyle name="Normal 54 6" xfId="35278"/>
    <cellStyle name="Normal 55" xfId="35279"/>
    <cellStyle name="Normal 55 2" xfId="35280"/>
    <cellStyle name="Normal 55 2 2" xfId="35281"/>
    <cellStyle name="Normal 55 2 2 2" xfId="35282"/>
    <cellStyle name="Normal 55 2 3" xfId="35283"/>
    <cellStyle name="Normal 55 2 4" xfId="35284"/>
    <cellStyle name="Normal 55 3" xfId="35285"/>
    <cellStyle name="Normal 55 3 2" xfId="35286"/>
    <cellStyle name="Normal 55 4" xfId="35287"/>
    <cellStyle name="Normal 55 4 2" xfId="35288"/>
    <cellStyle name="Normal 55 5" xfId="35289"/>
    <cellStyle name="Normal 56" xfId="35290"/>
    <cellStyle name="Normal 56 2" xfId="35291"/>
    <cellStyle name="Normal 56 2 2" xfId="35292"/>
    <cellStyle name="Normal 56 2 2 2" xfId="35293"/>
    <cellStyle name="Normal 56 2 3" xfId="35294"/>
    <cellStyle name="Normal 56 2 4" xfId="35295"/>
    <cellStyle name="Normal 56 3" xfId="35296"/>
    <cellStyle name="Normal 56 3 2" xfId="35297"/>
    <cellStyle name="Normal 56 4" xfId="35298"/>
    <cellStyle name="Normal 56 4 2" xfId="35299"/>
    <cellStyle name="Normal 56 5" xfId="35300"/>
    <cellStyle name="Normal 57" xfId="35301"/>
    <cellStyle name="Normal 57 2" xfId="35302"/>
    <cellStyle name="Normal 57 2 2" xfId="35303"/>
    <cellStyle name="Normal 57 2 2 2" xfId="35304"/>
    <cellStyle name="Normal 57 2 3" xfId="35305"/>
    <cellStyle name="Normal 57 2 4" xfId="35306"/>
    <cellStyle name="Normal 57 3" xfId="35307"/>
    <cellStyle name="Normal 57 3 2" xfId="35308"/>
    <cellStyle name="Normal 57 4" xfId="35309"/>
    <cellStyle name="Normal 57 4 2" xfId="35310"/>
    <cellStyle name="Normal 57 5" xfId="35311"/>
    <cellStyle name="Normal 58" xfId="35312"/>
    <cellStyle name="Normal 58 2" xfId="35313"/>
    <cellStyle name="Normal 58 2 2" xfId="35314"/>
    <cellStyle name="Normal 58 2 2 2" xfId="35315"/>
    <cellStyle name="Normal 58 2 3" xfId="35316"/>
    <cellStyle name="Normal 58 2 4" xfId="35317"/>
    <cellStyle name="Normal 58 3" xfId="35318"/>
    <cellStyle name="Normal 58 3 2" xfId="35319"/>
    <cellStyle name="Normal 58 4" xfId="35320"/>
    <cellStyle name="Normal 58 4 2" xfId="35321"/>
    <cellStyle name="Normal 58 5" xfId="35322"/>
    <cellStyle name="Normal 59" xfId="35323"/>
    <cellStyle name="Normal 59 2" xfId="35324"/>
    <cellStyle name="Normal 59 2 2" xfId="35325"/>
    <cellStyle name="Normal 59 2 2 2" xfId="35326"/>
    <cellStyle name="Normal 59 2 3" xfId="35327"/>
    <cellStyle name="Normal 59 3" xfId="35328"/>
    <cellStyle name="Normal 59 3 2" xfId="35329"/>
    <cellStyle name="Normal 59 4" xfId="35330"/>
    <cellStyle name="Normal 59 4 2" xfId="35331"/>
    <cellStyle name="Normal 59 5" xfId="35332"/>
    <cellStyle name="Normal 6" xfId="317"/>
    <cellStyle name="Normal 6 2" xfId="35333"/>
    <cellStyle name="Normal 6 2 2" xfId="35334"/>
    <cellStyle name="Normal 6 2 2 2" xfId="35335"/>
    <cellStyle name="Normal 6 2 2 2 2" xfId="35336"/>
    <cellStyle name="Normal 6 2 2 3" xfId="35337"/>
    <cellStyle name="Normal 6 2 3" xfId="35338"/>
    <cellStyle name="Normal 6 2 3 2" xfId="35339"/>
    <cellStyle name="Normal 6 2 3 2 2" xfId="35340"/>
    <cellStyle name="Normal 6 2 3 3" xfId="35341"/>
    <cellStyle name="Normal 6 2 3 4" xfId="35342"/>
    <cellStyle name="Normal 6 2 4" xfId="35343"/>
    <cellStyle name="Normal 6 2 4 2" xfId="35344"/>
    <cellStyle name="Normal 6 2 5" xfId="35345"/>
    <cellStyle name="Normal 6 3" xfId="35346"/>
    <cellStyle name="Normal 6 3 2" xfId="35347"/>
    <cellStyle name="Normal 6 3 2 2" xfId="35348"/>
    <cellStyle name="Normal 6 3 2 2 2" xfId="35349"/>
    <cellStyle name="Normal 6 3 2 3" xfId="35350"/>
    <cellStyle name="Normal 6 3 3" xfId="35351"/>
    <cellStyle name="Normal 6 3 3 2" xfId="35352"/>
    <cellStyle name="Normal 6 3 3 3" xfId="35353"/>
    <cellStyle name="Normal 6 3 4" xfId="35354"/>
    <cellStyle name="Normal 6 3 4 2" xfId="35355"/>
    <cellStyle name="Normal 6 3 5" xfId="35356"/>
    <cellStyle name="Normal 6 4" xfId="35357"/>
    <cellStyle name="Normal 6 4 2" xfId="35358"/>
    <cellStyle name="Normal 6 4 2 2" xfId="35359"/>
    <cellStyle name="Normal 6 4 3" xfId="35360"/>
    <cellStyle name="Normal 6 5" xfId="35361"/>
    <cellStyle name="Normal 6 5 2" xfId="35362"/>
    <cellStyle name="Normal 6 5 3" xfId="35363"/>
    <cellStyle name="Normal 6 6" xfId="35364"/>
    <cellStyle name="Normal 6 6 2" xfId="35365"/>
    <cellStyle name="Normal 6 6 2 2" xfId="35366"/>
    <cellStyle name="Normal 6 6 3" xfId="35367"/>
    <cellStyle name="Normal 6 7" xfId="35368"/>
    <cellStyle name="Normal 6 8" xfId="35369"/>
    <cellStyle name="Normal 6 9" xfId="35370"/>
    <cellStyle name="Normal 6_2010 PTC's Sept10_Aug11 (Version 4)" xfId="35371"/>
    <cellStyle name="Normal 60" xfId="35372"/>
    <cellStyle name="Normal 60 2" xfId="35373"/>
    <cellStyle name="Normal 60 2 2" xfId="35374"/>
    <cellStyle name="Normal 60 2 2 2" xfId="35375"/>
    <cellStyle name="Normal 60 2 3" xfId="35376"/>
    <cellStyle name="Normal 60 3" xfId="35377"/>
    <cellStyle name="Normal 60 3 2" xfId="35378"/>
    <cellStyle name="Normal 60 4" xfId="35379"/>
    <cellStyle name="Normal 60 4 2" xfId="35380"/>
    <cellStyle name="Normal 60 5" xfId="35381"/>
    <cellStyle name="Normal 61" xfId="35382"/>
    <cellStyle name="Normal 61 2" xfId="35383"/>
    <cellStyle name="Normal 61 2 2" xfId="35384"/>
    <cellStyle name="Normal 61 2 2 2" xfId="35385"/>
    <cellStyle name="Normal 61 2 3" xfId="35386"/>
    <cellStyle name="Normal 61 3" xfId="35387"/>
    <cellStyle name="Normal 61 3 2" xfId="35388"/>
    <cellStyle name="Normal 61 4" xfId="35389"/>
    <cellStyle name="Normal 62" xfId="35390"/>
    <cellStyle name="Normal 62 2" xfId="35391"/>
    <cellStyle name="Normal 62 2 2" xfId="35392"/>
    <cellStyle name="Normal 62 3" xfId="35393"/>
    <cellStyle name="Normal 63" xfId="35394"/>
    <cellStyle name="Normal 63 2" xfId="35395"/>
    <cellStyle name="Normal 63 2 2" xfId="35396"/>
    <cellStyle name="Normal 63 2 3" xfId="35397"/>
    <cellStyle name="Normal 63 3" xfId="35398"/>
    <cellStyle name="Normal 63 3 2" xfId="35399"/>
    <cellStyle name="Normal 63 4" xfId="35400"/>
    <cellStyle name="Normal 64" xfId="35401"/>
    <cellStyle name="Normal 64 2" xfId="35402"/>
    <cellStyle name="Normal 64 2 2" xfId="35403"/>
    <cellStyle name="Normal 64 2 3" xfId="35404"/>
    <cellStyle name="Normal 64 3" xfId="35405"/>
    <cellStyle name="Normal 64 3 2" xfId="35406"/>
    <cellStyle name="Normal 64 4" xfId="35407"/>
    <cellStyle name="Normal 65" xfId="35408"/>
    <cellStyle name="Normal 65 2" xfId="35409"/>
    <cellStyle name="Normal 65 2 2" xfId="35410"/>
    <cellStyle name="Normal 65 2 3" xfId="35411"/>
    <cellStyle name="Normal 65 3" xfId="35412"/>
    <cellStyle name="Normal 65 3 2" xfId="35413"/>
    <cellStyle name="Normal 65 4" xfId="35414"/>
    <cellStyle name="Normal 66" xfId="35415"/>
    <cellStyle name="Normal 66 2" xfId="35416"/>
    <cellStyle name="Normal 66 2 2" xfId="35417"/>
    <cellStyle name="Normal 66 2 3" xfId="35418"/>
    <cellStyle name="Normal 66 3" xfId="35419"/>
    <cellStyle name="Normal 66 3 2" xfId="35420"/>
    <cellStyle name="Normal 66 4" xfId="35421"/>
    <cellStyle name="Normal 66 5" xfId="35422"/>
    <cellStyle name="Normal 67" xfId="35423"/>
    <cellStyle name="Normal 67 2" xfId="35424"/>
    <cellStyle name="Normal 67 2 2" xfId="35425"/>
    <cellStyle name="Normal 67 2 3" xfId="35426"/>
    <cellStyle name="Normal 67 3" xfId="35427"/>
    <cellStyle name="Normal 67 3 2" xfId="35428"/>
    <cellStyle name="Normal 67 4" xfId="35429"/>
    <cellStyle name="Normal 68" xfId="35430"/>
    <cellStyle name="Normal 68 2" xfId="35431"/>
    <cellStyle name="Normal 68 2 2" xfId="35432"/>
    <cellStyle name="Normal 68 2 3" xfId="35433"/>
    <cellStyle name="Normal 68 3" xfId="35434"/>
    <cellStyle name="Normal 68 3 2" xfId="35435"/>
    <cellStyle name="Normal 68 4" xfId="35436"/>
    <cellStyle name="Normal 69" xfId="35437"/>
    <cellStyle name="Normal 69 2" xfId="35438"/>
    <cellStyle name="Normal 69 2 2" xfId="35439"/>
    <cellStyle name="Normal 69 2 3" xfId="35440"/>
    <cellStyle name="Normal 69 3" xfId="35441"/>
    <cellStyle name="Normal 69 3 2" xfId="35442"/>
    <cellStyle name="Normal 69 4" xfId="35443"/>
    <cellStyle name="Normal 7" xfId="318"/>
    <cellStyle name="Normal 7 2" xfId="35444"/>
    <cellStyle name="Normal 7 2 2" xfId="35445"/>
    <cellStyle name="Normal 7 2 2 2" xfId="35446"/>
    <cellStyle name="Normal 7 2 2 2 2" xfId="35447"/>
    <cellStyle name="Normal 7 2 2 2 3" xfId="35448"/>
    <cellStyle name="Normal 7 2 2 3" xfId="35449"/>
    <cellStyle name="Normal 7 2 3" xfId="35450"/>
    <cellStyle name="Normal 7 2 3 2" xfId="35451"/>
    <cellStyle name="Normal 7 2 3 2 2" xfId="35452"/>
    <cellStyle name="Normal 7 2 3 3" xfId="35453"/>
    <cellStyle name="Normal 7 2 3 4" xfId="35454"/>
    <cellStyle name="Normal 7 2 4" xfId="35455"/>
    <cellStyle name="Normal 7 2 4 2" xfId="35456"/>
    <cellStyle name="Normal 7 2 5" xfId="35457"/>
    <cellStyle name="Normal 7 2 6" xfId="35458"/>
    <cellStyle name="Normal 7 3" xfId="35459"/>
    <cellStyle name="Normal 7 3 2" xfId="35460"/>
    <cellStyle name="Normal 7 3 2 2" xfId="35461"/>
    <cellStyle name="Normal 7 3 2 3" xfId="35462"/>
    <cellStyle name="Normal 7 3 3" xfId="35463"/>
    <cellStyle name="Normal 7 4" xfId="35464"/>
    <cellStyle name="Normal 7 4 2" xfId="35465"/>
    <cellStyle name="Normal 7 4 3" xfId="35466"/>
    <cellStyle name="Normal 7 4 4" xfId="35467"/>
    <cellStyle name="Normal 7 5" xfId="35468"/>
    <cellStyle name="Normal 7 5 2" xfId="35469"/>
    <cellStyle name="Normal 7 5 2 2" xfId="35470"/>
    <cellStyle name="Normal 7 5 3" xfId="35471"/>
    <cellStyle name="Normal 7 6" xfId="35472"/>
    <cellStyle name="Normal 7 6 2" xfId="35473"/>
    <cellStyle name="Normal 7 7" xfId="35474"/>
    <cellStyle name="Normal 70" xfId="35475"/>
    <cellStyle name="Normal 70 2" xfId="35476"/>
    <cellStyle name="Normal 70 2 2" xfId="35477"/>
    <cellStyle name="Normal 70 2 3" xfId="35478"/>
    <cellStyle name="Normal 70 3" xfId="35479"/>
    <cellStyle name="Normal 71" xfId="35480"/>
    <cellStyle name="Normal 71 2" xfId="35481"/>
    <cellStyle name="Normal 71 2 2" xfId="35482"/>
    <cellStyle name="Normal 71 3" xfId="35483"/>
    <cellStyle name="Normal 72" xfId="35484"/>
    <cellStyle name="Normal 72 2" xfId="35485"/>
    <cellStyle name="Normal 72 2 2" xfId="35486"/>
    <cellStyle name="Normal 72 2 3" xfId="35487"/>
    <cellStyle name="Normal 72 3" xfId="35488"/>
    <cellStyle name="Normal 72 4" xfId="35489"/>
    <cellStyle name="Normal 73" xfId="35490"/>
    <cellStyle name="Normal 73 2" xfId="35491"/>
    <cellStyle name="Normal 73 2 2" xfId="35492"/>
    <cellStyle name="Normal 73 3" xfId="35493"/>
    <cellStyle name="Normal 73 3 2" xfId="35494"/>
    <cellStyle name="Normal 73 4" xfId="35495"/>
    <cellStyle name="Normal 74" xfId="35496"/>
    <cellStyle name="Normal 74 2" xfId="35497"/>
    <cellStyle name="Normal 74 2 2" xfId="35498"/>
    <cellStyle name="Normal 74 3" xfId="35499"/>
    <cellStyle name="Normal 74 3 2" xfId="35500"/>
    <cellStyle name="Normal 74 4" xfId="35501"/>
    <cellStyle name="Normal 75" xfId="35502"/>
    <cellStyle name="Normal 75 2" xfId="35503"/>
    <cellStyle name="Normal 75 2 2" xfId="35504"/>
    <cellStyle name="Normal 75 3" xfId="35505"/>
    <cellStyle name="Normal 75 3 2" xfId="35506"/>
    <cellStyle name="Normal 75 4" xfId="35507"/>
    <cellStyle name="Normal 76" xfId="35508"/>
    <cellStyle name="Normal 76 2" xfId="35509"/>
    <cellStyle name="Normal 76 2 2" xfId="35510"/>
    <cellStyle name="Normal 76 3" xfId="35511"/>
    <cellStyle name="Normal 76 3 2" xfId="35512"/>
    <cellStyle name="Normal 76 4" xfId="35513"/>
    <cellStyle name="Normal 77" xfId="35514"/>
    <cellStyle name="Normal 77 2" xfId="35515"/>
    <cellStyle name="Normal 77 2 2" xfId="35516"/>
    <cellStyle name="Normal 77 3" xfId="35517"/>
    <cellStyle name="Normal 77 3 2" xfId="35518"/>
    <cellStyle name="Normal 77 4" xfId="35519"/>
    <cellStyle name="Normal 78" xfId="35520"/>
    <cellStyle name="Normal 78 2" xfId="35521"/>
    <cellStyle name="Normal 78 2 2" xfId="35522"/>
    <cellStyle name="Normal 78 3" xfId="35523"/>
    <cellStyle name="Normal 78 3 2" xfId="35524"/>
    <cellStyle name="Normal 78 4" xfId="35525"/>
    <cellStyle name="Normal 79" xfId="35526"/>
    <cellStyle name="Normal 79 2" xfId="35527"/>
    <cellStyle name="Normal 79 2 2" xfId="35528"/>
    <cellStyle name="Normal 79 3" xfId="35529"/>
    <cellStyle name="Normal 79 3 2" xfId="35530"/>
    <cellStyle name="Normal 79 4" xfId="35531"/>
    <cellStyle name="Normal 8" xfId="319"/>
    <cellStyle name="Normal 8 2" xfId="35532"/>
    <cellStyle name="Normal 8 2 2" xfId="35533"/>
    <cellStyle name="Normal 8 2 2 2" xfId="35534"/>
    <cellStyle name="Normal 8 2 2 2 2" xfId="35535"/>
    <cellStyle name="Normal 8 2 2 3" xfId="35536"/>
    <cellStyle name="Normal 8 2 3" xfId="35537"/>
    <cellStyle name="Normal 8 2 3 2" xfId="35538"/>
    <cellStyle name="Normal 8 2 3 2 2" xfId="35539"/>
    <cellStyle name="Normal 8 2 3 3" xfId="35540"/>
    <cellStyle name="Normal 8 2 3 4" xfId="35541"/>
    <cellStyle name="Normal 8 2 4" xfId="35542"/>
    <cellStyle name="Normal 8 2 4 2" xfId="35543"/>
    <cellStyle name="Normal 8 2 5" xfId="35544"/>
    <cellStyle name="Normal 8 2 5 2" xfId="35545"/>
    <cellStyle name="Normal 8 2 6" xfId="35546"/>
    <cellStyle name="Normal 8 3" xfId="35547"/>
    <cellStyle name="Normal 8 3 2" xfId="35548"/>
    <cellStyle name="Normal 8 3 2 2" xfId="35549"/>
    <cellStyle name="Normal 8 3 2 3" xfId="35550"/>
    <cellStyle name="Normal 8 3 3" xfId="35551"/>
    <cellStyle name="Normal 8 4" xfId="35552"/>
    <cellStyle name="Normal 8 4 2" xfId="35553"/>
    <cellStyle name="Normal 8 4 3" xfId="35554"/>
    <cellStyle name="Normal 8 5" xfId="35555"/>
    <cellStyle name="Normal 8 5 2" xfId="35556"/>
    <cellStyle name="Normal 8 6" xfId="35557"/>
    <cellStyle name="Normal 80" xfId="35558"/>
    <cellStyle name="Normal 80 2" xfId="35559"/>
    <cellStyle name="Normal 80 2 2" xfId="35560"/>
    <cellStyle name="Normal 80 3" xfId="35561"/>
    <cellStyle name="Normal 80 3 2" xfId="35562"/>
    <cellStyle name="Normal 80 4" xfId="35563"/>
    <cellStyle name="Normal 81" xfId="35564"/>
    <cellStyle name="Normal 81 2" xfId="35565"/>
    <cellStyle name="Normal 81 2 2" xfId="35566"/>
    <cellStyle name="Normal 81 3" xfId="35567"/>
    <cellStyle name="Normal 81 3 2" xfId="35568"/>
    <cellStyle name="Normal 81 4" xfId="35569"/>
    <cellStyle name="Normal 82" xfId="35570"/>
    <cellStyle name="Normal 82 2" xfId="35571"/>
    <cellStyle name="Normal 82 2 2" xfId="35572"/>
    <cellStyle name="Normal 82 3" xfId="35573"/>
    <cellStyle name="Normal 82 3 2" xfId="35574"/>
    <cellStyle name="Normal 82 4" xfId="35575"/>
    <cellStyle name="Normal 83" xfId="35576"/>
    <cellStyle name="Normal 83 2" xfId="35577"/>
    <cellStyle name="Normal 83 2 2" xfId="35578"/>
    <cellStyle name="Normal 83 2 3" xfId="35579"/>
    <cellStyle name="Normal 83 3" xfId="35580"/>
    <cellStyle name="Normal 83 3 2" xfId="35581"/>
    <cellStyle name="Normal 83 4" xfId="35582"/>
    <cellStyle name="Normal 84" xfId="35583"/>
    <cellStyle name="Normal 84 2" xfId="35584"/>
    <cellStyle name="Normal 84 2 2" xfId="35585"/>
    <cellStyle name="Normal 84 2 3" xfId="35586"/>
    <cellStyle name="Normal 84 3" xfId="35587"/>
    <cellStyle name="Normal 84 3 2" xfId="35588"/>
    <cellStyle name="Normal 84 4" xfId="35589"/>
    <cellStyle name="Normal 85" xfId="35590"/>
    <cellStyle name="Normal 85 2" xfId="35591"/>
    <cellStyle name="Normal 85 2 2" xfId="35592"/>
    <cellStyle name="Normal 85 2 3" xfId="35593"/>
    <cellStyle name="Normal 85 3" xfId="35594"/>
    <cellStyle name="Normal 85 3 2" xfId="35595"/>
    <cellStyle name="Normal 85 4" xfId="35596"/>
    <cellStyle name="Normal 86" xfId="35597"/>
    <cellStyle name="Normal 86 2" xfId="35598"/>
    <cellStyle name="Normal 86 2 2" xfId="35599"/>
    <cellStyle name="Normal 86 2 3" xfId="35600"/>
    <cellStyle name="Normal 86 3" xfId="35601"/>
    <cellStyle name="Normal 86 4" xfId="35602"/>
    <cellStyle name="Normal 87" xfId="35603"/>
    <cellStyle name="Normal 87 2" xfId="35604"/>
    <cellStyle name="Normal 87 2 2" xfId="35605"/>
    <cellStyle name="Normal 87 3" xfId="35606"/>
    <cellStyle name="Normal 88" xfId="35607"/>
    <cellStyle name="Normal 88 2" xfId="35608"/>
    <cellStyle name="Normal 88 2 2" xfId="35609"/>
    <cellStyle name="Normal 88 3" xfId="35610"/>
    <cellStyle name="Normal 89" xfId="35611"/>
    <cellStyle name="Normal 89 2" xfId="35612"/>
    <cellStyle name="Normal 89 2 2" xfId="35613"/>
    <cellStyle name="Normal 89 3" xfId="35614"/>
    <cellStyle name="Normal 9" xfId="320"/>
    <cellStyle name="Normal 9 2" xfId="35615"/>
    <cellStyle name="Normal 9 2 2" xfId="35616"/>
    <cellStyle name="Normal 9 2 2 2" xfId="35617"/>
    <cellStyle name="Normal 9 2 2 2 2" xfId="35618"/>
    <cellStyle name="Normal 9 2 2 2 3" xfId="35619"/>
    <cellStyle name="Normal 9 2 2 3" xfId="35620"/>
    <cellStyle name="Normal 9 2 2 3 2" xfId="35621"/>
    <cellStyle name="Normal 9 2 2 4" xfId="35622"/>
    <cellStyle name="Normal 9 2 3" xfId="35623"/>
    <cellStyle name="Normal 9 2 3 2" xfId="35624"/>
    <cellStyle name="Normal 9 2 3 2 2" xfId="35625"/>
    <cellStyle name="Normal 9 2 3 3" xfId="35626"/>
    <cellStyle name="Normal 9 2 3 4" xfId="35627"/>
    <cellStyle name="Normal 9 2 4" xfId="35628"/>
    <cellStyle name="Normal 9 2 4 2" xfId="35629"/>
    <cellStyle name="Normal 9 2 5" xfId="35630"/>
    <cellStyle name="Normal 9 2 5 2" xfId="35631"/>
    <cellStyle name="Normal 9 2 6" xfId="35632"/>
    <cellStyle name="Normal 9 3" xfId="35633"/>
    <cellStyle name="Normal 9 3 2" xfId="35634"/>
    <cellStyle name="Normal 9 3 2 2" xfId="35635"/>
    <cellStyle name="Normal 9 3 3" xfId="35636"/>
    <cellStyle name="Normal 9 4" xfId="35637"/>
    <cellStyle name="Normal 9 4 2" xfId="35638"/>
    <cellStyle name="Normal 9 4 3" xfId="35639"/>
    <cellStyle name="Normal 9 4 3 2" xfId="35640"/>
    <cellStyle name="Normal 9 4 4" xfId="35641"/>
    <cellStyle name="Normal 9 5" xfId="35642"/>
    <cellStyle name="Normal 9 5 2" xfId="35643"/>
    <cellStyle name="Normal 9 5 2 2" xfId="35644"/>
    <cellStyle name="Normal 9 5 3" xfId="35645"/>
    <cellStyle name="Normal 9 6" xfId="35646"/>
    <cellStyle name="Normal 9 7" xfId="35647"/>
    <cellStyle name="Normal 9_NOL Analysis(For Ann Kellog and  Pete Winne)" xfId="35648"/>
    <cellStyle name="Normal 90" xfId="35649"/>
    <cellStyle name="Normal 90 2" xfId="35650"/>
    <cellStyle name="Normal 90 2 2" xfId="35651"/>
    <cellStyle name="Normal 90 3" xfId="35652"/>
    <cellStyle name="Normal 91" xfId="35653"/>
    <cellStyle name="Normal 91 2" xfId="35654"/>
    <cellStyle name="Normal 91 2 2" xfId="35655"/>
    <cellStyle name="Normal 91 3" xfId="35656"/>
    <cellStyle name="Normal 92" xfId="35657"/>
    <cellStyle name="Normal 92 2" xfId="35658"/>
    <cellStyle name="Normal 92 2 2" xfId="35659"/>
    <cellStyle name="Normal 92 3" xfId="35660"/>
    <cellStyle name="Normal 93" xfId="35661"/>
    <cellStyle name="Normal 93 2" xfId="35662"/>
    <cellStyle name="Normal 93 2 2" xfId="35663"/>
    <cellStyle name="Normal 93 3" xfId="35664"/>
    <cellStyle name="Normal 94" xfId="35665"/>
    <cellStyle name="Normal 94 2" xfId="35666"/>
    <cellStyle name="Normal 94 2 2" xfId="35667"/>
    <cellStyle name="Normal 94 3" xfId="35668"/>
    <cellStyle name="Normal 94 3 2" xfId="35669"/>
    <cellStyle name="Normal 94 4" xfId="35670"/>
    <cellStyle name="Normal 95" xfId="35671"/>
    <cellStyle name="Normal 95 2" xfId="35672"/>
    <cellStyle name="Normal 95 2 2" xfId="35673"/>
    <cellStyle name="Normal 95 2 3" xfId="35674"/>
    <cellStyle name="Normal 95 3" xfId="35675"/>
    <cellStyle name="Normal 95 4" xfId="35676"/>
    <cellStyle name="Normal 95 5" xfId="35677"/>
    <cellStyle name="Normal 96" xfId="35678"/>
    <cellStyle name="Normal 96 2" xfId="35679"/>
    <cellStyle name="Normal 96 2 2" xfId="35680"/>
    <cellStyle name="Normal 96 3" xfId="35681"/>
    <cellStyle name="Normal 96 3 2" xfId="35682"/>
    <cellStyle name="Normal 96 4" xfId="35683"/>
    <cellStyle name="Normal 97" xfId="35684"/>
    <cellStyle name="Normal 97 2" xfId="35685"/>
    <cellStyle name="Normal 97 2 2" xfId="35686"/>
    <cellStyle name="Normal 97 3" xfId="35687"/>
    <cellStyle name="Normal 97 4" xfId="35688"/>
    <cellStyle name="Normal 98" xfId="35689"/>
    <cellStyle name="Normal 98 2" xfId="35690"/>
    <cellStyle name="Normal 98 2 2" xfId="35691"/>
    <cellStyle name="Normal 98 3" xfId="35692"/>
    <cellStyle name="Normal 98 4" xfId="35693"/>
    <cellStyle name="Normal 98 5" xfId="35694"/>
    <cellStyle name="Normal 99" xfId="35695"/>
    <cellStyle name="Normal 99 2" xfId="35696"/>
    <cellStyle name="Normal 99 2 2" xfId="35697"/>
    <cellStyle name="Normal 99 3" xfId="35698"/>
    <cellStyle name="Normal 99 4" xfId="35699"/>
    <cellStyle name="Normal 99 5" xfId="35700"/>
    <cellStyle name="Note" xfId="321" builtinId="10" customBuiltin="1"/>
    <cellStyle name="Note 10" xfId="322"/>
    <cellStyle name="Note 10 2" xfId="35701"/>
    <cellStyle name="Note 10 2 2" xfId="35702"/>
    <cellStyle name="Note 10 2 2 2" xfId="35703"/>
    <cellStyle name="Note 10 2 3" xfId="35704"/>
    <cellStyle name="Note 10 2 4" xfId="35705"/>
    <cellStyle name="Note 10 3" xfId="35706"/>
    <cellStyle name="Note 10 3 2" xfId="35707"/>
    <cellStyle name="Note 10 3 2 2" xfId="35708"/>
    <cellStyle name="Note 10 3 3" xfId="35709"/>
    <cellStyle name="Note 10 4" xfId="35710"/>
    <cellStyle name="Note 10 4 2" xfId="35711"/>
    <cellStyle name="Note 10 5" xfId="35712"/>
    <cellStyle name="Note 10 5 2" xfId="35713"/>
    <cellStyle name="Note 10 6" xfId="35714"/>
    <cellStyle name="Note 10 6 2" xfId="35715"/>
    <cellStyle name="Note 10 7" xfId="35716"/>
    <cellStyle name="Note 10 7 2" xfId="35717"/>
    <cellStyle name="Note 10 8" xfId="35718"/>
    <cellStyle name="Note 11" xfId="323"/>
    <cellStyle name="Note 11 2" xfId="35719"/>
    <cellStyle name="Note 11 2 2" xfId="35720"/>
    <cellStyle name="Note 11 2 2 2" xfId="35721"/>
    <cellStyle name="Note 11 2 3" xfId="35722"/>
    <cellStyle name="Note 11 2 4" xfId="35723"/>
    <cellStyle name="Note 11 2 5" xfId="35724"/>
    <cellStyle name="Note 11 3" xfId="35725"/>
    <cellStyle name="Note 11 3 2" xfId="35726"/>
    <cellStyle name="Note 11 3 2 2" xfId="35727"/>
    <cellStyle name="Note 11 3 3" xfId="35728"/>
    <cellStyle name="Note 11 3 4" xfId="35729"/>
    <cellStyle name="Note 11 3 5" xfId="35730"/>
    <cellStyle name="Note 11 4" xfId="35731"/>
    <cellStyle name="Note 11 4 2" xfId="35732"/>
    <cellStyle name="Note 11 4 3" xfId="35733"/>
    <cellStyle name="Note 11 5" xfId="35734"/>
    <cellStyle name="Note 11 6" xfId="35735"/>
    <cellStyle name="Note 12" xfId="35736"/>
    <cellStyle name="Note 12 2" xfId="35737"/>
    <cellStyle name="Note 12 2 2" xfId="35738"/>
    <cellStyle name="Note 12 2 2 2" xfId="35739"/>
    <cellStyle name="Note 12 2 2 2 2" xfId="35740"/>
    <cellStyle name="Note 12 2 3" xfId="35741"/>
    <cellStyle name="Note 12 2 3 2" xfId="35742"/>
    <cellStyle name="Note 12 2 3 3" xfId="35743"/>
    <cellStyle name="Note 12 2 4" xfId="35744"/>
    <cellStyle name="Note 12 2 4 2" xfId="35745"/>
    <cellStyle name="Note 12 2 5" xfId="35746"/>
    <cellStyle name="Note 12 2 6" xfId="35747"/>
    <cellStyle name="Note 12 3" xfId="35748"/>
    <cellStyle name="Note 12 3 2" xfId="35749"/>
    <cellStyle name="Note 12 3 2 2" xfId="35750"/>
    <cellStyle name="Note 12 3 2 3" xfId="35751"/>
    <cellStyle name="Note 12 3 2 4" xfId="35752"/>
    <cellStyle name="Note 12 3 2 5" xfId="35753"/>
    <cellStyle name="Note 12 3 2 6" xfId="35754"/>
    <cellStyle name="Note 12 3 2 7" xfId="35755"/>
    <cellStyle name="Note 12 3 3" xfId="35756"/>
    <cellStyle name="Note 12 3 4" xfId="35757"/>
    <cellStyle name="Note 12 3 5" xfId="35758"/>
    <cellStyle name="Note 12 3 6" xfId="35759"/>
    <cellStyle name="Note 12 3 7" xfId="35760"/>
    <cellStyle name="Note 12 3 8" xfId="35761"/>
    <cellStyle name="Note 12 4" xfId="35762"/>
    <cellStyle name="Note 12 4 2" xfId="35763"/>
    <cellStyle name="Note 12 4 2 2" xfId="35764"/>
    <cellStyle name="Note 12 4 3" xfId="35765"/>
    <cellStyle name="Note 12 4 4" xfId="35766"/>
    <cellStyle name="Note 12 4 5" xfId="35767"/>
    <cellStyle name="Note 12 4 6" xfId="35768"/>
    <cellStyle name="Note 12 4 7" xfId="35769"/>
    <cellStyle name="Note 12 5" xfId="35770"/>
    <cellStyle name="Note 12 5 2" xfId="35771"/>
    <cellStyle name="Note 12 5 2 2" xfId="35772"/>
    <cellStyle name="Note 12 5 3" xfId="35773"/>
    <cellStyle name="Note 12 6" xfId="35774"/>
    <cellStyle name="Note 12 6 2" xfId="35775"/>
    <cellStyle name="Note 12 7" xfId="35776"/>
    <cellStyle name="Note 12 8" xfId="35777"/>
    <cellStyle name="Note 13" xfId="35778"/>
    <cellStyle name="Note 13 2" xfId="35779"/>
    <cellStyle name="Note 13 2 2" xfId="35780"/>
    <cellStyle name="Note 13 2 3" xfId="35781"/>
    <cellStyle name="Note 13 3" xfId="35782"/>
    <cellStyle name="Note 14" xfId="35783"/>
    <cellStyle name="Note 14 2" xfId="35784"/>
    <cellStyle name="Note 14 2 2" xfId="35785"/>
    <cellStyle name="Note 14 2 3" xfId="35786"/>
    <cellStyle name="Note 14 3" xfId="35787"/>
    <cellStyle name="Note 14 3 2" xfId="35788"/>
    <cellStyle name="Note 14 4" xfId="35789"/>
    <cellStyle name="Note 15" xfId="35790"/>
    <cellStyle name="Note 15 2" xfId="35791"/>
    <cellStyle name="Note 15 2 2" xfId="35792"/>
    <cellStyle name="Note 15 2 3" xfId="35793"/>
    <cellStyle name="Note 15 3" xfId="35794"/>
    <cellStyle name="Note 15 4" xfId="35795"/>
    <cellStyle name="Note 15 5" xfId="35796"/>
    <cellStyle name="Note 16" xfId="35797"/>
    <cellStyle name="Note 16 2" xfId="35798"/>
    <cellStyle name="Note 16 2 2" xfId="35799"/>
    <cellStyle name="Note 16 3" xfId="35800"/>
    <cellStyle name="Note 17" xfId="35801"/>
    <cellStyle name="Note 17 2" xfId="35802"/>
    <cellStyle name="Note 18" xfId="35803"/>
    <cellStyle name="Note 19" xfId="35804"/>
    <cellStyle name="Note 2" xfId="324"/>
    <cellStyle name="Note 2 2" xfId="35805"/>
    <cellStyle name="Note 2 2 2" xfId="35806"/>
    <cellStyle name="Note 2 2 2 2" xfId="35807"/>
    <cellStyle name="Note 2 2 2 2 2" xfId="35808"/>
    <cellStyle name="Note 2 2 2 3" xfId="35809"/>
    <cellStyle name="Note 2 2 2 3 2" xfId="35810"/>
    <cellStyle name="Note 2 2 2 4" xfId="35811"/>
    <cellStyle name="Note 2 2 2 5" xfId="35812"/>
    <cellStyle name="Note 2 2 2 6" xfId="35813"/>
    <cellStyle name="Note 2 2 2 7" xfId="35814"/>
    <cellStyle name="Note 2 2 3" xfId="35815"/>
    <cellStyle name="Note 2 2 3 2" xfId="35816"/>
    <cellStyle name="Note 2 2 3 2 2" xfId="35817"/>
    <cellStyle name="Note 2 2 3 3" xfId="35818"/>
    <cellStyle name="Note 2 2 3 4" xfId="35819"/>
    <cellStyle name="Note 2 2 3 5" xfId="35820"/>
    <cellStyle name="Note 2 2 3 6" xfId="35821"/>
    <cellStyle name="Note 2 2 3 7" xfId="35822"/>
    <cellStyle name="Note 2 2 4" xfId="35823"/>
    <cellStyle name="Note 2 2 4 2" xfId="35824"/>
    <cellStyle name="Note 2 2 5" xfId="35825"/>
    <cellStyle name="Note 2 2 5 2" xfId="35826"/>
    <cellStyle name="Note 2 2 6" xfId="35827"/>
    <cellStyle name="Note 2 2 6 2" xfId="35828"/>
    <cellStyle name="Note 2 2 7" xfId="35829"/>
    <cellStyle name="Note 2 2 8" xfId="35830"/>
    <cellStyle name="Note 2 3" xfId="35831"/>
    <cellStyle name="Note 2 3 2" xfId="35832"/>
    <cellStyle name="Note 2 3 2 2" xfId="35833"/>
    <cellStyle name="Note 2 3 2 2 2" xfId="35834"/>
    <cellStyle name="Note 2 3 2 3" xfId="35835"/>
    <cellStyle name="Note 2 3 3" xfId="35836"/>
    <cellStyle name="Note 2 3 3 2" xfId="35837"/>
    <cellStyle name="Note 2 3 3 2 2" xfId="35838"/>
    <cellStyle name="Note 2 3 3 3" xfId="35839"/>
    <cellStyle name="Note 2 3 4" xfId="35840"/>
    <cellStyle name="Note 2 3 4 2" xfId="35841"/>
    <cellStyle name="Note 2 3 5" xfId="35842"/>
    <cellStyle name="Note 2 3 5 2" xfId="35843"/>
    <cellStyle name="Note 2 3 6" xfId="35844"/>
    <cellStyle name="Note 2 3 7" xfId="35845"/>
    <cellStyle name="Note 2 3 8" xfId="35846"/>
    <cellStyle name="Note 2 4" xfId="35847"/>
    <cellStyle name="Note 2 4 2" xfId="35848"/>
    <cellStyle name="Note 2 4 2 2" xfId="35849"/>
    <cellStyle name="Note 2 4 2 2 2" xfId="35850"/>
    <cellStyle name="Note 2 4 2 3" xfId="35851"/>
    <cellStyle name="Note 2 4 2 4" xfId="35852"/>
    <cellStyle name="Note 2 4 3" xfId="35853"/>
    <cellStyle name="Note 2 4 3 2" xfId="35854"/>
    <cellStyle name="Note 2 4 3 3" xfId="35855"/>
    <cellStyle name="Note 2 4 4" xfId="35856"/>
    <cellStyle name="Note 2 4 4 2" xfId="35857"/>
    <cellStyle name="Note 2 4 4 3" xfId="35858"/>
    <cellStyle name="Note 2 4 5" xfId="35859"/>
    <cellStyle name="Note 2 4 6" xfId="35860"/>
    <cellStyle name="Note 2 4 7" xfId="35861"/>
    <cellStyle name="Note 2 5" xfId="35862"/>
    <cellStyle name="Note 2 5 2" xfId="35863"/>
    <cellStyle name="Note 2 5 2 2" xfId="35864"/>
    <cellStyle name="Note 2 5 3" xfId="35865"/>
    <cellStyle name="Note 2 6" xfId="35866"/>
    <cellStyle name="Note 2 6 2" xfId="35867"/>
    <cellStyle name="Note 2 6 2 2" xfId="35868"/>
    <cellStyle name="Note 2 6 3" xfId="35869"/>
    <cellStyle name="Note 2 7" xfId="35870"/>
    <cellStyle name="Note 2 7 2" xfId="35871"/>
    <cellStyle name="Note 2 8" xfId="35872"/>
    <cellStyle name="Note 2 9" xfId="35873"/>
    <cellStyle name="Note 2_AURORA Total New" xfId="35874"/>
    <cellStyle name="Note 20" xfId="35875"/>
    <cellStyle name="Note 21" xfId="35876"/>
    <cellStyle name="Note 22" xfId="35877"/>
    <cellStyle name="Note 23" xfId="35878"/>
    <cellStyle name="Note 24" xfId="35879"/>
    <cellStyle name="Note 25" xfId="35880"/>
    <cellStyle name="Note 26" xfId="35881"/>
    <cellStyle name="Note 27" xfId="35882"/>
    <cellStyle name="Note 28" xfId="35883"/>
    <cellStyle name="Note 29" xfId="35884"/>
    <cellStyle name="Note 3" xfId="325"/>
    <cellStyle name="Note 3 2" xfId="35885"/>
    <cellStyle name="Note 3 2 2" xfId="35886"/>
    <cellStyle name="Note 3 2 2 2" xfId="35887"/>
    <cellStyle name="Note 3 2 2 2 2" xfId="35888"/>
    <cellStyle name="Note 3 2 2 3" xfId="35889"/>
    <cellStyle name="Note 3 2 3" xfId="35890"/>
    <cellStyle name="Note 3 2 3 2" xfId="35891"/>
    <cellStyle name="Note 3 2 3 3" xfId="35892"/>
    <cellStyle name="Note 3 2 4" xfId="35893"/>
    <cellStyle name="Note 3 2 4 2" xfId="35894"/>
    <cellStyle name="Note 3 2 4 3" xfId="35895"/>
    <cellStyle name="Note 3 2 5" xfId="35896"/>
    <cellStyle name="Note 3 2 6" xfId="35897"/>
    <cellStyle name="Note 3 2 7" xfId="35898"/>
    <cellStyle name="Note 3 2 8" xfId="35899"/>
    <cellStyle name="Note 3 3" xfId="35900"/>
    <cellStyle name="Note 3 3 2" xfId="35901"/>
    <cellStyle name="Note 3 3 2 2" xfId="35902"/>
    <cellStyle name="Note 3 3 3" xfId="35903"/>
    <cellStyle name="Note 3 3 3 2" xfId="35904"/>
    <cellStyle name="Note 3 3 4" xfId="35905"/>
    <cellStyle name="Note 3 3 5" xfId="35906"/>
    <cellStyle name="Note 3 3 6" xfId="35907"/>
    <cellStyle name="Note 3 3 7" xfId="35908"/>
    <cellStyle name="Note 3 4" xfId="35909"/>
    <cellStyle name="Note 3 4 2" xfId="35910"/>
    <cellStyle name="Note 3 4 2 2" xfId="35911"/>
    <cellStyle name="Note 3 4 3" xfId="35912"/>
    <cellStyle name="Note 3 5" xfId="35913"/>
    <cellStyle name="Note 3 5 2" xfId="35914"/>
    <cellStyle name="Note 3 6" xfId="35915"/>
    <cellStyle name="Note 3 7" xfId="35916"/>
    <cellStyle name="Note 3 8" xfId="35917"/>
    <cellStyle name="Note 30" xfId="35918"/>
    <cellStyle name="Note 31" xfId="35919"/>
    <cellStyle name="Note 32" xfId="35920"/>
    <cellStyle name="Note 33" xfId="35921"/>
    <cellStyle name="Note 34" xfId="35922"/>
    <cellStyle name="Note 35" xfId="35923"/>
    <cellStyle name="Note 36" xfId="35924"/>
    <cellStyle name="Note 37" xfId="35925"/>
    <cellStyle name="Note 38" xfId="35926"/>
    <cellStyle name="Note 39" xfId="35927"/>
    <cellStyle name="Note 4" xfId="326"/>
    <cellStyle name="Note 4 2" xfId="35928"/>
    <cellStyle name="Note 4 2 2" xfId="35929"/>
    <cellStyle name="Note 4 2 2 2" xfId="35930"/>
    <cellStyle name="Note 4 2 3" xfId="35931"/>
    <cellStyle name="Note 4 2 3 2" xfId="35932"/>
    <cellStyle name="Note 4 2 4" xfId="35933"/>
    <cellStyle name="Note 4 2 5" xfId="35934"/>
    <cellStyle name="Note 4 2 6" xfId="35935"/>
    <cellStyle name="Note 4 2 7" xfId="35936"/>
    <cellStyle name="Note 4 2 8" xfId="35937"/>
    <cellStyle name="Note 4 3" xfId="35938"/>
    <cellStyle name="Note 4 3 2" xfId="35939"/>
    <cellStyle name="Note 4 3 2 2" xfId="35940"/>
    <cellStyle name="Note 4 3 3" xfId="35941"/>
    <cellStyle name="Note 4 3 4" xfId="35942"/>
    <cellStyle name="Note 4 3 5" xfId="35943"/>
    <cellStyle name="Note 4 3 6" xfId="35944"/>
    <cellStyle name="Note 4 3 7" xfId="35945"/>
    <cellStyle name="Note 4 3 8" xfId="35946"/>
    <cellStyle name="Note 4 4" xfId="35947"/>
    <cellStyle name="Note 4 4 2" xfId="35948"/>
    <cellStyle name="Note 4 4 2 2" xfId="35949"/>
    <cellStyle name="Note 4 4 3" xfId="35950"/>
    <cellStyle name="Note 4 5" xfId="35951"/>
    <cellStyle name="Note 4 5 2" xfId="35952"/>
    <cellStyle name="Note 4 6" xfId="35953"/>
    <cellStyle name="Note 4 6 2" xfId="35954"/>
    <cellStyle name="Note 4 7" xfId="35955"/>
    <cellStyle name="Note 4 8" xfId="35956"/>
    <cellStyle name="Note 40" xfId="35957"/>
    <cellStyle name="Note 41" xfId="35958"/>
    <cellStyle name="Note 42" xfId="35959"/>
    <cellStyle name="Note 43" xfId="35960"/>
    <cellStyle name="Note 44" xfId="35961"/>
    <cellStyle name="Note 45" xfId="35962"/>
    <cellStyle name="Note 46" xfId="35963"/>
    <cellStyle name="Note 47" xfId="35964"/>
    <cellStyle name="Note 48" xfId="35965"/>
    <cellStyle name="Note 49" xfId="35966"/>
    <cellStyle name="Note 5" xfId="327"/>
    <cellStyle name="Note 5 2" xfId="35967"/>
    <cellStyle name="Note 5 2 2" xfId="35968"/>
    <cellStyle name="Note 5 2 2 2" xfId="35969"/>
    <cellStyle name="Note 5 2 3" xfId="35970"/>
    <cellStyle name="Note 5 2 3 2" xfId="35971"/>
    <cellStyle name="Note 5 2 4" xfId="35972"/>
    <cellStyle name="Note 5 2 5" xfId="35973"/>
    <cellStyle name="Note 5 2 6" xfId="35974"/>
    <cellStyle name="Note 5 2 7" xfId="35975"/>
    <cellStyle name="Note 5 2 8" xfId="35976"/>
    <cellStyle name="Note 5 3" xfId="35977"/>
    <cellStyle name="Note 5 3 2" xfId="35978"/>
    <cellStyle name="Note 5 3 2 2" xfId="35979"/>
    <cellStyle name="Note 5 3 3" xfId="35980"/>
    <cellStyle name="Note 5 3 4" xfId="35981"/>
    <cellStyle name="Note 5 3 5" xfId="35982"/>
    <cellStyle name="Note 5 3 6" xfId="35983"/>
    <cellStyle name="Note 5 3 7" xfId="35984"/>
    <cellStyle name="Note 5 4" xfId="35985"/>
    <cellStyle name="Note 5 4 2" xfId="35986"/>
    <cellStyle name="Note 5 4 2 2" xfId="35987"/>
    <cellStyle name="Note 5 4 3" xfId="35988"/>
    <cellStyle name="Note 5 5" xfId="35989"/>
    <cellStyle name="Note 5 5 2" xfId="35990"/>
    <cellStyle name="Note 5 6" xfId="35991"/>
    <cellStyle name="Note 5 6 2" xfId="35992"/>
    <cellStyle name="Note 5 7" xfId="35993"/>
    <cellStyle name="Note 5 8" xfId="35994"/>
    <cellStyle name="Note 50" xfId="35995"/>
    <cellStyle name="Note 51" xfId="35996"/>
    <cellStyle name="Note 52" xfId="35997"/>
    <cellStyle name="Note 53" xfId="35998"/>
    <cellStyle name="Note 54" xfId="35999"/>
    <cellStyle name="Note 55" xfId="36000"/>
    <cellStyle name="Note 56" xfId="36001"/>
    <cellStyle name="Note 57" xfId="36002"/>
    <cellStyle name="Note 58" xfId="36003"/>
    <cellStyle name="Note 59" xfId="36004"/>
    <cellStyle name="Note 6" xfId="328"/>
    <cellStyle name="Note 6 2" xfId="36005"/>
    <cellStyle name="Note 6 2 2" xfId="36006"/>
    <cellStyle name="Note 6 2 2 2" xfId="36007"/>
    <cellStyle name="Note 6 2 2 3" xfId="36008"/>
    <cellStyle name="Note 6 2 3" xfId="36009"/>
    <cellStyle name="Note 6 2 3 2" xfId="36010"/>
    <cellStyle name="Note 6 2 4" xfId="36011"/>
    <cellStyle name="Note 6 2 5" xfId="36012"/>
    <cellStyle name="Note 6 2 6" xfId="36013"/>
    <cellStyle name="Note 6 2 7" xfId="36014"/>
    <cellStyle name="Note 6 3" xfId="36015"/>
    <cellStyle name="Note 6 3 2" xfId="36016"/>
    <cellStyle name="Note 6 3 2 2" xfId="36017"/>
    <cellStyle name="Note 6 3 3" xfId="36018"/>
    <cellStyle name="Note 6 3 4" xfId="36019"/>
    <cellStyle name="Note 6 3 5" xfId="36020"/>
    <cellStyle name="Note 6 3 6" xfId="36021"/>
    <cellStyle name="Note 6 3 7" xfId="36022"/>
    <cellStyle name="Note 6 4" xfId="36023"/>
    <cellStyle name="Note 6 4 2" xfId="36024"/>
    <cellStyle name="Note 6 4 2 2" xfId="36025"/>
    <cellStyle name="Note 6 4 3" xfId="36026"/>
    <cellStyle name="Note 6 4 4" xfId="36027"/>
    <cellStyle name="Note 6 5" xfId="36028"/>
    <cellStyle name="Note 6 5 2" xfId="36029"/>
    <cellStyle name="Note 6 6" xfId="36030"/>
    <cellStyle name="Note 6 7" xfId="36031"/>
    <cellStyle name="Note 60" xfId="36032"/>
    <cellStyle name="Note 61" xfId="36033"/>
    <cellStyle name="Note 62" xfId="36034"/>
    <cellStyle name="Note 63" xfId="36035"/>
    <cellStyle name="Note 64" xfId="36036"/>
    <cellStyle name="Note 65" xfId="36037"/>
    <cellStyle name="Note 7" xfId="329"/>
    <cellStyle name="Note 7 2" xfId="36038"/>
    <cellStyle name="Note 7 2 2" xfId="36039"/>
    <cellStyle name="Note 7 2 2 2" xfId="36040"/>
    <cellStyle name="Note 7 2 2 3" xfId="36041"/>
    <cellStyle name="Note 7 2 3" xfId="36042"/>
    <cellStyle name="Note 7 2 3 2" xfId="36043"/>
    <cellStyle name="Note 7 2 4" xfId="36044"/>
    <cellStyle name="Note 7 2 5" xfId="36045"/>
    <cellStyle name="Note 7 2 6" xfId="36046"/>
    <cellStyle name="Note 7 2 7" xfId="36047"/>
    <cellStyle name="Note 7 2 8" xfId="36048"/>
    <cellStyle name="Note 7 3" xfId="36049"/>
    <cellStyle name="Note 7 3 2" xfId="36050"/>
    <cellStyle name="Note 7 3 2 2" xfId="36051"/>
    <cellStyle name="Note 7 3 3" xfId="36052"/>
    <cellStyle name="Note 7 3 4" xfId="36053"/>
    <cellStyle name="Note 7 3 5" xfId="36054"/>
    <cellStyle name="Note 7 3 6" xfId="36055"/>
    <cellStyle name="Note 7 3 7" xfId="36056"/>
    <cellStyle name="Note 7 4" xfId="36057"/>
    <cellStyle name="Note 7 4 2" xfId="36058"/>
    <cellStyle name="Note 7 4 2 2" xfId="36059"/>
    <cellStyle name="Note 7 4 3" xfId="36060"/>
    <cellStyle name="Note 7 4 4" xfId="36061"/>
    <cellStyle name="Note 7 5" xfId="36062"/>
    <cellStyle name="Note 7 5 2" xfId="36063"/>
    <cellStyle name="Note 7 6" xfId="36064"/>
    <cellStyle name="Note 7 7" xfId="36065"/>
    <cellStyle name="Note 8" xfId="330"/>
    <cellStyle name="Note 8 2" xfId="36066"/>
    <cellStyle name="Note 8 2 2" xfId="36067"/>
    <cellStyle name="Note 8 2 2 2" xfId="36068"/>
    <cellStyle name="Note 8 2 2 3" xfId="36069"/>
    <cellStyle name="Note 8 2 3" xfId="36070"/>
    <cellStyle name="Note 8 2 3 2" xfId="36071"/>
    <cellStyle name="Note 8 2 4" xfId="36072"/>
    <cellStyle name="Note 8 2 5" xfId="36073"/>
    <cellStyle name="Note 8 2 6" xfId="36074"/>
    <cellStyle name="Note 8 2 7" xfId="36075"/>
    <cellStyle name="Note 8 3" xfId="36076"/>
    <cellStyle name="Note 8 3 2" xfId="36077"/>
    <cellStyle name="Note 8 3 2 2" xfId="36078"/>
    <cellStyle name="Note 8 3 3" xfId="36079"/>
    <cellStyle name="Note 8 3 4" xfId="36080"/>
    <cellStyle name="Note 8 3 5" xfId="36081"/>
    <cellStyle name="Note 8 3 6" xfId="36082"/>
    <cellStyle name="Note 8 3 7" xfId="36083"/>
    <cellStyle name="Note 8 4" xfId="36084"/>
    <cellStyle name="Note 8 4 2" xfId="36085"/>
    <cellStyle name="Note 8 4 2 2" xfId="36086"/>
    <cellStyle name="Note 8 4 3" xfId="36087"/>
    <cellStyle name="Note 8 4 4" xfId="36088"/>
    <cellStyle name="Note 8 5" xfId="36089"/>
    <cellStyle name="Note 8 5 2" xfId="36090"/>
    <cellStyle name="Note 8 6" xfId="36091"/>
    <cellStyle name="Note 8 7" xfId="36092"/>
    <cellStyle name="Note 9" xfId="331"/>
    <cellStyle name="Note 9 2" xfId="36093"/>
    <cellStyle name="Note 9 2 2" xfId="36094"/>
    <cellStyle name="Note 9 2 2 2" xfId="36095"/>
    <cellStyle name="Note 9 2 2 3" xfId="36096"/>
    <cellStyle name="Note 9 2 3" xfId="36097"/>
    <cellStyle name="Note 9 2 3 2" xfId="36098"/>
    <cellStyle name="Note 9 2 4" xfId="36099"/>
    <cellStyle name="Note 9 2 5" xfId="36100"/>
    <cellStyle name="Note 9 2 6" xfId="36101"/>
    <cellStyle name="Note 9 2 7" xfId="36102"/>
    <cellStyle name="Note 9 3" xfId="36103"/>
    <cellStyle name="Note 9 3 2" xfId="36104"/>
    <cellStyle name="Note 9 3 2 2" xfId="36105"/>
    <cellStyle name="Note 9 3 3" xfId="36106"/>
    <cellStyle name="Note 9 3 4" xfId="36107"/>
    <cellStyle name="Note 9 3 5" xfId="36108"/>
    <cellStyle name="Note 9 3 6" xfId="36109"/>
    <cellStyle name="Note 9 3 7" xfId="36110"/>
    <cellStyle name="Note 9 4" xfId="36111"/>
    <cellStyle name="Note 9 4 2" xfId="36112"/>
    <cellStyle name="Note 9 4 2 2" xfId="36113"/>
    <cellStyle name="Note 9 4 3" xfId="36114"/>
    <cellStyle name="Note 9 4 4" xfId="36115"/>
    <cellStyle name="Note 9 5" xfId="36116"/>
    <cellStyle name="Note 9 5 2" xfId="36117"/>
    <cellStyle name="Note 9 6" xfId="36118"/>
    <cellStyle name="Number" xfId="43143"/>
    <cellStyle name="OnOffToggle" xfId="43144"/>
    <cellStyle name="OnOffToggle 2" xfId="43145"/>
    <cellStyle name="Output" xfId="332" builtinId="21" customBuiltin="1"/>
    <cellStyle name="Output 10" xfId="36119"/>
    <cellStyle name="Output 11" xfId="36120"/>
    <cellStyle name="Output 12" xfId="36121"/>
    <cellStyle name="Output 13" xfId="36122"/>
    <cellStyle name="Output 14" xfId="36123"/>
    <cellStyle name="Output 15" xfId="36124"/>
    <cellStyle name="Output 16" xfId="36125"/>
    <cellStyle name="Output 17" xfId="36126"/>
    <cellStyle name="Output 18" xfId="36127"/>
    <cellStyle name="Output 19" xfId="36128"/>
    <cellStyle name="Output 2" xfId="36129"/>
    <cellStyle name="Output 2 10" xfId="36130"/>
    <cellStyle name="Output 2 2" xfId="36131"/>
    <cellStyle name="Output 2 2 2" xfId="36132"/>
    <cellStyle name="Output 2 2 2 2" xfId="36133"/>
    <cellStyle name="Output 2 2 2 2 2" xfId="36134"/>
    <cellStyle name="Output 2 2 2 3" xfId="36135"/>
    <cellStyle name="Output 2 2 2 4" xfId="36136"/>
    <cellStyle name="Output 2 2 2 5" xfId="36137"/>
    <cellStyle name="Output 2 2 2 6" xfId="36138"/>
    <cellStyle name="Output 2 2 2 7" xfId="36139"/>
    <cellStyle name="Output 2 2 3" xfId="36140"/>
    <cellStyle name="Output 2 2 3 2" xfId="36141"/>
    <cellStyle name="Output 2 2 3 2 2" xfId="36142"/>
    <cellStyle name="Output 2 2 3 3" xfId="36143"/>
    <cellStyle name="Output 2 2 4" xfId="36144"/>
    <cellStyle name="Output 2 2 4 2" xfId="36145"/>
    <cellStyle name="Output 2 2 5" xfId="36146"/>
    <cellStyle name="Output 2 3" xfId="36147"/>
    <cellStyle name="Output 2 3 2" xfId="36148"/>
    <cellStyle name="Output 2 3 2 2" xfId="36149"/>
    <cellStyle name="Output 2 3 2 2 2" xfId="36150"/>
    <cellStyle name="Output 2 3 2 3" xfId="36151"/>
    <cellStyle name="Output 2 3 2 4" xfId="36152"/>
    <cellStyle name="Output 2 3 3" xfId="36153"/>
    <cellStyle name="Output 2 3 3 2" xfId="36154"/>
    <cellStyle name="Output 2 3 4" xfId="36155"/>
    <cellStyle name="Output 2 3 4 2" xfId="36156"/>
    <cellStyle name="Output 2 3 5" xfId="36157"/>
    <cellStyle name="Output 2 4" xfId="36158"/>
    <cellStyle name="Output 2 4 2" xfId="36159"/>
    <cellStyle name="Output 2 4 2 2" xfId="36160"/>
    <cellStyle name="Output 2 4 3" xfId="36161"/>
    <cellStyle name="Output 2 4 4" xfId="36162"/>
    <cellStyle name="Output 2 5" xfId="36163"/>
    <cellStyle name="Output 2 5 2" xfId="36164"/>
    <cellStyle name="Output 2 5 3" xfId="36165"/>
    <cellStyle name="Output 2 6" xfId="36166"/>
    <cellStyle name="Output 2 6 2" xfId="36167"/>
    <cellStyle name="Output 2 7" xfId="36168"/>
    <cellStyle name="Output 2 8" xfId="36169"/>
    <cellStyle name="Output 2 9" xfId="36170"/>
    <cellStyle name="Output 20" xfId="36171"/>
    <cellStyle name="Output 21" xfId="36172"/>
    <cellStyle name="Output 22" xfId="36173"/>
    <cellStyle name="Output 23" xfId="36174"/>
    <cellStyle name="Output 24" xfId="36175"/>
    <cellStyle name="Output 25" xfId="36176"/>
    <cellStyle name="Output 26" xfId="36177"/>
    <cellStyle name="Output 27" xfId="36178"/>
    <cellStyle name="Output 28" xfId="36179"/>
    <cellStyle name="Output 29" xfId="36180"/>
    <cellStyle name="Output 3" xfId="36181"/>
    <cellStyle name="Output 3 10" xfId="36182"/>
    <cellStyle name="Output 3 2" xfId="36183"/>
    <cellStyle name="Output 3 2 2" xfId="36184"/>
    <cellStyle name="Output 3 2 2 2" xfId="36185"/>
    <cellStyle name="Output 3 2 3" xfId="36186"/>
    <cellStyle name="Output 3 2 4" xfId="36187"/>
    <cellStyle name="Output 3 3" xfId="36188"/>
    <cellStyle name="Output 3 3 2" xfId="36189"/>
    <cellStyle name="Output 3 3 2 2" xfId="36190"/>
    <cellStyle name="Output 3 3 3" xfId="36191"/>
    <cellStyle name="Output 3 4" xfId="36192"/>
    <cellStyle name="Output 3 4 2" xfId="36193"/>
    <cellStyle name="Output 3 5" xfId="36194"/>
    <cellStyle name="Output 3 6" xfId="36195"/>
    <cellStyle name="Output 3 7" xfId="36196"/>
    <cellStyle name="Output 3 8" xfId="36197"/>
    <cellStyle name="Output 3 9" xfId="36198"/>
    <cellStyle name="Output 30" xfId="36199"/>
    <cellStyle name="Output 31" xfId="36200"/>
    <cellStyle name="Output 32" xfId="36201"/>
    <cellStyle name="Output 33" xfId="36202"/>
    <cellStyle name="Output 34" xfId="36203"/>
    <cellStyle name="Output 35" xfId="36204"/>
    <cellStyle name="Output 36" xfId="36205"/>
    <cellStyle name="Output 37" xfId="36206"/>
    <cellStyle name="Output 38" xfId="36207"/>
    <cellStyle name="Output 39" xfId="36208"/>
    <cellStyle name="Output 4" xfId="36209"/>
    <cellStyle name="Output 4 2" xfId="36210"/>
    <cellStyle name="Output 4 2 2" xfId="36211"/>
    <cellStyle name="Output 4 2 2 2" xfId="36212"/>
    <cellStyle name="Output 4 2 3" xfId="36213"/>
    <cellStyle name="Output 4 2 4" xfId="36214"/>
    <cellStyle name="Output 4 3" xfId="36215"/>
    <cellStyle name="Output 4 3 2" xfId="36216"/>
    <cellStyle name="Output 4 3 3" xfId="36217"/>
    <cellStyle name="Output 4 4" xfId="36218"/>
    <cellStyle name="Output 4 4 2" xfId="36219"/>
    <cellStyle name="Output 4 5" xfId="36220"/>
    <cellStyle name="Output 40" xfId="36221"/>
    <cellStyle name="Output 41" xfId="36222"/>
    <cellStyle name="Output 42" xfId="36223"/>
    <cellStyle name="Output 43" xfId="36224"/>
    <cellStyle name="Output 44" xfId="36225"/>
    <cellStyle name="Output 45" xfId="36226"/>
    <cellStyle name="Output 46" xfId="36227"/>
    <cellStyle name="Output 47" xfId="36228"/>
    <cellStyle name="Output 48" xfId="36229"/>
    <cellStyle name="Output 49" xfId="36230"/>
    <cellStyle name="Output 5" xfId="36231"/>
    <cellStyle name="Output 5 2" xfId="36232"/>
    <cellStyle name="Output 5 2 2" xfId="36233"/>
    <cellStyle name="Output 5 2 3" xfId="36234"/>
    <cellStyle name="Output 5 3" xfId="36235"/>
    <cellStyle name="Output 5 3 2" xfId="36236"/>
    <cellStyle name="Output 5 4" xfId="36237"/>
    <cellStyle name="Output 50" xfId="36238"/>
    <cellStyle name="Output 51" xfId="36239"/>
    <cellStyle name="Output 52" xfId="36240"/>
    <cellStyle name="Output 53" xfId="36241"/>
    <cellStyle name="Output 54" xfId="36242"/>
    <cellStyle name="Output 55" xfId="36243"/>
    <cellStyle name="Output 56" xfId="36244"/>
    <cellStyle name="Output 57" xfId="36245"/>
    <cellStyle name="Output 58" xfId="36246"/>
    <cellStyle name="Output 59" xfId="36247"/>
    <cellStyle name="Output 6" xfId="36248"/>
    <cellStyle name="Output 6 2" xfId="36249"/>
    <cellStyle name="Output 6 2 2" xfId="36250"/>
    <cellStyle name="Output 6 3" xfId="36251"/>
    <cellStyle name="Output 6 4" xfId="36252"/>
    <cellStyle name="Output 60" xfId="36253"/>
    <cellStyle name="Output 61" xfId="36254"/>
    <cellStyle name="Output 62" xfId="36255"/>
    <cellStyle name="Output 63" xfId="36256"/>
    <cellStyle name="Output 64" xfId="36257"/>
    <cellStyle name="Output 65" xfId="36258"/>
    <cellStyle name="Output 7" xfId="36259"/>
    <cellStyle name="Output 7 2" xfId="36260"/>
    <cellStyle name="Output 8" xfId="36261"/>
    <cellStyle name="Output 8 2" xfId="36262"/>
    <cellStyle name="Output 9" xfId="36263"/>
    <cellStyle name="Output millions" xfId="43146"/>
    <cellStyle name="Output millions 2" xfId="43147"/>
    <cellStyle name="Percen - Style1" xfId="333"/>
    <cellStyle name="Percen - Style1 2" xfId="36264"/>
    <cellStyle name="Percen - Style1 2 2" xfId="36265"/>
    <cellStyle name="Percen - Style1 2 2 2" xfId="36266"/>
    <cellStyle name="Percen - Style1 2 3" xfId="36267"/>
    <cellStyle name="Percen - Style1 3" xfId="36268"/>
    <cellStyle name="Percen - Style1 3 2" xfId="36269"/>
    <cellStyle name="Percen - Style1 3 3" xfId="36270"/>
    <cellStyle name="Percen - Style1 4" xfId="36271"/>
    <cellStyle name="Percen - Style1 4 2" xfId="36272"/>
    <cellStyle name="Percen - Style2" xfId="334"/>
    <cellStyle name="Percen - Style2 2" xfId="36273"/>
    <cellStyle name="Percen - Style2 2 2" xfId="36274"/>
    <cellStyle name="Percen - Style2 2 2 2" xfId="36275"/>
    <cellStyle name="Percen - Style2 2 3" xfId="36276"/>
    <cellStyle name="Percen - Style2 3" xfId="36277"/>
    <cellStyle name="Percen - Style2 3 2" xfId="36278"/>
    <cellStyle name="Percen - Style2 3 3" xfId="36279"/>
    <cellStyle name="Percen - Style2 4" xfId="36280"/>
    <cellStyle name="Percen - Style2 4 2" xfId="36281"/>
    <cellStyle name="Percen - Style3" xfId="335"/>
    <cellStyle name="Percen - Style3 2" xfId="36282"/>
    <cellStyle name="Percen - Style3 2 2" xfId="36283"/>
    <cellStyle name="Percen - Style3 2 2 2" xfId="36284"/>
    <cellStyle name="Percen - Style3 2 3" xfId="36285"/>
    <cellStyle name="Percen - Style3 3" xfId="36286"/>
    <cellStyle name="Percen - Style3 3 2" xfId="36287"/>
    <cellStyle name="Percen - Style3 3 2 2" xfId="36288"/>
    <cellStyle name="Percen - Style3 3 3" xfId="36289"/>
    <cellStyle name="Percen - Style3 3 4" xfId="36290"/>
    <cellStyle name="Percen - Style3 4" xfId="36291"/>
    <cellStyle name="Percen - Style3 4 2" xfId="36292"/>
    <cellStyle name="Percen - Style3 5" xfId="36293"/>
    <cellStyle name="Percen - Style3_ACCOUNTS" xfId="36294"/>
    <cellStyle name="Percent" xfId="336" builtinId="5"/>
    <cellStyle name="Percent (0)" xfId="36295"/>
    <cellStyle name="Percent (0) 2" xfId="36296"/>
    <cellStyle name="Percent (0) 3" xfId="36297"/>
    <cellStyle name="Percent [2]" xfId="337"/>
    <cellStyle name="Percent [2] 10" xfId="36298"/>
    <cellStyle name="Percent [2] 10 2" xfId="36299"/>
    <cellStyle name="Percent [2] 10 3" xfId="36300"/>
    <cellStyle name="Percent [2] 11" xfId="36301"/>
    <cellStyle name="Percent [2] 11 2" xfId="36302"/>
    <cellStyle name="Percent [2] 12" xfId="36303"/>
    <cellStyle name="Percent [2] 12 2" xfId="36304"/>
    <cellStyle name="Percent [2] 12 3" xfId="36305"/>
    <cellStyle name="Percent [2] 2" xfId="36306"/>
    <cellStyle name="Percent [2] 2 2" xfId="36307"/>
    <cellStyle name="Percent [2] 2 2 2" xfId="36308"/>
    <cellStyle name="Percent [2] 2 2 2 2" xfId="36309"/>
    <cellStyle name="Percent [2] 2 2 2 2 2" xfId="36310"/>
    <cellStyle name="Percent [2] 2 2 2 3" xfId="36311"/>
    <cellStyle name="Percent [2] 2 2 3" xfId="36312"/>
    <cellStyle name="Percent [2] 2 2 3 2" xfId="36313"/>
    <cellStyle name="Percent [2] 2 2 4" xfId="36314"/>
    <cellStyle name="Percent [2] 2 2 4 2" xfId="36315"/>
    <cellStyle name="Percent [2] 2 3" xfId="36316"/>
    <cellStyle name="Percent [2] 2 3 2" xfId="36317"/>
    <cellStyle name="Percent [2] 2 3 2 2" xfId="36318"/>
    <cellStyle name="Percent [2] 2 3 2 3" xfId="36319"/>
    <cellStyle name="Percent [2] 2 3 3" xfId="36320"/>
    <cellStyle name="Percent [2] 2 4" xfId="36321"/>
    <cellStyle name="Percent [2] 2 4 2" xfId="36322"/>
    <cellStyle name="Percent [2] 2 4 2 2" xfId="36323"/>
    <cellStyle name="Percent [2] 2 4 3" xfId="36324"/>
    <cellStyle name="Percent [2] 2 5" xfId="36325"/>
    <cellStyle name="Percent [2] 2 5 2" xfId="36326"/>
    <cellStyle name="Percent [2] 2 6" xfId="36327"/>
    <cellStyle name="Percent [2] 2 6 2" xfId="36328"/>
    <cellStyle name="Percent [2] 3" xfId="36329"/>
    <cellStyle name="Percent [2] 3 2" xfId="36330"/>
    <cellStyle name="Percent [2] 3 2 2" xfId="36331"/>
    <cellStyle name="Percent [2] 3 2 2 2" xfId="36332"/>
    <cellStyle name="Percent [2] 3 2 3" xfId="36333"/>
    <cellStyle name="Percent [2] 3 2 4" xfId="36334"/>
    <cellStyle name="Percent [2] 3 3" xfId="36335"/>
    <cellStyle name="Percent [2] 3 3 2" xfId="36336"/>
    <cellStyle name="Percent [2] 3 3 2 2" xfId="36337"/>
    <cellStyle name="Percent [2] 3 3 3" xfId="36338"/>
    <cellStyle name="Percent [2] 3 4" xfId="36339"/>
    <cellStyle name="Percent [2] 3 4 2" xfId="36340"/>
    <cellStyle name="Percent [2] 3 4 2 2" xfId="36341"/>
    <cellStyle name="Percent [2] 3 4 3" xfId="36342"/>
    <cellStyle name="Percent [2] 3 5" xfId="36343"/>
    <cellStyle name="Percent [2] 3 5 2" xfId="36344"/>
    <cellStyle name="Percent [2] 4" xfId="36345"/>
    <cellStyle name="Percent [2] 4 2" xfId="36346"/>
    <cellStyle name="Percent [2] 4 2 2" xfId="36347"/>
    <cellStyle name="Percent [2] 4 2 2 2" xfId="36348"/>
    <cellStyle name="Percent [2] 4 2 2 2 2" xfId="36349"/>
    <cellStyle name="Percent [2] 4 2 2 3" xfId="36350"/>
    <cellStyle name="Percent [2] 4 2 3" xfId="36351"/>
    <cellStyle name="Percent [2] 4 2 3 2" xfId="36352"/>
    <cellStyle name="Percent [2] 4 2 4" xfId="36353"/>
    <cellStyle name="Percent [2] 4 2 4 2" xfId="36354"/>
    <cellStyle name="Percent [2] 4 3" xfId="36355"/>
    <cellStyle name="Percent [2] 4 3 2" xfId="36356"/>
    <cellStyle name="Percent [2] 4 3 2 2" xfId="36357"/>
    <cellStyle name="Percent [2] 4 3 3" xfId="36358"/>
    <cellStyle name="Percent [2] 4 3 4" xfId="36359"/>
    <cellStyle name="Percent [2] 4 4" xfId="36360"/>
    <cellStyle name="Percent [2] 4 4 2" xfId="36361"/>
    <cellStyle name="Percent [2] 4 4 2 2" xfId="36362"/>
    <cellStyle name="Percent [2] 4 4 3" xfId="36363"/>
    <cellStyle name="Percent [2] 4 5" xfId="36364"/>
    <cellStyle name="Percent [2] 4 5 2" xfId="36365"/>
    <cellStyle name="Percent [2] 4 6" xfId="36366"/>
    <cellStyle name="Percent [2] 4 6 2" xfId="36367"/>
    <cellStyle name="Percent [2] 5" xfId="36368"/>
    <cellStyle name="Percent [2] 5 2" xfId="36369"/>
    <cellStyle name="Percent [2] 5 2 2" xfId="36370"/>
    <cellStyle name="Percent [2] 5 2 2 2" xfId="36371"/>
    <cellStyle name="Percent [2] 5 2 2 2 2" xfId="36372"/>
    <cellStyle name="Percent [2] 5 2 3" xfId="36373"/>
    <cellStyle name="Percent [2] 5 2 3 2" xfId="36374"/>
    <cellStyle name="Percent [2] 5 2 4" xfId="36375"/>
    <cellStyle name="Percent [2] 5 2 4 2" xfId="36376"/>
    <cellStyle name="Percent [2] 5 2 5" xfId="36377"/>
    <cellStyle name="Percent [2] 5 3" xfId="36378"/>
    <cellStyle name="Percent [2] 5 3 2" xfId="36379"/>
    <cellStyle name="Percent [2] 5 3 2 2" xfId="36380"/>
    <cellStyle name="Percent [2] 5 4" xfId="36381"/>
    <cellStyle name="Percent [2] 5 4 2" xfId="36382"/>
    <cellStyle name="Percent [2] 5 5" xfId="36383"/>
    <cellStyle name="Percent [2] 5 5 2" xfId="36384"/>
    <cellStyle name="Percent [2] 6" xfId="36385"/>
    <cellStyle name="Percent [2] 6 2" xfId="36386"/>
    <cellStyle name="Percent [2] 6 2 2" xfId="36387"/>
    <cellStyle name="Percent [2] 6 2 2 2" xfId="36388"/>
    <cellStyle name="Percent [2] 6 3" xfId="36389"/>
    <cellStyle name="Percent [2] 6 3 2" xfId="36390"/>
    <cellStyle name="Percent [2] 6 4" xfId="36391"/>
    <cellStyle name="Percent [2] 6 4 2" xfId="36392"/>
    <cellStyle name="Percent [2] 7" xfId="36393"/>
    <cellStyle name="Percent [2] 7 2" xfId="36394"/>
    <cellStyle name="Percent [2] 7 2 2" xfId="36395"/>
    <cellStyle name="Percent [2] 7 3" xfId="36396"/>
    <cellStyle name="Percent [2] 8" xfId="36397"/>
    <cellStyle name="Percent [2] 8 2" xfId="36398"/>
    <cellStyle name="Percent [2] 8 2 2" xfId="36399"/>
    <cellStyle name="Percent [2] 8 3" xfId="36400"/>
    <cellStyle name="Percent [2] 8 4" xfId="36401"/>
    <cellStyle name="Percent [2] 9" xfId="36402"/>
    <cellStyle name="Percent [2] 9 2" xfId="36403"/>
    <cellStyle name="Percent [2] 9 2 2" xfId="36404"/>
    <cellStyle name="Percent [2] 9 2 2 2" xfId="36405"/>
    <cellStyle name="Percent [2] 9 2 3" xfId="36406"/>
    <cellStyle name="Percent [2] 9 3" xfId="36407"/>
    <cellStyle name="Percent [2] 9 3 2" xfId="36408"/>
    <cellStyle name="Percent [2] 9 4" xfId="36409"/>
    <cellStyle name="Percent 10" xfId="36410"/>
    <cellStyle name="Percent 10 2" xfId="36411"/>
    <cellStyle name="Percent 10 2 2" xfId="36412"/>
    <cellStyle name="Percent 10 2 2 2" xfId="36413"/>
    <cellStyle name="Percent 10 2 2 2 2" xfId="36414"/>
    <cellStyle name="Percent 10 2 2 3" xfId="36415"/>
    <cellStyle name="Percent 10 2 3" xfId="36416"/>
    <cellStyle name="Percent 10 2 3 2" xfId="36417"/>
    <cellStyle name="Percent 10 2 4" xfId="36418"/>
    <cellStyle name="Percent 10 2 4 2" xfId="36419"/>
    <cellStyle name="Percent 10 3" xfId="36420"/>
    <cellStyle name="Percent 10 3 2" xfId="36421"/>
    <cellStyle name="Percent 10 3 2 2" xfId="36422"/>
    <cellStyle name="Percent 10 3 3" xfId="36423"/>
    <cellStyle name="Percent 10 3 3 2" xfId="36424"/>
    <cellStyle name="Percent 10 3 4" xfId="36425"/>
    <cellStyle name="Percent 10 4" xfId="441"/>
    <cellStyle name="Percent 10 4 2" xfId="36426"/>
    <cellStyle name="Percent 10 4 2 2" xfId="36427"/>
    <cellStyle name="Percent 10 4 3" xfId="36428"/>
    <cellStyle name="Percent 10 4 4" xfId="36429"/>
    <cellStyle name="Percent 10 5" xfId="36430"/>
    <cellStyle name="Percent 10 5 2" xfId="36431"/>
    <cellStyle name="Percent 10 5 2 2" xfId="36432"/>
    <cellStyle name="Percent 10 5 3" xfId="36433"/>
    <cellStyle name="Percent 10 6" xfId="36434"/>
    <cellStyle name="Percent 10 6 2" xfId="36435"/>
    <cellStyle name="Percent 10 7" xfId="36436"/>
    <cellStyle name="Percent 100" xfId="36437"/>
    <cellStyle name="Percent 101" xfId="36438"/>
    <cellStyle name="Percent 102" xfId="36439"/>
    <cellStyle name="Percent 103" xfId="36440"/>
    <cellStyle name="Percent 104" xfId="36441"/>
    <cellStyle name="Percent 105" xfId="36442"/>
    <cellStyle name="Percent 106" xfId="36443"/>
    <cellStyle name="Percent 107" xfId="36444"/>
    <cellStyle name="Percent 108" xfId="36445"/>
    <cellStyle name="Percent 109" xfId="36446"/>
    <cellStyle name="Percent 11" xfId="36447"/>
    <cellStyle name="Percent 11 2" xfId="36448"/>
    <cellStyle name="Percent 11 2 2" xfId="36449"/>
    <cellStyle name="Percent 11 2 2 2" xfId="36450"/>
    <cellStyle name="Percent 11 2 2 2 2" xfId="36451"/>
    <cellStyle name="Percent 11 2 2 3" xfId="36452"/>
    <cellStyle name="Percent 11 2 3" xfId="36453"/>
    <cellStyle name="Percent 11 2 3 2" xfId="36454"/>
    <cellStyle name="Percent 11 2 4" xfId="36455"/>
    <cellStyle name="Percent 11 2 4 2" xfId="36456"/>
    <cellStyle name="Percent 11 3" xfId="36457"/>
    <cellStyle name="Percent 11 3 2" xfId="36458"/>
    <cellStyle name="Percent 11 3 2 2" xfId="36459"/>
    <cellStyle name="Percent 11 3 2 3" xfId="36460"/>
    <cellStyle name="Percent 11 3 3" xfId="36461"/>
    <cellStyle name="Percent 11 4" xfId="36462"/>
    <cellStyle name="Percent 11 4 2" xfId="36463"/>
    <cellStyle name="Percent 11 4 2 2" xfId="36464"/>
    <cellStyle name="Percent 11 4 3" xfId="36465"/>
    <cellStyle name="Percent 11 5" xfId="36466"/>
    <cellStyle name="Percent 11 5 2" xfId="36467"/>
    <cellStyle name="Percent 11 6" xfId="36468"/>
    <cellStyle name="Percent 11 6 2" xfId="36469"/>
    <cellStyle name="Percent 110" xfId="36470"/>
    <cellStyle name="Percent 111" xfId="36471"/>
    <cellStyle name="Percent 112" xfId="36472"/>
    <cellStyle name="Percent 113" xfId="36473"/>
    <cellStyle name="Percent 114" xfId="36474"/>
    <cellStyle name="Percent 115" xfId="36475"/>
    <cellStyle name="Percent 116" xfId="36476"/>
    <cellStyle name="Percent 117" xfId="36477"/>
    <cellStyle name="Percent 118" xfId="36478"/>
    <cellStyle name="Percent 119" xfId="36479"/>
    <cellStyle name="Percent 12" xfId="36480"/>
    <cellStyle name="Percent 12 2" xfId="36481"/>
    <cellStyle name="Percent 12 2 2" xfId="36482"/>
    <cellStyle name="Percent 12 2 2 2" xfId="36483"/>
    <cellStyle name="Percent 12 2 2 2 2" xfId="36484"/>
    <cellStyle name="Percent 12 2 2 3" xfId="36485"/>
    <cellStyle name="Percent 12 2 3" xfId="36486"/>
    <cellStyle name="Percent 12 2 3 2" xfId="36487"/>
    <cellStyle name="Percent 12 2 4" xfId="36488"/>
    <cellStyle name="Percent 12 2 4 2" xfId="36489"/>
    <cellStyle name="Percent 12 3" xfId="36490"/>
    <cellStyle name="Percent 12 3 2" xfId="36491"/>
    <cellStyle name="Percent 12 3 2 2" xfId="36492"/>
    <cellStyle name="Percent 12 3 3" xfId="36493"/>
    <cellStyle name="Percent 12 4" xfId="36494"/>
    <cellStyle name="Percent 12 4 2" xfId="36495"/>
    <cellStyle name="Percent 12 4 2 2" xfId="36496"/>
    <cellStyle name="Percent 12 4 3" xfId="36497"/>
    <cellStyle name="Percent 12 5" xfId="36498"/>
    <cellStyle name="Percent 12 5 2" xfId="36499"/>
    <cellStyle name="Percent 12 5 2 2" xfId="36500"/>
    <cellStyle name="Percent 12 5 3" xfId="36501"/>
    <cellStyle name="Percent 12 6" xfId="36502"/>
    <cellStyle name="Percent 12 6 2" xfId="36503"/>
    <cellStyle name="Percent 120" xfId="36504"/>
    <cellStyle name="Percent 121" xfId="36505"/>
    <cellStyle name="Percent 122" xfId="36506"/>
    <cellStyle name="Percent 123" xfId="36507"/>
    <cellStyle name="Percent 123 2" xfId="43148"/>
    <cellStyle name="Percent 123 2 2" xfId="43149"/>
    <cellStyle name="Percent 124" xfId="36508"/>
    <cellStyle name="Percent 125" xfId="36509"/>
    <cellStyle name="Percent 126" xfId="36510"/>
    <cellStyle name="Percent 127" xfId="36511"/>
    <cellStyle name="Percent 128" xfId="36512"/>
    <cellStyle name="Percent 129" xfId="43286"/>
    <cellStyle name="Percent 13" xfId="36513"/>
    <cellStyle name="Percent 13 2" xfId="36514"/>
    <cellStyle name="Percent 13 2 2" xfId="36515"/>
    <cellStyle name="Percent 13 2 2 2" xfId="36516"/>
    <cellStyle name="Percent 13 2 2 2 2" xfId="36517"/>
    <cellStyle name="Percent 13 2 2 3" xfId="36518"/>
    <cellStyle name="Percent 13 2 3" xfId="36519"/>
    <cellStyle name="Percent 13 2 3 2" xfId="36520"/>
    <cellStyle name="Percent 13 2 4" xfId="36521"/>
    <cellStyle name="Percent 13 2 4 2" xfId="36522"/>
    <cellStyle name="Percent 13 3" xfId="36523"/>
    <cellStyle name="Percent 13 3 2" xfId="36524"/>
    <cellStyle name="Percent 13 3 2 2" xfId="36525"/>
    <cellStyle name="Percent 13 3 3" xfId="36526"/>
    <cellStyle name="Percent 13 4" xfId="36527"/>
    <cellStyle name="Percent 13 4 2" xfId="36528"/>
    <cellStyle name="Percent 13 4 2 2" xfId="36529"/>
    <cellStyle name="Percent 13 4 3" xfId="36530"/>
    <cellStyle name="Percent 13 5" xfId="36531"/>
    <cellStyle name="Percent 13 5 2" xfId="36532"/>
    <cellStyle name="Percent 13 6" xfId="36533"/>
    <cellStyle name="Percent 13 6 2" xfId="36534"/>
    <cellStyle name="Percent 13 7" xfId="36535"/>
    <cellStyle name="Percent 14" xfId="36536"/>
    <cellStyle name="Percent 14 2" xfId="36537"/>
    <cellStyle name="Percent 14 2 2" xfId="36538"/>
    <cellStyle name="Percent 14 2 2 2" xfId="36539"/>
    <cellStyle name="Percent 14 2 2 2 2" xfId="36540"/>
    <cellStyle name="Percent 14 2 2 3" xfId="36541"/>
    <cellStyle name="Percent 14 2 3" xfId="36542"/>
    <cellStyle name="Percent 14 2 3 2" xfId="36543"/>
    <cellStyle name="Percent 14 2 4" xfId="36544"/>
    <cellStyle name="Percent 14 2 4 2" xfId="36545"/>
    <cellStyle name="Percent 14 3" xfId="36546"/>
    <cellStyle name="Percent 14 3 2" xfId="36547"/>
    <cellStyle name="Percent 14 3 2 2" xfId="36548"/>
    <cellStyle name="Percent 14 3 3" xfId="36549"/>
    <cellStyle name="Percent 14 4" xfId="36550"/>
    <cellStyle name="Percent 14 4 2" xfId="36551"/>
    <cellStyle name="Percent 14 4 2 2" xfId="36552"/>
    <cellStyle name="Percent 14 4 3" xfId="36553"/>
    <cellStyle name="Percent 14 5" xfId="36554"/>
    <cellStyle name="Percent 14 5 2" xfId="36555"/>
    <cellStyle name="Percent 14 6" xfId="36556"/>
    <cellStyle name="Percent 14 6 2" xfId="36557"/>
    <cellStyle name="Percent 15" xfId="36558"/>
    <cellStyle name="Percent 15 2" xfId="36559"/>
    <cellStyle name="Percent 15 2 2" xfId="36560"/>
    <cellStyle name="Percent 15 2 2 2" xfId="36561"/>
    <cellStyle name="Percent 15 2 2 2 2" xfId="36562"/>
    <cellStyle name="Percent 15 2 2 3" xfId="36563"/>
    <cellStyle name="Percent 15 2 3" xfId="36564"/>
    <cellStyle name="Percent 15 2 3 2" xfId="36565"/>
    <cellStyle name="Percent 15 2 4" xfId="36566"/>
    <cellStyle name="Percent 15 2 4 2" xfId="36567"/>
    <cellStyle name="Percent 15 2 5" xfId="36568"/>
    <cellStyle name="Percent 15 3" xfId="36569"/>
    <cellStyle name="Percent 15 3 2" xfId="36570"/>
    <cellStyle name="Percent 15 3 2 2" xfId="36571"/>
    <cellStyle name="Percent 15 3 3" xfId="36572"/>
    <cellStyle name="Percent 15 4" xfId="36573"/>
    <cellStyle name="Percent 15 4 2" xfId="36574"/>
    <cellStyle name="Percent 15 4 2 2" xfId="36575"/>
    <cellStyle name="Percent 15 4 3" xfId="36576"/>
    <cellStyle name="Percent 15 5" xfId="36577"/>
    <cellStyle name="Percent 15 5 2" xfId="36578"/>
    <cellStyle name="Percent 15 6" xfId="36579"/>
    <cellStyle name="Percent 15 6 2" xfId="36580"/>
    <cellStyle name="Percent 15 7" xfId="36581"/>
    <cellStyle name="Percent 16" xfId="36582"/>
    <cellStyle name="Percent 16 2" xfId="36583"/>
    <cellStyle name="Percent 16 2 2" xfId="36584"/>
    <cellStyle name="Percent 16 2 2 2" xfId="36585"/>
    <cellStyle name="Percent 16 2 2 2 2" xfId="36586"/>
    <cellStyle name="Percent 16 2 2 3" xfId="36587"/>
    <cellStyle name="Percent 16 2 3" xfId="36588"/>
    <cellStyle name="Percent 16 2 3 2" xfId="36589"/>
    <cellStyle name="Percent 16 2 4" xfId="36590"/>
    <cellStyle name="Percent 16 2 4 2" xfId="36591"/>
    <cellStyle name="Percent 16 3" xfId="36592"/>
    <cellStyle name="Percent 16 3 2" xfId="36593"/>
    <cellStyle name="Percent 16 3 2 2" xfId="36594"/>
    <cellStyle name="Percent 16 3 3" xfId="36595"/>
    <cellStyle name="Percent 16 4" xfId="36596"/>
    <cellStyle name="Percent 16 4 2" xfId="36597"/>
    <cellStyle name="Percent 16 4 2 2" xfId="36598"/>
    <cellStyle name="Percent 16 4 3" xfId="36599"/>
    <cellStyle name="Percent 16 5" xfId="36600"/>
    <cellStyle name="Percent 16 5 2" xfId="36601"/>
    <cellStyle name="Percent 17" xfId="36602"/>
    <cellStyle name="Percent 17 2" xfId="36603"/>
    <cellStyle name="Percent 17 2 2" xfId="36604"/>
    <cellStyle name="Percent 17 2 2 2" xfId="36605"/>
    <cellStyle name="Percent 17 2 2 2 2" xfId="36606"/>
    <cellStyle name="Percent 17 2 2 3" xfId="36607"/>
    <cellStyle name="Percent 17 2 3" xfId="36608"/>
    <cellStyle name="Percent 17 2 3 2" xfId="36609"/>
    <cellStyle name="Percent 17 2 4" xfId="36610"/>
    <cellStyle name="Percent 17 2 4 2" xfId="36611"/>
    <cellStyle name="Percent 17 3" xfId="36612"/>
    <cellStyle name="Percent 17 3 2" xfId="36613"/>
    <cellStyle name="Percent 17 3 2 2" xfId="36614"/>
    <cellStyle name="Percent 17 3 3" xfId="36615"/>
    <cellStyle name="Percent 17 3 4" xfId="36616"/>
    <cellStyle name="Percent 17 4" xfId="36617"/>
    <cellStyle name="Percent 17 4 2" xfId="36618"/>
    <cellStyle name="Percent 17 4 2 2" xfId="36619"/>
    <cellStyle name="Percent 17 4 3" xfId="36620"/>
    <cellStyle name="Percent 17 5" xfId="36621"/>
    <cellStyle name="Percent 17 5 2" xfId="36622"/>
    <cellStyle name="Percent 18" xfId="36623"/>
    <cellStyle name="Percent 18 2" xfId="36624"/>
    <cellStyle name="Percent 18 2 2" xfId="36625"/>
    <cellStyle name="Percent 18 2 2 2" xfId="36626"/>
    <cellStyle name="Percent 18 2 2 2 2" xfId="36627"/>
    <cellStyle name="Percent 18 2 2 3" xfId="36628"/>
    <cellStyle name="Percent 18 2 3" xfId="36629"/>
    <cellStyle name="Percent 18 2 3 2" xfId="36630"/>
    <cellStyle name="Percent 18 2 4" xfId="36631"/>
    <cellStyle name="Percent 18 2 4 2" xfId="36632"/>
    <cellStyle name="Percent 18 3" xfId="36633"/>
    <cellStyle name="Percent 18 3 2" xfId="36634"/>
    <cellStyle name="Percent 18 3 2 2" xfId="36635"/>
    <cellStyle name="Percent 18 3 3" xfId="36636"/>
    <cellStyle name="Percent 18 3 4" xfId="36637"/>
    <cellStyle name="Percent 18 4" xfId="36638"/>
    <cellStyle name="Percent 18 4 2" xfId="36639"/>
    <cellStyle name="Percent 18 4 2 2" xfId="36640"/>
    <cellStyle name="Percent 18 4 3" xfId="36641"/>
    <cellStyle name="Percent 18 5" xfId="36642"/>
    <cellStyle name="Percent 18 5 2" xfId="36643"/>
    <cellStyle name="Percent 19" xfId="36644"/>
    <cellStyle name="Percent 19 2" xfId="36645"/>
    <cellStyle name="Percent 19 2 2" xfId="36646"/>
    <cellStyle name="Percent 19 2 2 2" xfId="36647"/>
    <cellStyle name="Percent 19 2 2 2 2" xfId="36648"/>
    <cellStyle name="Percent 19 2 2 3" xfId="36649"/>
    <cellStyle name="Percent 19 2 3" xfId="36650"/>
    <cellStyle name="Percent 19 2 3 2" xfId="36651"/>
    <cellStyle name="Percent 19 2 4" xfId="36652"/>
    <cellStyle name="Percent 19 2 4 2" xfId="36653"/>
    <cellStyle name="Percent 19 3" xfId="36654"/>
    <cellStyle name="Percent 19 3 2" xfId="36655"/>
    <cellStyle name="Percent 19 3 2 2" xfId="36656"/>
    <cellStyle name="Percent 19 3 3" xfId="36657"/>
    <cellStyle name="Percent 19 4" xfId="36658"/>
    <cellStyle name="Percent 19 4 2" xfId="36659"/>
    <cellStyle name="Percent 19 4 2 2" xfId="36660"/>
    <cellStyle name="Percent 19 4 3" xfId="36661"/>
    <cellStyle name="Percent 19 5" xfId="36662"/>
    <cellStyle name="Percent 19 5 2" xfId="36663"/>
    <cellStyle name="Percent 2" xfId="338"/>
    <cellStyle name="Percent 2 2" xfId="36664"/>
    <cellStyle name="Percent 2 2 2" xfId="36665"/>
    <cellStyle name="Percent 2 2 2 2" xfId="36666"/>
    <cellStyle name="Percent 2 2 2 2 2" xfId="36667"/>
    <cellStyle name="Percent 2 2 2 2 2 2" xfId="36668"/>
    <cellStyle name="Percent 2 2 2 2 3" xfId="36669"/>
    <cellStyle name="Percent 2 2 2 3" xfId="36670"/>
    <cellStyle name="Percent 2 2 2 3 2" xfId="36671"/>
    <cellStyle name="Percent 2 2 2 3 2 2" xfId="36672"/>
    <cellStyle name="Percent 2 2 2 3 3" xfId="36673"/>
    <cellStyle name="Percent 2 2 2 3 4" xfId="36674"/>
    <cellStyle name="Percent 2 2 2 4" xfId="36675"/>
    <cellStyle name="Percent 2 2 2 4 2" xfId="36676"/>
    <cellStyle name="Percent 2 2 2 5" xfId="36677"/>
    <cellStyle name="Percent 2 2 2 5 2" xfId="36678"/>
    <cellStyle name="Percent 2 2 3" xfId="36679"/>
    <cellStyle name="Percent 2 2 3 2" xfId="36680"/>
    <cellStyle name="Percent 2 2 3 2 2" xfId="36681"/>
    <cellStyle name="Percent 2 2 3 2 2 2" xfId="36682"/>
    <cellStyle name="Percent 2 2 3 2 3" xfId="36683"/>
    <cellStyle name="Percent 2 2 3 3" xfId="36684"/>
    <cellStyle name="Percent 2 2 3 3 2" xfId="36685"/>
    <cellStyle name="Percent 2 2 3 3 2 2" xfId="36686"/>
    <cellStyle name="Percent 2 2 3 3 3" xfId="36687"/>
    <cellStyle name="Percent 2 2 3 4" xfId="36688"/>
    <cellStyle name="Percent 2 2 3 4 2" xfId="36689"/>
    <cellStyle name="Percent 2 2 3 5" xfId="36690"/>
    <cellStyle name="Percent 2 2 3 5 2" xfId="36691"/>
    <cellStyle name="Percent 2 2 4" xfId="36692"/>
    <cellStyle name="Percent 2 2 4 2" xfId="36693"/>
    <cellStyle name="Percent 2 2 4 2 2" xfId="36694"/>
    <cellStyle name="Percent 2 2 4 3" xfId="36695"/>
    <cellStyle name="Percent 2 2 5" xfId="36696"/>
    <cellStyle name="Percent 2 2 5 2" xfId="36697"/>
    <cellStyle name="Percent 2 2 5 2 2" xfId="36698"/>
    <cellStyle name="Percent 2 2 5 3" xfId="36699"/>
    <cellStyle name="Percent 2 2 5 4" xfId="36700"/>
    <cellStyle name="Percent 2 2 5 5" xfId="36701"/>
    <cellStyle name="Percent 2 2 6" xfId="36702"/>
    <cellStyle name="Percent 2 2 6 2" xfId="36703"/>
    <cellStyle name="Percent 2 2 7" xfId="36704"/>
    <cellStyle name="Percent 2 2 7 2" xfId="36705"/>
    <cellStyle name="Percent 2 3" xfId="442"/>
    <cellStyle name="Percent 2 3 2" xfId="36706"/>
    <cellStyle name="Percent 2 3 2 2" xfId="36707"/>
    <cellStyle name="Percent 2 3 2 2 2" xfId="36708"/>
    <cellStyle name="Percent 2 3 2 3" xfId="36709"/>
    <cellStyle name="Percent 2 3 2 4" xfId="36710"/>
    <cellStyle name="Percent 2 3 3" xfId="36711"/>
    <cellStyle name="Percent 2 3 3 2" xfId="36712"/>
    <cellStyle name="Percent 2 3 3 3" xfId="36713"/>
    <cellStyle name="Percent 2 3 4" xfId="36714"/>
    <cellStyle name="Percent 2 3 4 2" xfId="36715"/>
    <cellStyle name="Percent 2 4" xfId="36716"/>
    <cellStyle name="Percent 2 4 2" xfId="36717"/>
    <cellStyle name="Percent 2 4 2 2" xfId="36718"/>
    <cellStyle name="Percent 2 4 3" xfId="36719"/>
    <cellStyle name="Percent 2 4 3 2" xfId="36720"/>
    <cellStyle name="Percent 2 4 4" xfId="36721"/>
    <cellStyle name="Percent 2 5" xfId="36722"/>
    <cellStyle name="Percent 2 5 2" xfId="36723"/>
    <cellStyle name="Percent 2 5 3" xfId="36724"/>
    <cellStyle name="Percent 2 6" xfId="36725"/>
    <cellStyle name="Percent 2 6 2" xfId="36726"/>
    <cellStyle name="Percent 2 7" xfId="36727"/>
    <cellStyle name="Percent 2 7 2" xfId="36728"/>
    <cellStyle name="Percent 20" xfId="36729"/>
    <cellStyle name="Percent 20 2" xfId="36730"/>
    <cellStyle name="Percent 20 2 2" xfId="36731"/>
    <cellStyle name="Percent 20 2 2 2" xfId="36732"/>
    <cellStyle name="Percent 20 2 2 2 2" xfId="36733"/>
    <cellStyle name="Percent 20 2 2 3" xfId="36734"/>
    <cellStyle name="Percent 20 2 3" xfId="36735"/>
    <cellStyle name="Percent 20 2 3 2" xfId="36736"/>
    <cellStyle name="Percent 20 2 4" xfId="36737"/>
    <cellStyle name="Percent 20 2 4 2" xfId="36738"/>
    <cellStyle name="Percent 20 2 5" xfId="36739"/>
    <cellStyle name="Percent 20 3" xfId="36740"/>
    <cellStyle name="Percent 20 3 2" xfId="36741"/>
    <cellStyle name="Percent 20 3 2 2" xfId="36742"/>
    <cellStyle name="Percent 20 3 3" xfId="36743"/>
    <cellStyle name="Percent 20 4" xfId="36744"/>
    <cellStyle name="Percent 20 4 2" xfId="36745"/>
    <cellStyle name="Percent 20 5" xfId="36746"/>
    <cellStyle name="Percent 20 5 2" xfId="36747"/>
    <cellStyle name="Percent 20 6" xfId="36748"/>
    <cellStyle name="Percent 21" xfId="36749"/>
    <cellStyle name="Percent 21 2" xfId="36750"/>
    <cellStyle name="Percent 21 2 2" xfId="36751"/>
    <cellStyle name="Percent 21 2 2 2" xfId="36752"/>
    <cellStyle name="Percent 21 2 3" xfId="36753"/>
    <cellStyle name="Percent 21 2 3 2" xfId="36754"/>
    <cellStyle name="Percent 21 2 4" xfId="36755"/>
    <cellStyle name="Percent 21 3" xfId="36756"/>
    <cellStyle name="Percent 21 3 2" xfId="36757"/>
    <cellStyle name="Percent 21 3 2 2" xfId="36758"/>
    <cellStyle name="Percent 21 3 3" xfId="36759"/>
    <cellStyle name="Percent 21 4" xfId="36760"/>
    <cellStyle name="Percent 21 4 2" xfId="36761"/>
    <cellStyle name="Percent 21 4 3" xfId="36762"/>
    <cellStyle name="Percent 21 5" xfId="36763"/>
    <cellStyle name="Percent 21 5 2" xfId="36764"/>
    <cellStyle name="Percent 22" xfId="36765"/>
    <cellStyle name="Percent 22 2" xfId="36766"/>
    <cellStyle name="Percent 22 2 2" xfId="36767"/>
    <cellStyle name="Percent 22 2 2 2" xfId="36768"/>
    <cellStyle name="Percent 22 2 3" xfId="36769"/>
    <cellStyle name="Percent 22 3" xfId="36770"/>
    <cellStyle name="Percent 22 3 2" xfId="36771"/>
    <cellStyle name="Percent 22 3 2 2" xfId="36772"/>
    <cellStyle name="Percent 22 3 3" xfId="36773"/>
    <cellStyle name="Percent 22 4" xfId="36774"/>
    <cellStyle name="Percent 22 4 2" xfId="36775"/>
    <cellStyle name="Percent 22 5" xfId="36776"/>
    <cellStyle name="Percent 23" xfId="36777"/>
    <cellStyle name="Percent 23 2" xfId="36778"/>
    <cellStyle name="Percent 23 2 2" xfId="36779"/>
    <cellStyle name="Percent 23 2 2 2" xfId="36780"/>
    <cellStyle name="Percent 23 2 3" xfId="36781"/>
    <cellStyle name="Percent 23 3" xfId="36782"/>
    <cellStyle name="Percent 23 3 2" xfId="36783"/>
    <cellStyle name="Percent 23 3 2 2" xfId="36784"/>
    <cellStyle name="Percent 23 3 3" xfId="36785"/>
    <cellStyle name="Percent 23 4" xfId="36786"/>
    <cellStyle name="Percent 23 4 2" xfId="36787"/>
    <cellStyle name="Percent 23 5" xfId="36788"/>
    <cellStyle name="Percent 24" xfId="36789"/>
    <cellStyle name="Percent 24 2" xfId="36790"/>
    <cellStyle name="Percent 24 2 2" xfId="36791"/>
    <cellStyle name="Percent 24 2 2 2" xfId="36792"/>
    <cellStyle name="Percent 24 2 3" xfId="36793"/>
    <cellStyle name="Percent 24 3" xfId="36794"/>
    <cellStyle name="Percent 24 3 2" xfId="36795"/>
    <cellStyle name="Percent 24 3 2 2" xfId="36796"/>
    <cellStyle name="Percent 24 3 3" xfId="36797"/>
    <cellStyle name="Percent 24 4" xfId="36798"/>
    <cellStyle name="Percent 24 4 2" xfId="36799"/>
    <cellStyle name="Percent 24 4 2 2" xfId="36800"/>
    <cellStyle name="Percent 24 4 3" xfId="36801"/>
    <cellStyle name="Percent 24 5" xfId="36802"/>
    <cellStyle name="Percent 24 5 2" xfId="36803"/>
    <cellStyle name="Percent 24 6" xfId="36804"/>
    <cellStyle name="Percent 25" xfId="36805"/>
    <cellStyle name="Percent 25 2" xfId="36806"/>
    <cellStyle name="Percent 25 2 2" xfId="36807"/>
    <cellStyle name="Percent 25 2 2 2" xfId="36808"/>
    <cellStyle name="Percent 25 2 3" xfId="36809"/>
    <cellStyle name="Percent 25 3" xfId="36810"/>
    <cellStyle name="Percent 25 3 2" xfId="36811"/>
    <cellStyle name="Percent 25 3 3" xfId="36812"/>
    <cellStyle name="Percent 25 4" xfId="36813"/>
    <cellStyle name="Percent 25 4 2" xfId="36814"/>
    <cellStyle name="Percent 25 4 3" xfId="36815"/>
    <cellStyle name="Percent 25 5" xfId="36816"/>
    <cellStyle name="Percent 25 6" xfId="36817"/>
    <cellStyle name="Percent 25 7" xfId="36818"/>
    <cellStyle name="Percent 26" xfId="36819"/>
    <cellStyle name="Percent 26 2" xfId="36820"/>
    <cellStyle name="Percent 26 2 2" xfId="36821"/>
    <cellStyle name="Percent 26 2 2 2" xfId="36822"/>
    <cellStyle name="Percent 26 3" xfId="36823"/>
    <cellStyle name="Percent 26 3 2" xfId="36824"/>
    <cellStyle name="Percent 26 4" xfId="36825"/>
    <cellStyle name="Percent 26 4 2" xfId="36826"/>
    <cellStyle name="Percent 27" xfId="36827"/>
    <cellStyle name="Percent 27 2" xfId="36828"/>
    <cellStyle name="Percent 27 2 2" xfId="36829"/>
    <cellStyle name="Percent 27 3" xfId="36830"/>
    <cellStyle name="Percent 28" xfId="36831"/>
    <cellStyle name="Percent 28 2" xfId="36832"/>
    <cellStyle name="Percent 28 2 2" xfId="36833"/>
    <cellStyle name="Percent 28 2 3" xfId="36834"/>
    <cellStyle name="Percent 28 3" xfId="36835"/>
    <cellStyle name="Percent 29" xfId="36836"/>
    <cellStyle name="Percent 29 2" xfId="36837"/>
    <cellStyle name="Percent 29 2 2" xfId="36838"/>
    <cellStyle name="Percent 29 2 3" xfId="36839"/>
    <cellStyle name="Percent 29 3" xfId="36840"/>
    <cellStyle name="Percent 3" xfId="339"/>
    <cellStyle name="Percent 3 2" xfId="443"/>
    <cellStyle name="Percent 3 2 2" xfId="36841"/>
    <cellStyle name="Percent 3 2 2 2" xfId="36842"/>
    <cellStyle name="Percent 3 2 2 2 2" xfId="36843"/>
    <cellStyle name="Percent 3 2 2 3" xfId="36844"/>
    <cellStyle name="Percent 3 2 3" xfId="36845"/>
    <cellStyle name="Percent 3 2 3 2" xfId="36846"/>
    <cellStyle name="Percent 3 2 3 2 2" xfId="36847"/>
    <cellStyle name="Percent 3 2 3 3" xfId="36848"/>
    <cellStyle name="Percent 3 2 3 4" xfId="36849"/>
    <cellStyle name="Percent 3 2 4" xfId="36850"/>
    <cellStyle name="Percent 3 2 4 2" xfId="36851"/>
    <cellStyle name="Percent 3 2 5" xfId="36852"/>
    <cellStyle name="Percent 3 2 5 2" xfId="36853"/>
    <cellStyle name="Percent 3 3" xfId="36854"/>
    <cellStyle name="Percent 3 3 2" xfId="36855"/>
    <cellStyle name="Percent 3 3 2 2" xfId="36856"/>
    <cellStyle name="Percent 3 3 2 2 2" xfId="36857"/>
    <cellStyle name="Percent 3 3 2 3" xfId="36858"/>
    <cellStyle name="Percent 3 3 3" xfId="36859"/>
    <cellStyle name="Percent 3 3 3 2" xfId="36860"/>
    <cellStyle name="Percent 3 3 3 2 2" xfId="36861"/>
    <cellStyle name="Percent 3 3 3 3" xfId="36862"/>
    <cellStyle name="Percent 3 3 3 4" xfId="36863"/>
    <cellStyle name="Percent 3 3 4" xfId="36864"/>
    <cellStyle name="Percent 3 3 4 2" xfId="36865"/>
    <cellStyle name="Percent 3 3 4 2 2" xfId="36866"/>
    <cellStyle name="Percent 3 3 4 3" xfId="36867"/>
    <cellStyle name="Percent 3 3 5" xfId="36868"/>
    <cellStyle name="Percent 3 3 5 2" xfId="36869"/>
    <cellStyle name="Percent 3 3 6" xfId="36870"/>
    <cellStyle name="Percent 3 4" xfId="36871"/>
    <cellStyle name="Percent 3 4 2" xfId="36872"/>
    <cellStyle name="Percent 3 4 2 2" xfId="36873"/>
    <cellStyle name="Percent 3 4 2 2 2" xfId="36874"/>
    <cellStyle name="Percent 3 4 2 3" xfId="36875"/>
    <cellStyle name="Percent 3 4 2 4" xfId="36876"/>
    <cellStyle name="Percent 3 4 3" xfId="36877"/>
    <cellStyle name="Percent 3 4 3 2" xfId="36878"/>
    <cellStyle name="Percent 3 4 3 3" xfId="36879"/>
    <cellStyle name="Percent 3 4 4" xfId="36880"/>
    <cellStyle name="Percent 3 4 4 2" xfId="36881"/>
    <cellStyle name="Percent 3 5" xfId="36882"/>
    <cellStyle name="Percent 3 5 2" xfId="36883"/>
    <cellStyle name="Percent 3 5 2 2" xfId="36884"/>
    <cellStyle name="Percent 3 5 3" xfId="36885"/>
    <cellStyle name="Percent 3 6" xfId="36886"/>
    <cellStyle name="Percent 3 6 2" xfId="36887"/>
    <cellStyle name="Percent 3 6 2 2" xfId="36888"/>
    <cellStyle name="Percent 3 6 3" xfId="36889"/>
    <cellStyle name="Percent 3 7" xfId="36890"/>
    <cellStyle name="Percent 3 7 2" xfId="36891"/>
    <cellStyle name="Percent 3 7 3" xfId="36892"/>
    <cellStyle name="Percent 3 8" xfId="36893"/>
    <cellStyle name="Percent 3 8 2" xfId="36894"/>
    <cellStyle name="Percent 3 9" xfId="36895"/>
    <cellStyle name="Percent 3 9 2" xfId="36896"/>
    <cellStyle name="Percent 30" xfId="36897"/>
    <cellStyle name="Percent 30 2" xfId="36898"/>
    <cellStyle name="Percent 30 2 2" xfId="36899"/>
    <cellStyle name="Percent 30 2 3" xfId="36900"/>
    <cellStyle name="Percent 30 3" xfId="36901"/>
    <cellStyle name="Percent 31" xfId="36902"/>
    <cellStyle name="Percent 31 2" xfId="36903"/>
    <cellStyle name="Percent 31 2 2" xfId="36904"/>
    <cellStyle name="Percent 31 2 3" xfId="36905"/>
    <cellStyle name="Percent 31 3" xfId="36906"/>
    <cellStyle name="Percent 32" xfId="36907"/>
    <cellStyle name="Percent 32 2" xfId="36908"/>
    <cellStyle name="Percent 32 2 2" xfId="36909"/>
    <cellStyle name="Percent 32 3" xfId="36910"/>
    <cellStyle name="Percent 32 4" xfId="36911"/>
    <cellStyle name="Percent 33" xfId="36912"/>
    <cellStyle name="Percent 33 2" xfId="36913"/>
    <cellStyle name="Percent 33 2 2" xfId="36914"/>
    <cellStyle name="Percent 33 2 3" xfId="36915"/>
    <cellStyle name="Percent 33 3" xfId="36916"/>
    <cellStyle name="Percent 33 4" xfId="36917"/>
    <cellStyle name="Percent 34" xfId="36918"/>
    <cellStyle name="Percent 34 2" xfId="36919"/>
    <cellStyle name="Percent 34 2 2" xfId="36920"/>
    <cellStyle name="Percent 34 3" xfId="36921"/>
    <cellStyle name="Percent 35" xfId="36922"/>
    <cellStyle name="Percent 35 2" xfId="36923"/>
    <cellStyle name="Percent 35 2 2" xfId="36924"/>
    <cellStyle name="Percent 35 3" xfId="36925"/>
    <cellStyle name="Percent 36" xfId="36926"/>
    <cellStyle name="Percent 36 2" xfId="36927"/>
    <cellStyle name="Percent 36 2 2" xfId="36928"/>
    <cellStyle name="Percent 36 3" xfId="36929"/>
    <cellStyle name="Percent 37" xfId="36930"/>
    <cellStyle name="Percent 37 2" xfId="36931"/>
    <cellStyle name="Percent 37 2 2" xfId="36932"/>
    <cellStyle name="Percent 37 3" xfId="36933"/>
    <cellStyle name="Percent 38" xfId="36934"/>
    <cellStyle name="Percent 38 2" xfId="36935"/>
    <cellStyle name="Percent 38 2 2" xfId="36936"/>
    <cellStyle name="Percent 38 3" xfId="36937"/>
    <cellStyle name="Percent 39" xfId="36938"/>
    <cellStyle name="Percent 39 2" xfId="36939"/>
    <cellStyle name="Percent 39 2 2" xfId="36940"/>
    <cellStyle name="Percent 39 3" xfId="36941"/>
    <cellStyle name="Percent 4" xfId="340"/>
    <cellStyle name="Percent 4 2" xfId="36942"/>
    <cellStyle name="Percent 4 2 2" xfId="36943"/>
    <cellStyle name="Percent 4 2 2 2" xfId="36944"/>
    <cellStyle name="Percent 4 2 2 2 2" xfId="36945"/>
    <cellStyle name="Percent 4 2 2 2 3" xfId="36946"/>
    <cellStyle name="Percent 4 2 2 3" xfId="36947"/>
    <cellStyle name="Percent 4 2 2 3 2" xfId="36948"/>
    <cellStyle name="Percent 4 2 3" xfId="36949"/>
    <cellStyle name="Percent 4 2 3 2" xfId="36950"/>
    <cellStyle name="Percent 4 2 3 2 2" xfId="36951"/>
    <cellStyle name="Percent 4 2 3 3" xfId="36952"/>
    <cellStyle name="Percent 4 2 4" xfId="36953"/>
    <cellStyle name="Percent 4 2 4 2" xfId="36954"/>
    <cellStyle name="Percent 4 2 4 3" xfId="36955"/>
    <cellStyle name="Percent 4 2 5" xfId="36956"/>
    <cellStyle name="Percent 4 2 5 2" xfId="36957"/>
    <cellStyle name="Percent 4 3" xfId="36958"/>
    <cellStyle name="Percent 4 3 2" xfId="36959"/>
    <cellStyle name="Percent 4 3 2 2" xfId="36960"/>
    <cellStyle name="Percent 4 3 2 2 2" xfId="36961"/>
    <cellStyle name="Percent 4 3 2 3" xfId="36962"/>
    <cellStyle name="Percent 4 3 3" xfId="36963"/>
    <cellStyle name="Percent 4 3 3 2" xfId="36964"/>
    <cellStyle name="Percent 4 3 4" xfId="36965"/>
    <cellStyle name="Percent 4 3 4 2" xfId="36966"/>
    <cellStyle name="Percent 4 3 5" xfId="36967"/>
    <cellStyle name="Percent 4 4" xfId="36968"/>
    <cellStyle name="Percent 4 4 2" xfId="36969"/>
    <cellStyle name="Percent 4 4 2 2" xfId="36970"/>
    <cellStyle name="Percent 4 4 3" xfId="36971"/>
    <cellStyle name="Percent 4 5" xfId="36972"/>
    <cellStyle name="Percent 4 5 2" xfId="36973"/>
    <cellStyle name="Percent 4 5 2 2" xfId="36974"/>
    <cellStyle name="Percent 4 5 3" xfId="36975"/>
    <cellStyle name="Percent 4 5 4" xfId="36976"/>
    <cellStyle name="Percent 4 6" xfId="36977"/>
    <cellStyle name="Percent 4 6 2" xfId="36978"/>
    <cellStyle name="Percent 4 7" xfId="36979"/>
    <cellStyle name="Percent 4 7 2" xfId="36980"/>
    <cellStyle name="Percent 40" xfId="36981"/>
    <cellStyle name="Percent 40 2" xfId="36982"/>
    <cellStyle name="Percent 40 2 2" xfId="36983"/>
    <cellStyle name="Percent 40 3" xfId="36984"/>
    <cellStyle name="Percent 41" xfId="36985"/>
    <cellStyle name="Percent 41 2" xfId="36986"/>
    <cellStyle name="Percent 41 2 2" xfId="36987"/>
    <cellStyle name="Percent 41 3" xfId="36988"/>
    <cellStyle name="Percent 41 4" xfId="36989"/>
    <cellStyle name="Percent 42" xfId="36990"/>
    <cellStyle name="Percent 42 2" xfId="36991"/>
    <cellStyle name="Percent 42 2 2" xfId="36992"/>
    <cellStyle name="Percent 42 3" xfId="36993"/>
    <cellStyle name="Percent 43" xfId="36994"/>
    <cellStyle name="Percent 43 2" xfId="36995"/>
    <cellStyle name="Percent 43 2 2" xfId="36996"/>
    <cellStyle name="Percent 43 3" xfId="36997"/>
    <cellStyle name="Percent 44" xfId="36998"/>
    <cellStyle name="Percent 44 2" xfId="36999"/>
    <cellStyle name="Percent 44 2 2" xfId="37000"/>
    <cellStyle name="Percent 44 3" xfId="37001"/>
    <cellStyle name="Percent 45" xfId="37002"/>
    <cellStyle name="Percent 45 2" xfId="37003"/>
    <cellStyle name="Percent 45 2 2" xfId="37004"/>
    <cellStyle name="Percent 45 3" xfId="37005"/>
    <cellStyle name="Percent 46" xfId="37006"/>
    <cellStyle name="Percent 46 2" xfId="37007"/>
    <cellStyle name="Percent 46 2 2" xfId="37008"/>
    <cellStyle name="Percent 47" xfId="37009"/>
    <cellStyle name="Percent 47 2" xfId="37010"/>
    <cellStyle name="Percent 47 2 2" xfId="37011"/>
    <cellStyle name="Percent 48" xfId="37012"/>
    <cellStyle name="Percent 48 2" xfId="37013"/>
    <cellStyle name="Percent 48 2 2" xfId="37014"/>
    <cellStyle name="Percent 49" xfId="37015"/>
    <cellStyle name="Percent 49 2" xfId="37016"/>
    <cellStyle name="Percent 49 2 2" xfId="37017"/>
    <cellStyle name="Percent 5" xfId="341"/>
    <cellStyle name="Percent 5 2" xfId="37018"/>
    <cellStyle name="Percent 5 2 2" xfId="37019"/>
    <cellStyle name="Percent 5 2 2 2" xfId="37020"/>
    <cellStyle name="Percent 5 2 2 2 2" xfId="37021"/>
    <cellStyle name="Percent 5 2 2 3" xfId="37022"/>
    <cellStyle name="Percent 5 2 3" xfId="37023"/>
    <cellStyle name="Percent 5 2 3 2" xfId="37024"/>
    <cellStyle name="Percent 5 2 4" xfId="37025"/>
    <cellStyle name="Percent 5 2 4 2" xfId="37026"/>
    <cellStyle name="Percent 5 3" xfId="37027"/>
    <cellStyle name="Percent 5 3 2" xfId="37028"/>
    <cellStyle name="Percent 5 3 2 2" xfId="37029"/>
    <cellStyle name="Percent 5 3 3" xfId="37030"/>
    <cellStyle name="Percent 5 4" xfId="37031"/>
    <cellStyle name="Percent 5 4 2" xfId="37032"/>
    <cellStyle name="Percent 5 4 2 2" xfId="37033"/>
    <cellStyle name="Percent 5 4 3" xfId="37034"/>
    <cellStyle name="Percent 5 4 4" xfId="37035"/>
    <cellStyle name="Percent 5 5" xfId="37036"/>
    <cellStyle name="Percent 5 5 2" xfId="37037"/>
    <cellStyle name="Percent 5 6" xfId="37038"/>
    <cellStyle name="Percent 5 6 2" xfId="37039"/>
    <cellStyle name="Percent 50" xfId="37040"/>
    <cellStyle name="Percent 50 2" xfId="37041"/>
    <cellStyle name="Percent 50 2 2" xfId="37042"/>
    <cellStyle name="Percent 51" xfId="37043"/>
    <cellStyle name="Percent 51 2" xfId="37044"/>
    <cellStyle name="Percent 51 2 2" xfId="37045"/>
    <cellStyle name="Percent 52" xfId="37046"/>
    <cellStyle name="Percent 52 2" xfId="37047"/>
    <cellStyle name="Percent 52 2 2" xfId="37048"/>
    <cellStyle name="Percent 53" xfId="37049"/>
    <cellStyle name="Percent 53 2" xfId="37050"/>
    <cellStyle name="Percent 53 2 2" xfId="37051"/>
    <cellStyle name="Percent 54" xfId="37052"/>
    <cellStyle name="Percent 54 2" xfId="37053"/>
    <cellStyle name="Percent 54 2 2" xfId="37054"/>
    <cellStyle name="Percent 55" xfId="37055"/>
    <cellStyle name="Percent 55 2" xfId="37056"/>
    <cellStyle name="Percent 55 2 2" xfId="37057"/>
    <cellStyle name="Percent 56" xfId="37058"/>
    <cellStyle name="Percent 56 2" xfId="37059"/>
    <cellStyle name="Percent 56 2 2" xfId="37060"/>
    <cellStyle name="Percent 57" xfId="37061"/>
    <cellStyle name="Percent 57 2" xfId="37062"/>
    <cellStyle name="Percent 57 2 2" xfId="37063"/>
    <cellStyle name="Percent 58" xfId="37064"/>
    <cellStyle name="Percent 58 2" xfId="37065"/>
    <cellStyle name="Percent 58 2 2" xfId="37066"/>
    <cellStyle name="Percent 59" xfId="37067"/>
    <cellStyle name="Percent 59 2" xfId="37068"/>
    <cellStyle name="Percent 59 2 2" xfId="37069"/>
    <cellStyle name="Percent 6" xfId="342"/>
    <cellStyle name="Percent 6 2" xfId="37070"/>
    <cellStyle name="Percent 6 2 2" xfId="37071"/>
    <cellStyle name="Percent 6 2 2 2" xfId="37072"/>
    <cellStyle name="Percent 6 2 2 2 2" xfId="37073"/>
    <cellStyle name="Percent 6 2 2 2 3" xfId="37074"/>
    <cellStyle name="Percent 6 2 2 3" xfId="37075"/>
    <cellStyle name="Percent 6 2 3" xfId="37076"/>
    <cellStyle name="Percent 6 2 3 2" xfId="37077"/>
    <cellStyle name="Percent 6 2 3 2 2" xfId="37078"/>
    <cellStyle name="Percent 6 2 3 3" xfId="37079"/>
    <cellStyle name="Percent 6 2 4" xfId="37080"/>
    <cellStyle name="Percent 6 2 4 2" xfId="37081"/>
    <cellStyle name="Percent 6 2 5" xfId="37082"/>
    <cellStyle name="Percent 6 3" xfId="37083"/>
    <cellStyle name="Percent 6 3 2" xfId="37084"/>
    <cellStyle name="Percent 6 3 2 2" xfId="37085"/>
    <cellStyle name="Percent 6 3 3" xfId="37086"/>
    <cellStyle name="Percent 6 4" xfId="37087"/>
    <cellStyle name="Percent 6 4 2" xfId="37088"/>
    <cellStyle name="Percent 6 4 2 2" xfId="37089"/>
    <cellStyle name="Percent 6 4 3" xfId="37090"/>
    <cellStyle name="Percent 6 4 4" xfId="37091"/>
    <cellStyle name="Percent 6 5" xfId="37092"/>
    <cellStyle name="Percent 6 5 2" xfId="37093"/>
    <cellStyle name="Percent 6 6" xfId="37094"/>
    <cellStyle name="Percent 6 6 2" xfId="37095"/>
    <cellStyle name="Percent 60" xfId="37096"/>
    <cellStyle name="Percent 60 2" xfId="37097"/>
    <cellStyle name="Percent 60 2 2" xfId="37098"/>
    <cellStyle name="Percent 61" xfId="37099"/>
    <cellStyle name="Percent 61 2" xfId="37100"/>
    <cellStyle name="Percent 61 2 2" xfId="37101"/>
    <cellStyle name="Percent 62" xfId="37102"/>
    <cellStyle name="Percent 62 2" xfId="37103"/>
    <cellStyle name="Percent 62 2 2" xfId="37104"/>
    <cellStyle name="Percent 63" xfId="37105"/>
    <cellStyle name="Percent 63 2" xfId="37106"/>
    <cellStyle name="Percent 63 2 2" xfId="37107"/>
    <cellStyle name="Percent 64" xfId="37108"/>
    <cellStyle name="Percent 64 2" xfId="37109"/>
    <cellStyle name="Percent 64 2 2" xfId="37110"/>
    <cellStyle name="Percent 64 3" xfId="37111"/>
    <cellStyle name="Percent 65" xfId="37112"/>
    <cellStyle name="Percent 65 2" xfId="37113"/>
    <cellStyle name="Percent 65 2 2" xfId="37114"/>
    <cellStyle name="Percent 65 2 2 2" xfId="37115"/>
    <cellStyle name="Percent 65 2 3" xfId="37116"/>
    <cellStyle name="Percent 65 3" xfId="37117"/>
    <cellStyle name="Percent 65 3 2" xfId="37118"/>
    <cellStyle name="Percent 65 4" xfId="37119"/>
    <cellStyle name="Percent 66" xfId="37120"/>
    <cellStyle name="Percent 66 2" xfId="37121"/>
    <cellStyle name="Percent 66 2 2" xfId="37122"/>
    <cellStyle name="Percent 66 3" xfId="37123"/>
    <cellStyle name="Percent 67" xfId="37124"/>
    <cellStyle name="Percent 67 2" xfId="37125"/>
    <cellStyle name="Percent 67 2 2" xfId="37126"/>
    <cellStyle name="Percent 67 3" xfId="37127"/>
    <cellStyle name="Percent 68" xfId="37128"/>
    <cellStyle name="Percent 68 2" xfId="37129"/>
    <cellStyle name="Percent 68 2 2" xfId="37130"/>
    <cellStyle name="Percent 68 3" xfId="37131"/>
    <cellStyle name="Percent 69" xfId="37132"/>
    <cellStyle name="Percent 69 2" xfId="37133"/>
    <cellStyle name="Percent 69 2 2" xfId="37134"/>
    <cellStyle name="Percent 69 3" xfId="37135"/>
    <cellStyle name="Percent 7" xfId="37136"/>
    <cellStyle name="Percent 7 2" xfId="37137"/>
    <cellStyle name="Percent 7 2 2" xfId="37138"/>
    <cellStyle name="Percent 7 2 2 2" xfId="37139"/>
    <cellStyle name="Percent 7 2 3" xfId="37140"/>
    <cellStyle name="Percent 7 2 3 2" xfId="37141"/>
    <cellStyle name="Percent 7 2 4" xfId="37142"/>
    <cellStyle name="Percent 7 3" xfId="37143"/>
    <cellStyle name="Percent 7 3 2" xfId="37144"/>
    <cellStyle name="Percent 7 3 2 2" xfId="37145"/>
    <cellStyle name="Percent 7 3 3" xfId="37146"/>
    <cellStyle name="Percent 7 3 3 2" xfId="37147"/>
    <cellStyle name="Percent 7 3 4" xfId="37148"/>
    <cellStyle name="Percent 7 3 4 2" xfId="37149"/>
    <cellStyle name="Percent 7 3 5" xfId="37150"/>
    <cellStyle name="Percent 7 4" xfId="37151"/>
    <cellStyle name="Percent 7 4 2" xfId="37152"/>
    <cellStyle name="Percent 7 4 2 2" xfId="37153"/>
    <cellStyle name="Percent 7 4 3" xfId="37154"/>
    <cellStyle name="Percent 7 5" xfId="37155"/>
    <cellStyle name="Percent 7 5 2" xfId="37156"/>
    <cellStyle name="Percent 7 5 2 2" xfId="37157"/>
    <cellStyle name="Percent 7 5 3" xfId="37158"/>
    <cellStyle name="Percent 7 6" xfId="37159"/>
    <cellStyle name="Percent 7 6 2" xfId="37160"/>
    <cellStyle name="Percent 7 7" xfId="37161"/>
    <cellStyle name="Percent 7 7 2" xfId="37162"/>
    <cellStyle name="Percent 7 8" xfId="37163"/>
    <cellStyle name="Percent 7 8 2" xfId="37164"/>
    <cellStyle name="Percent 7 9" xfId="37165"/>
    <cellStyle name="Percent 70" xfId="37166"/>
    <cellStyle name="Percent 70 2" xfId="37167"/>
    <cellStyle name="Percent 70 2 2" xfId="37168"/>
    <cellStyle name="Percent 70 3" xfId="37169"/>
    <cellStyle name="Percent 71" xfId="37170"/>
    <cellStyle name="Percent 71 2" xfId="37171"/>
    <cellStyle name="Percent 71 2 2" xfId="37172"/>
    <cellStyle name="Percent 71 3" xfId="37173"/>
    <cellStyle name="Percent 72" xfId="37174"/>
    <cellStyle name="Percent 72 2" xfId="37175"/>
    <cellStyle name="Percent 72 2 2" xfId="37176"/>
    <cellStyle name="Percent 72 3" xfId="37177"/>
    <cellStyle name="Percent 73" xfId="37178"/>
    <cellStyle name="Percent 73 2" xfId="37179"/>
    <cellStyle name="Percent 73 2 2" xfId="37180"/>
    <cellStyle name="Percent 73 3" xfId="37181"/>
    <cellStyle name="Percent 74" xfId="37182"/>
    <cellStyle name="Percent 74 2" xfId="37183"/>
    <cellStyle name="Percent 74 2 2" xfId="37184"/>
    <cellStyle name="Percent 74 3" xfId="37185"/>
    <cellStyle name="Percent 75" xfId="37186"/>
    <cellStyle name="Percent 75 2" xfId="37187"/>
    <cellStyle name="Percent 75 2 2" xfId="37188"/>
    <cellStyle name="Percent 75 3" xfId="37189"/>
    <cellStyle name="Percent 76" xfId="37190"/>
    <cellStyle name="Percent 76 2" xfId="37191"/>
    <cellStyle name="Percent 76 2 2" xfId="37192"/>
    <cellStyle name="Percent 76 3" xfId="37193"/>
    <cellStyle name="Percent 77" xfId="37194"/>
    <cellStyle name="Percent 77 2" xfId="37195"/>
    <cellStyle name="Percent 78" xfId="37196"/>
    <cellStyle name="Percent 78 2" xfId="37197"/>
    <cellStyle name="Percent 79" xfId="37198"/>
    <cellStyle name="Percent 79 2" xfId="37199"/>
    <cellStyle name="Percent 79 3" xfId="37200"/>
    <cellStyle name="Percent 79 4" xfId="37201"/>
    <cellStyle name="Percent 8" xfId="37202"/>
    <cellStyle name="Percent 8 2" xfId="37203"/>
    <cellStyle name="Percent 8 2 2" xfId="37204"/>
    <cellStyle name="Percent 8 2 2 2" xfId="37205"/>
    <cellStyle name="Percent 8 2 2 2 2" xfId="37206"/>
    <cellStyle name="Percent 8 2 2 2 3" xfId="37207"/>
    <cellStyle name="Percent 8 2 2 3" xfId="37208"/>
    <cellStyle name="Percent 8 2 2 4" xfId="37209"/>
    <cellStyle name="Percent 8 2 3" xfId="37210"/>
    <cellStyle name="Percent 8 2 3 2" xfId="37211"/>
    <cellStyle name="Percent 8 2 3 2 2" xfId="37212"/>
    <cellStyle name="Percent 8 2 3 3" xfId="37213"/>
    <cellStyle name="Percent 8 2 4" xfId="37214"/>
    <cellStyle name="Percent 8 2 4 2" xfId="37215"/>
    <cellStyle name="Percent 8 2 5" xfId="37216"/>
    <cellStyle name="Percent 8 3" xfId="37217"/>
    <cellStyle name="Percent 8 3 2" xfId="37218"/>
    <cellStyle name="Percent 8 3 2 2" xfId="37219"/>
    <cellStyle name="Percent 8 3 3" xfId="37220"/>
    <cellStyle name="Percent 8 4" xfId="37221"/>
    <cellStyle name="Percent 8 4 2" xfId="37222"/>
    <cellStyle name="Percent 8 4 2 2" xfId="37223"/>
    <cellStyle name="Percent 8 4 3" xfId="37224"/>
    <cellStyle name="Percent 8 4 4" xfId="37225"/>
    <cellStyle name="Percent 8 5" xfId="37226"/>
    <cellStyle name="Percent 8 5 2" xfId="37227"/>
    <cellStyle name="Percent 8 5 2 2" xfId="37228"/>
    <cellStyle name="Percent 8 5 3" xfId="37229"/>
    <cellStyle name="Percent 8 6" xfId="37230"/>
    <cellStyle name="Percent 8 6 2" xfId="37231"/>
    <cellStyle name="Percent 8 7" xfId="37232"/>
    <cellStyle name="Percent 80" xfId="37233"/>
    <cellStyle name="Percent 80 2" xfId="37234"/>
    <cellStyle name="Percent 80 3" xfId="37235"/>
    <cellStyle name="Percent 80 4" xfId="37236"/>
    <cellStyle name="Percent 81" xfId="37237"/>
    <cellStyle name="Percent 81 2" xfId="37238"/>
    <cellStyle name="Percent 81 3" xfId="37239"/>
    <cellStyle name="Percent 81 4" xfId="37240"/>
    <cellStyle name="Percent 82" xfId="37241"/>
    <cellStyle name="Percent 82 2" xfId="37242"/>
    <cellStyle name="Percent 82 3" xfId="37243"/>
    <cellStyle name="Percent 82 4" xfId="37244"/>
    <cellStyle name="Percent 83" xfId="37245"/>
    <cellStyle name="Percent 83 2" xfId="37246"/>
    <cellStyle name="Percent 83 3" xfId="37247"/>
    <cellStyle name="Percent 83 4" xfId="37248"/>
    <cellStyle name="Percent 84" xfId="37249"/>
    <cellStyle name="Percent 84 2" xfId="37250"/>
    <cellStyle name="Percent 84 3" xfId="37251"/>
    <cellStyle name="Percent 84 4" xfId="37252"/>
    <cellStyle name="Percent 85" xfId="37253"/>
    <cellStyle name="Percent 85 2" xfId="37254"/>
    <cellStyle name="Percent 85 3" xfId="37255"/>
    <cellStyle name="Percent 85 4" xfId="37256"/>
    <cellStyle name="Percent 86" xfId="37257"/>
    <cellStyle name="Percent 86 2" xfId="37258"/>
    <cellStyle name="Percent 87" xfId="37259"/>
    <cellStyle name="Percent 87 2" xfId="37260"/>
    <cellStyle name="Percent 87 3" xfId="37261"/>
    <cellStyle name="Percent 88" xfId="37262"/>
    <cellStyle name="Percent 88 2" xfId="37263"/>
    <cellStyle name="Percent 88 3" xfId="37264"/>
    <cellStyle name="Percent 89" xfId="37265"/>
    <cellStyle name="Percent 89 2" xfId="37266"/>
    <cellStyle name="Percent 89 3" xfId="37267"/>
    <cellStyle name="Percent 9" xfId="37268"/>
    <cellStyle name="Percent 9 2" xfId="37269"/>
    <cellStyle name="Percent 9 2 2" xfId="37270"/>
    <cellStyle name="Percent 9 2 2 2" xfId="37271"/>
    <cellStyle name="Percent 9 2 2 2 2" xfId="37272"/>
    <cellStyle name="Percent 9 2 2 2 3" xfId="37273"/>
    <cellStyle name="Percent 9 2 2 3" xfId="37274"/>
    <cellStyle name="Percent 9 2 3" xfId="37275"/>
    <cellStyle name="Percent 9 2 3 2" xfId="37276"/>
    <cellStyle name="Percent 9 2 3 2 2" xfId="37277"/>
    <cellStyle name="Percent 9 2 3 3" xfId="37278"/>
    <cellStyle name="Percent 9 2 4" xfId="37279"/>
    <cellStyle name="Percent 9 2 4 2" xfId="37280"/>
    <cellStyle name="Percent 9 2 5" xfId="37281"/>
    <cellStyle name="Percent 9 3" xfId="37282"/>
    <cellStyle name="Percent 9 3 2" xfId="37283"/>
    <cellStyle name="Percent 9 3 2 2" xfId="37284"/>
    <cellStyle name="Percent 9 3 2 3" xfId="37285"/>
    <cellStyle name="Percent 9 3 3" xfId="37286"/>
    <cellStyle name="Percent 9 4" xfId="37287"/>
    <cellStyle name="Percent 9 4 2" xfId="37288"/>
    <cellStyle name="Percent 9 4 2 2" xfId="37289"/>
    <cellStyle name="Percent 9 4 3" xfId="37290"/>
    <cellStyle name="Percent 9 5" xfId="37291"/>
    <cellStyle name="Percent 9 5 2" xfId="37292"/>
    <cellStyle name="Percent 9 5 2 2" xfId="37293"/>
    <cellStyle name="Percent 9 5 3" xfId="37294"/>
    <cellStyle name="Percent 9 6" xfId="37295"/>
    <cellStyle name="Percent 9 6 2" xfId="37296"/>
    <cellStyle name="Percent 9 7" xfId="37297"/>
    <cellStyle name="Percent 90" xfId="37298"/>
    <cellStyle name="Percent 90 2" xfId="37299"/>
    <cellStyle name="Percent 91" xfId="37300"/>
    <cellStyle name="Percent 91 2" xfId="37301"/>
    <cellStyle name="Percent 92" xfId="37302"/>
    <cellStyle name="Percent 92 2" xfId="37303"/>
    <cellStyle name="Percent 93" xfId="37304"/>
    <cellStyle name="Percent 93 2" xfId="37305"/>
    <cellStyle name="Percent 94" xfId="37306"/>
    <cellStyle name="Percent 94 2" xfId="37307"/>
    <cellStyle name="Percent 95" xfId="37308"/>
    <cellStyle name="Percent 95 2" xfId="37309"/>
    <cellStyle name="Percent 96" xfId="37310"/>
    <cellStyle name="Percent 96 2" xfId="37311"/>
    <cellStyle name="Percent 97" xfId="37312"/>
    <cellStyle name="Percent 97 2" xfId="37313"/>
    <cellStyle name="Percent 98" xfId="37314"/>
    <cellStyle name="Percent 99" xfId="37315"/>
    <cellStyle name="Processing" xfId="343"/>
    <cellStyle name="Processing 2" xfId="37316"/>
    <cellStyle name="Processing 2 2" xfId="37317"/>
    <cellStyle name="Processing 2 2 2" xfId="37318"/>
    <cellStyle name="Processing 2 2 2 2" xfId="37319"/>
    <cellStyle name="Processing 2 2 2 2 2" xfId="37320"/>
    <cellStyle name="Processing 2 2 2 3" xfId="37321"/>
    <cellStyle name="Processing 2 2 3" xfId="37322"/>
    <cellStyle name="Processing 2 2 3 2" xfId="37323"/>
    <cellStyle name="Processing 2 2 4" xfId="37324"/>
    <cellStyle name="Processing 2 2 4 2" xfId="37325"/>
    <cellStyle name="Processing 2 3" xfId="37326"/>
    <cellStyle name="Processing 2 3 2" xfId="37327"/>
    <cellStyle name="Processing 2 3 2 2" xfId="37328"/>
    <cellStyle name="Processing 2 3 3" xfId="37329"/>
    <cellStyle name="Processing 2 4" xfId="37330"/>
    <cellStyle name="Processing 2 4 2" xfId="37331"/>
    <cellStyle name="Processing 2 4 2 2" xfId="37332"/>
    <cellStyle name="Processing 2 4 3" xfId="37333"/>
    <cellStyle name="Processing 2 5" xfId="37334"/>
    <cellStyle name="Processing 2 5 2" xfId="37335"/>
    <cellStyle name="Processing 2 6" xfId="37336"/>
    <cellStyle name="Processing 2 6 2" xfId="37337"/>
    <cellStyle name="Processing 3" xfId="37338"/>
    <cellStyle name="Processing 3 2" xfId="37339"/>
    <cellStyle name="Processing 3 2 2" xfId="37340"/>
    <cellStyle name="Processing 3 2 2 2" xfId="37341"/>
    <cellStyle name="Processing 3 2 3" xfId="37342"/>
    <cellStyle name="Processing 3 3" xfId="37343"/>
    <cellStyle name="Processing 3 3 2" xfId="37344"/>
    <cellStyle name="Processing 3 4" xfId="37345"/>
    <cellStyle name="Processing 3 4 2" xfId="37346"/>
    <cellStyle name="Processing 4" xfId="37347"/>
    <cellStyle name="Processing 4 2" xfId="37348"/>
    <cellStyle name="Processing 4 2 2" xfId="37349"/>
    <cellStyle name="Processing 4 3" xfId="37350"/>
    <cellStyle name="Processing 5" xfId="37351"/>
    <cellStyle name="Processing 5 2" xfId="37352"/>
    <cellStyle name="Processing 5 2 2" xfId="37353"/>
    <cellStyle name="Processing 5 3" xfId="37354"/>
    <cellStyle name="Processing 5 4" xfId="37355"/>
    <cellStyle name="Processing 6" xfId="37356"/>
    <cellStyle name="Processing 6 2" xfId="37357"/>
    <cellStyle name="Processing 7" xfId="37358"/>
    <cellStyle name="Processing 7 2" xfId="37359"/>
    <cellStyle name="Processing_AURORA Total New" xfId="37360"/>
    <cellStyle name="Protected" xfId="37361"/>
    <cellStyle name="ProtectedDates" xfId="37362"/>
    <cellStyle name="PSChar" xfId="344"/>
    <cellStyle name="PSChar 2" xfId="37363"/>
    <cellStyle name="PSChar 2 2" xfId="37364"/>
    <cellStyle name="PSChar 2 2 2" xfId="37365"/>
    <cellStyle name="PSChar 2 3" xfId="37366"/>
    <cellStyle name="PSChar 2 3 2" xfId="37367"/>
    <cellStyle name="PSChar 2 4" xfId="37368"/>
    <cellStyle name="PSChar 3" xfId="37369"/>
    <cellStyle name="PSChar 3 2" xfId="37370"/>
    <cellStyle name="PSChar 3 3" xfId="37371"/>
    <cellStyle name="PSChar 4" xfId="37372"/>
    <cellStyle name="PSChar 4 2" xfId="37373"/>
    <cellStyle name="PSChar 5" xfId="37374"/>
    <cellStyle name="PSDate" xfId="345"/>
    <cellStyle name="PSDate 2" xfId="37375"/>
    <cellStyle name="PSDate 2 2" xfId="37376"/>
    <cellStyle name="PSDate 2 2 2" xfId="37377"/>
    <cellStyle name="PSDate 2 3" xfId="37378"/>
    <cellStyle name="PSDate 2 3 2" xfId="37379"/>
    <cellStyle name="PSDate 2 4" xfId="37380"/>
    <cellStyle name="PSDate 3" xfId="37381"/>
    <cellStyle name="PSDate 3 2" xfId="37382"/>
    <cellStyle name="PSDate 3 3" xfId="37383"/>
    <cellStyle name="PSDate 4" xfId="37384"/>
    <cellStyle name="PSDate 4 2" xfId="37385"/>
    <cellStyle name="PSDate 5" xfId="37386"/>
    <cellStyle name="PSDec" xfId="346"/>
    <cellStyle name="PSDec 2" xfId="37387"/>
    <cellStyle name="PSDec 2 2" xfId="37388"/>
    <cellStyle name="PSDec 2 2 2" xfId="37389"/>
    <cellStyle name="PSDec 2 3" xfId="37390"/>
    <cellStyle name="PSDec 2 3 2" xfId="37391"/>
    <cellStyle name="PSDec 2 4" xfId="37392"/>
    <cellStyle name="PSDec 3" xfId="37393"/>
    <cellStyle name="PSDec 3 2" xfId="37394"/>
    <cellStyle name="PSDec 3 3" xfId="37395"/>
    <cellStyle name="PSDec 4" xfId="37396"/>
    <cellStyle name="PSDec 4 2" xfId="37397"/>
    <cellStyle name="PSDec 5" xfId="37398"/>
    <cellStyle name="PSHeading" xfId="347"/>
    <cellStyle name="PSHeading 2" xfId="37399"/>
    <cellStyle name="PSHeading 2 2" xfId="37400"/>
    <cellStyle name="PSHeading 2 2 2" xfId="37401"/>
    <cellStyle name="PSHeading 2 2 3" xfId="37402"/>
    <cellStyle name="PSHeading 2 3" xfId="37403"/>
    <cellStyle name="PSHeading 2 3 2" xfId="37404"/>
    <cellStyle name="PSHeading 2 4" xfId="37405"/>
    <cellStyle name="PSHeading 3" xfId="37406"/>
    <cellStyle name="PSHeading 3 2" xfId="37407"/>
    <cellStyle name="PSHeading 3 3" xfId="37408"/>
    <cellStyle name="PSHeading 4" xfId="37409"/>
    <cellStyle name="PSHeading 4 2" xfId="37410"/>
    <cellStyle name="PSHeading 5" xfId="37411"/>
    <cellStyle name="PSInt" xfId="348"/>
    <cellStyle name="PSInt 2" xfId="37412"/>
    <cellStyle name="PSInt 2 2" xfId="37413"/>
    <cellStyle name="PSInt 2 2 2" xfId="37414"/>
    <cellStyle name="PSInt 2 3" xfId="37415"/>
    <cellStyle name="PSInt 2 3 2" xfId="37416"/>
    <cellStyle name="PSInt 2 4" xfId="37417"/>
    <cellStyle name="PSInt 3" xfId="37418"/>
    <cellStyle name="PSInt 3 2" xfId="37419"/>
    <cellStyle name="PSInt 3 3" xfId="37420"/>
    <cellStyle name="PSInt 4" xfId="37421"/>
    <cellStyle name="PSInt 4 2" xfId="37422"/>
    <cellStyle name="PSInt 5" xfId="37423"/>
    <cellStyle name="PSSpacer" xfId="349"/>
    <cellStyle name="PSSpacer 2" xfId="37424"/>
    <cellStyle name="PSSpacer 2 2" xfId="37425"/>
    <cellStyle name="PSSpacer 2 2 2" xfId="37426"/>
    <cellStyle name="PSSpacer 2 3" xfId="37427"/>
    <cellStyle name="PSSpacer 2 3 2" xfId="37428"/>
    <cellStyle name="PSSpacer 2 4" xfId="37429"/>
    <cellStyle name="PSSpacer 3" xfId="37430"/>
    <cellStyle name="PSSpacer 3 2" xfId="37431"/>
    <cellStyle name="PSSpacer 3 3" xfId="37432"/>
    <cellStyle name="PSSpacer 4" xfId="37433"/>
    <cellStyle name="PSSpacer 4 2" xfId="37434"/>
    <cellStyle name="PSSpacer 5" xfId="37435"/>
    <cellStyle name="purple - Style8" xfId="350"/>
    <cellStyle name="purple - Style8 2" xfId="37436"/>
    <cellStyle name="purple - Style8 2 2" xfId="37437"/>
    <cellStyle name="purple - Style8 2 2 2" xfId="37438"/>
    <cellStyle name="purple - Style8 2 3" xfId="37439"/>
    <cellStyle name="purple - Style8 3" xfId="37440"/>
    <cellStyle name="purple - Style8 3 2" xfId="37441"/>
    <cellStyle name="purple - Style8 3 2 2" xfId="37442"/>
    <cellStyle name="purple - Style8 3 3" xfId="37443"/>
    <cellStyle name="purple - Style8 3 4" xfId="37444"/>
    <cellStyle name="purple - Style8 4" xfId="37445"/>
    <cellStyle name="purple - Style8 4 2" xfId="37446"/>
    <cellStyle name="purple - Style8 5" xfId="37447"/>
    <cellStyle name="purple - Style8_ACCOUNTS" xfId="37448"/>
    <cellStyle name="Ratio" xfId="43150"/>
    <cellStyle name="Ratio 2" xfId="43151"/>
    <cellStyle name="RED" xfId="351"/>
    <cellStyle name="Red - Style7" xfId="352"/>
    <cellStyle name="Red - Style7 2" xfId="37449"/>
    <cellStyle name="Red - Style7 2 2" xfId="37450"/>
    <cellStyle name="Red - Style7 2 2 2" xfId="37451"/>
    <cellStyle name="Red - Style7 2 3" xfId="37452"/>
    <cellStyle name="Red - Style7 3" xfId="37453"/>
    <cellStyle name="Red - Style7 3 2" xfId="37454"/>
    <cellStyle name="Red - Style7 3 2 2" xfId="37455"/>
    <cellStyle name="Red - Style7 3 3" xfId="37456"/>
    <cellStyle name="Red - Style7 3 4" xfId="37457"/>
    <cellStyle name="Red - Style7 4" xfId="37458"/>
    <cellStyle name="Red - Style7 4 2" xfId="37459"/>
    <cellStyle name="Red - Style7 5" xfId="37460"/>
    <cellStyle name="Red - Style7_ACCOUNTS" xfId="37461"/>
    <cellStyle name="RED 10" xfId="37462"/>
    <cellStyle name="RED 10 2" xfId="37463"/>
    <cellStyle name="RED 10 2 2" xfId="37464"/>
    <cellStyle name="RED 10 3" xfId="37465"/>
    <cellStyle name="RED 11" xfId="37466"/>
    <cellStyle name="RED 11 2" xfId="37467"/>
    <cellStyle name="RED 11 2 2" xfId="37468"/>
    <cellStyle name="RED 11 3" xfId="37469"/>
    <cellStyle name="RED 12" xfId="37470"/>
    <cellStyle name="RED 12 2" xfId="37471"/>
    <cellStyle name="RED 12 2 2" xfId="37472"/>
    <cellStyle name="RED 12 3" xfId="37473"/>
    <cellStyle name="RED 13" xfId="37474"/>
    <cellStyle name="RED 13 2" xfId="37475"/>
    <cellStyle name="RED 13 2 2" xfId="37476"/>
    <cellStyle name="RED 13 3" xfId="37477"/>
    <cellStyle name="RED 14" xfId="37478"/>
    <cellStyle name="RED 14 2" xfId="37479"/>
    <cellStyle name="RED 15" xfId="37480"/>
    <cellStyle name="RED 15 2" xfId="37481"/>
    <cellStyle name="RED 16" xfId="37482"/>
    <cellStyle name="RED 16 2" xfId="37483"/>
    <cellStyle name="RED 17" xfId="37484"/>
    <cellStyle name="RED 17 2" xfId="37485"/>
    <cellStyle name="RED 18" xfId="37486"/>
    <cellStyle name="RED 18 2" xfId="37487"/>
    <cellStyle name="RED 19" xfId="37488"/>
    <cellStyle name="RED 19 2" xfId="37489"/>
    <cellStyle name="RED 2" xfId="37490"/>
    <cellStyle name="RED 2 2" xfId="37491"/>
    <cellStyle name="RED 2 2 2" xfId="37492"/>
    <cellStyle name="RED 2 3" xfId="37493"/>
    <cellStyle name="RED 2 3 2" xfId="37494"/>
    <cellStyle name="RED 2 4" xfId="37495"/>
    <cellStyle name="RED 20" xfId="37496"/>
    <cellStyle name="RED 20 2" xfId="37497"/>
    <cellStyle name="RED 21" xfId="37498"/>
    <cellStyle name="RED 21 2" xfId="37499"/>
    <cellStyle name="RED 22" xfId="37500"/>
    <cellStyle name="RED 22 2" xfId="37501"/>
    <cellStyle name="RED 23" xfId="37502"/>
    <cellStyle name="RED 23 2" xfId="37503"/>
    <cellStyle name="RED 24" xfId="37504"/>
    <cellStyle name="RED 24 2" xfId="37505"/>
    <cellStyle name="RED 25" xfId="37506"/>
    <cellStyle name="RED 25 2" xfId="37507"/>
    <cellStyle name="RED 26" xfId="37508"/>
    <cellStyle name="RED 26 2" xfId="37509"/>
    <cellStyle name="RED 27" xfId="37510"/>
    <cellStyle name="RED 28" xfId="37511"/>
    <cellStyle name="RED 29" xfId="37512"/>
    <cellStyle name="RED 3" xfId="37513"/>
    <cellStyle name="RED 3 2" xfId="37514"/>
    <cellStyle name="RED 3 2 2" xfId="37515"/>
    <cellStyle name="RED 3 3" xfId="37516"/>
    <cellStyle name="RED 30" xfId="37517"/>
    <cellStyle name="RED 4" xfId="37518"/>
    <cellStyle name="RED 4 2" xfId="37519"/>
    <cellStyle name="RED 4 2 2" xfId="37520"/>
    <cellStyle name="RED 4 3" xfId="37521"/>
    <cellStyle name="RED 5" xfId="37522"/>
    <cellStyle name="RED 5 2" xfId="37523"/>
    <cellStyle name="RED 5 2 2" xfId="37524"/>
    <cellStyle name="RED 5 3" xfId="37525"/>
    <cellStyle name="RED 6" xfId="37526"/>
    <cellStyle name="RED 6 2" xfId="37527"/>
    <cellStyle name="RED 6 2 2" xfId="37528"/>
    <cellStyle name="RED 6 3" xfId="37529"/>
    <cellStyle name="RED 7" xfId="37530"/>
    <cellStyle name="RED 7 2" xfId="37531"/>
    <cellStyle name="RED 7 2 2" xfId="37532"/>
    <cellStyle name="RED 7 3" xfId="37533"/>
    <cellStyle name="RED 7 4" xfId="37534"/>
    <cellStyle name="RED 8" xfId="37535"/>
    <cellStyle name="RED 8 2" xfId="37536"/>
    <cellStyle name="RED 8 2 2" xfId="37537"/>
    <cellStyle name="RED 8 3" xfId="37538"/>
    <cellStyle name="RED 9" xfId="37539"/>
    <cellStyle name="RED 9 2" xfId="37540"/>
    <cellStyle name="RED 9 2 2" xfId="37541"/>
    <cellStyle name="RED 9 3" xfId="37542"/>
    <cellStyle name="RED_04 07E Wild Horse Wind Expansion (C) (2)" xfId="353"/>
    <cellStyle name="Report" xfId="354"/>
    <cellStyle name="Report - Style5" xfId="37543"/>
    <cellStyle name="Report - Style5 2" xfId="37544"/>
    <cellStyle name="Report - Style6" xfId="37545"/>
    <cellStyle name="Report - Style6 2" xfId="37546"/>
    <cellStyle name="Report - Style7" xfId="37547"/>
    <cellStyle name="Report - Style7 2" xfId="37548"/>
    <cellStyle name="Report - Style7 3" xfId="37549"/>
    <cellStyle name="Report - Style7 4" xfId="37550"/>
    <cellStyle name="Report - Style7 5" xfId="37551"/>
    <cellStyle name="Report - Style7 6" xfId="37552"/>
    <cellStyle name="Report - Style7 7" xfId="37553"/>
    <cellStyle name="Report - Style8" xfId="37554"/>
    <cellStyle name="Report - Style8 2" xfId="37555"/>
    <cellStyle name="Report - Style8 3" xfId="37556"/>
    <cellStyle name="Report - Style8 4" xfId="37557"/>
    <cellStyle name="Report - Style8 5" xfId="37558"/>
    <cellStyle name="Report - Style8 6" xfId="37559"/>
    <cellStyle name="Report - Style8 7" xfId="37560"/>
    <cellStyle name="Report 2" xfId="37561"/>
    <cellStyle name="Report 2 2" xfId="37562"/>
    <cellStyle name="Report 2 2 2" xfId="37563"/>
    <cellStyle name="Report 2 2 2 2" xfId="37564"/>
    <cellStyle name="Report 2 2 2 2 2" xfId="37565"/>
    <cellStyle name="Report 2 2 2 3" xfId="37566"/>
    <cellStyle name="Report 2 2 3" xfId="37567"/>
    <cellStyle name="Report 2 2 3 2" xfId="37568"/>
    <cellStyle name="Report 2 2 4" xfId="37569"/>
    <cellStyle name="Report 2 2 4 2" xfId="37570"/>
    <cellStyle name="Report 2 3" xfId="37571"/>
    <cellStyle name="Report 2 3 2" xfId="37572"/>
    <cellStyle name="Report 2 3 2 2" xfId="37573"/>
    <cellStyle name="Report 2 3 3" xfId="37574"/>
    <cellStyle name="Report 2 4" xfId="37575"/>
    <cellStyle name="Report 2 4 2" xfId="37576"/>
    <cellStyle name="Report 2 4 2 2" xfId="37577"/>
    <cellStyle name="Report 2 4 3" xfId="37578"/>
    <cellStyle name="Report 2 5" xfId="37579"/>
    <cellStyle name="Report 2 5 2" xfId="37580"/>
    <cellStyle name="Report 2 6" xfId="37581"/>
    <cellStyle name="Report 2 6 2" xfId="37582"/>
    <cellStyle name="Report 3" xfId="37583"/>
    <cellStyle name="Report 3 2" xfId="37584"/>
    <cellStyle name="Report 3 2 2" xfId="37585"/>
    <cellStyle name="Report 3 2 2 2" xfId="37586"/>
    <cellStyle name="Report 3 2 3" xfId="37587"/>
    <cellStyle name="Report 3 3" xfId="37588"/>
    <cellStyle name="Report 3 3 2" xfId="37589"/>
    <cellStyle name="Report 3 4" xfId="37590"/>
    <cellStyle name="Report 3 4 2" xfId="37591"/>
    <cellStyle name="Report 4" xfId="37592"/>
    <cellStyle name="Report 4 2" xfId="37593"/>
    <cellStyle name="Report 4 2 2" xfId="37594"/>
    <cellStyle name="Report 4 3" xfId="37595"/>
    <cellStyle name="Report 5" xfId="37596"/>
    <cellStyle name="Report 5 2" xfId="37597"/>
    <cellStyle name="Report 5 2 2" xfId="37598"/>
    <cellStyle name="Report 5 3" xfId="37599"/>
    <cellStyle name="Report 5 4" xfId="37600"/>
    <cellStyle name="Report 6" xfId="37601"/>
    <cellStyle name="Report 6 2" xfId="37602"/>
    <cellStyle name="Report 7" xfId="37603"/>
    <cellStyle name="Report 7 2" xfId="37604"/>
    <cellStyle name="Report Bar" xfId="355"/>
    <cellStyle name="Report Bar 2" xfId="37605"/>
    <cellStyle name="Report Bar 2 2" xfId="37606"/>
    <cellStyle name="Report Bar 2 2 2" xfId="37607"/>
    <cellStyle name="Report Bar 2 2 2 2" xfId="37608"/>
    <cellStyle name="Report Bar 2 2 2 2 2" xfId="37609"/>
    <cellStyle name="Report Bar 2 2 2 3" xfId="37610"/>
    <cellStyle name="Report Bar 2 2 3" xfId="37611"/>
    <cellStyle name="Report Bar 2 2 3 2" xfId="37612"/>
    <cellStyle name="Report Bar 2 2 4" xfId="37613"/>
    <cellStyle name="Report Bar 2 2 4 2" xfId="37614"/>
    <cellStyle name="Report Bar 2 2 5" xfId="37615"/>
    <cellStyle name="Report Bar 2 2 6" xfId="37616"/>
    <cellStyle name="Report Bar 2 3" xfId="37617"/>
    <cellStyle name="Report Bar 2 3 2" xfId="37618"/>
    <cellStyle name="Report Bar 2 3 2 2" xfId="37619"/>
    <cellStyle name="Report Bar 2 3 3" xfId="37620"/>
    <cellStyle name="Report Bar 2 4" xfId="37621"/>
    <cellStyle name="Report Bar 2 4 2" xfId="37622"/>
    <cellStyle name="Report Bar 2 4 2 2" xfId="37623"/>
    <cellStyle name="Report Bar 2 4 3" xfId="37624"/>
    <cellStyle name="Report Bar 2 5" xfId="37625"/>
    <cellStyle name="Report Bar 2 5 2" xfId="37626"/>
    <cellStyle name="Report Bar 2 6" xfId="37627"/>
    <cellStyle name="Report Bar 2 6 2" xfId="37628"/>
    <cellStyle name="Report Bar 2 7" xfId="37629"/>
    <cellStyle name="Report Bar 3" xfId="37630"/>
    <cellStyle name="Report Bar 3 2" xfId="37631"/>
    <cellStyle name="Report Bar 3 2 2" xfId="37632"/>
    <cellStyle name="Report Bar 3 2 2 2" xfId="37633"/>
    <cellStyle name="Report Bar 3 2 3" xfId="37634"/>
    <cellStyle name="Report Bar 3 3" xfId="37635"/>
    <cellStyle name="Report Bar 3 3 2" xfId="37636"/>
    <cellStyle name="Report Bar 3 4" xfId="37637"/>
    <cellStyle name="Report Bar 3 4 2" xfId="37638"/>
    <cellStyle name="Report Bar 3 5" xfId="37639"/>
    <cellStyle name="Report Bar 3 6" xfId="37640"/>
    <cellStyle name="Report Bar 4" xfId="37641"/>
    <cellStyle name="Report Bar 4 2" xfId="37642"/>
    <cellStyle name="Report Bar 4 2 2" xfId="37643"/>
    <cellStyle name="Report Bar 4 3" xfId="37644"/>
    <cellStyle name="Report Bar 4 4" xfId="37645"/>
    <cellStyle name="Report Bar 4 5" xfId="37646"/>
    <cellStyle name="Report Bar 4 6" xfId="37647"/>
    <cellStyle name="Report Bar 4 7" xfId="37648"/>
    <cellStyle name="Report Bar 5" xfId="37649"/>
    <cellStyle name="Report Bar 5 2" xfId="37650"/>
    <cellStyle name="Report Bar 5 2 2" xfId="37651"/>
    <cellStyle name="Report Bar 5 3" xfId="37652"/>
    <cellStyle name="Report Bar 5 4" xfId="37653"/>
    <cellStyle name="Report Bar 6" xfId="37654"/>
    <cellStyle name="Report Bar 6 2" xfId="37655"/>
    <cellStyle name="Report Bar 7" xfId="37656"/>
    <cellStyle name="Report Bar 7 2" xfId="37657"/>
    <cellStyle name="Report Bar_AURORA Total New" xfId="37658"/>
    <cellStyle name="Report Heading" xfId="356"/>
    <cellStyle name="Report Heading 2" xfId="37659"/>
    <cellStyle name="Report Heading 2 2" xfId="37660"/>
    <cellStyle name="Report Heading 2 2 2" xfId="37661"/>
    <cellStyle name="Report Heading 2 2 2 2" xfId="37662"/>
    <cellStyle name="Report Heading 2 2 3" xfId="37663"/>
    <cellStyle name="Report Heading 2 3" xfId="37664"/>
    <cellStyle name="Report Heading 2 3 2" xfId="37665"/>
    <cellStyle name="Report Heading 3" xfId="37666"/>
    <cellStyle name="Report Heading 3 2" xfId="37667"/>
    <cellStyle name="Report Heading 3 2 2" xfId="37668"/>
    <cellStyle name="Report Heading 3 3" xfId="37669"/>
    <cellStyle name="Report Heading 3 4" xfId="37670"/>
    <cellStyle name="Report Heading 4" xfId="37671"/>
    <cellStyle name="Report Heading 4 2" xfId="37672"/>
    <cellStyle name="Report Heading 5" xfId="37673"/>
    <cellStyle name="Report Heading 5 2" xfId="37674"/>
    <cellStyle name="Report Heading_Electric Rev Req Model (2009 GRC) Rebuttal" xfId="37675"/>
    <cellStyle name="Report Percent" xfId="357"/>
    <cellStyle name="Report Percent 10" xfId="37676"/>
    <cellStyle name="Report Percent 10 2" xfId="37677"/>
    <cellStyle name="Report Percent 11" xfId="37678"/>
    <cellStyle name="Report Percent 11 2" xfId="37679"/>
    <cellStyle name="Report Percent 11 3" xfId="37680"/>
    <cellStyle name="Report Percent 2" xfId="37681"/>
    <cellStyle name="Report Percent 2 2" xfId="37682"/>
    <cellStyle name="Report Percent 2 2 2" xfId="37683"/>
    <cellStyle name="Report Percent 2 2 2 2" xfId="37684"/>
    <cellStyle name="Report Percent 2 2 2 2 2" xfId="37685"/>
    <cellStyle name="Report Percent 2 2 2 3" xfId="37686"/>
    <cellStyle name="Report Percent 2 2 3" xfId="37687"/>
    <cellStyle name="Report Percent 2 2 3 2" xfId="37688"/>
    <cellStyle name="Report Percent 2 2 4" xfId="37689"/>
    <cellStyle name="Report Percent 2 2 4 2" xfId="37690"/>
    <cellStyle name="Report Percent 2 3" xfId="37691"/>
    <cellStyle name="Report Percent 2 3 2" xfId="37692"/>
    <cellStyle name="Report Percent 2 3 2 2" xfId="37693"/>
    <cellStyle name="Report Percent 2 3 2 3" xfId="37694"/>
    <cellStyle name="Report Percent 2 3 3" xfId="37695"/>
    <cellStyle name="Report Percent 2 4" xfId="37696"/>
    <cellStyle name="Report Percent 2 4 2" xfId="37697"/>
    <cellStyle name="Report Percent 2 4 2 2" xfId="37698"/>
    <cellStyle name="Report Percent 2 4 3" xfId="37699"/>
    <cellStyle name="Report Percent 2 5" xfId="37700"/>
    <cellStyle name="Report Percent 2 5 2" xfId="37701"/>
    <cellStyle name="Report Percent 2 6" xfId="37702"/>
    <cellStyle name="Report Percent 2 6 2" xfId="37703"/>
    <cellStyle name="Report Percent 3" xfId="37704"/>
    <cellStyle name="Report Percent 3 2" xfId="37705"/>
    <cellStyle name="Report Percent 3 2 2" xfId="37706"/>
    <cellStyle name="Report Percent 3 2 2 2" xfId="37707"/>
    <cellStyle name="Report Percent 3 2 3" xfId="37708"/>
    <cellStyle name="Report Percent 3 2 4" xfId="37709"/>
    <cellStyle name="Report Percent 3 3" xfId="37710"/>
    <cellStyle name="Report Percent 3 3 2" xfId="37711"/>
    <cellStyle name="Report Percent 3 3 2 2" xfId="37712"/>
    <cellStyle name="Report Percent 3 3 3" xfId="37713"/>
    <cellStyle name="Report Percent 3 4" xfId="37714"/>
    <cellStyle name="Report Percent 3 4 2" xfId="37715"/>
    <cellStyle name="Report Percent 3 4 2 2" xfId="37716"/>
    <cellStyle name="Report Percent 3 4 3" xfId="37717"/>
    <cellStyle name="Report Percent 3 5" xfId="37718"/>
    <cellStyle name="Report Percent 3 5 2" xfId="37719"/>
    <cellStyle name="Report Percent 4" xfId="37720"/>
    <cellStyle name="Report Percent 4 2" xfId="37721"/>
    <cellStyle name="Report Percent 4 2 2" xfId="37722"/>
    <cellStyle name="Report Percent 4 2 2 2" xfId="37723"/>
    <cellStyle name="Report Percent 4 2 2 2 2" xfId="37724"/>
    <cellStyle name="Report Percent 4 2 2 3" xfId="37725"/>
    <cellStyle name="Report Percent 4 2 3" xfId="37726"/>
    <cellStyle name="Report Percent 4 2 3 2" xfId="37727"/>
    <cellStyle name="Report Percent 4 2 4" xfId="37728"/>
    <cellStyle name="Report Percent 4 2 4 2" xfId="37729"/>
    <cellStyle name="Report Percent 4 3" xfId="37730"/>
    <cellStyle name="Report Percent 4 3 2" xfId="37731"/>
    <cellStyle name="Report Percent 4 3 2 2" xfId="37732"/>
    <cellStyle name="Report Percent 4 3 3" xfId="37733"/>
    <cellStyle name="Report Percent 4 3 4" xfId="37734"/>
    <cellStyle name="Report Percent 4 4" xfId="37735"/>
    <cellStyle name="Report Percent 4 4 2" xfId="37736"/>
    <cellStyle name="Report Percent 4 4 2 2" xfId="37737"/>
    <cellStyle name="Report Percent 4 4 3" xfId="37738"/>
    <cellStyle name="Report Percent 4 5" xfId="37739"/>
    <cellStyle name="Report Percent 4 5 2" xfId="37740"/>
    <cellStyle name="Report Percent 4 6" xfId="37741"/>
    <cellStyle name="Report Percent 4 6 2" xfId="37742"/>
    <cellStyle name="Report Percent 5" xfId="37743"/>
    <cellStyle name="Report Percent 5 2" xfId="37744"/>
    <cellStyle name="Report Percent 5 2 2" xfId="37745"/>
    <cellStyle name="Report Percent 5 2 2 2" xfId="37746"/>
    <cellStyle name="Report Percent 5 2 2 2 2" xfId="37747"/>
    <cellStyle name="Report Percent 5 2 3" xfId="37748"/>
    <cellStyle name="Report Percent 5 2 3 2" xfId="37749"/>
    <cellStyle name="Report Percent 5 2 4" xfId="37750"/>
    <cellStyle name="Report Percent 5 2 4 2" xfId="37751"/>
    <cellStyle name="Report Percent 5 2 5" xfId="37752"/>
    <cellStyle name="Report Percent 5 3" xfId="37753"/>
    <cellStyle name="Report Percent 5 3 2" xfId="37754"/>
    <cellStyle name="Report Percent 5 3 2 2" xfId="37755"/>
    <cellStyle name="Report Percent 5 4" xfId="37756"/>
    <cellStyle name="Report Percent 5 4 2" xfId="37757"/>
    <cellStyle name="Report Percent 5 5" xfId="37758"/>
    <cellStyle name="Report Percent 5 5 2" xfId="37759"/>
    <cellStyle name="Report Percent 6" xfId="37760"/>
    <cellStyle name="Report Percent 6 2" xfId="37761"/>
    <cellStyle name="Report Percent 6 2 2" xfId="37762"/>
    <cellStyle name="Report Percent 6 2 2 2" xfId="37763"/>
    <cellStyle name="Report Percent 6 3" xfId="37764"/>
    <cellStyle name="Report Percent 6 3 2" xfId="37765"/>
    <cellStyle name="Report Percent 6 4" xfId="37766"/>
    <cellStyle name="Report Percent 6 4 2" xfId="37767"/>
    <cellStyle name="Report Percent 7" xfId="37768"/>
    <cellStyle name="Report Percent 7 2" xfId="37769"/>
    <cellStyle name="Report Percent 7 2 2" xfId="37770"/>
    <cellStyle name="Report Percent 7 3" xfId="37771"/>
    <cellStyle name="Report Percent 8" xfId="37772"/>
    <cellStyle name="Report Percent 8 2" xfId="37773"/>
    <cellStyle name="Report Percent 8 2 2" xfId="37774"/>
    <cellStyle name="Report Percent 8 3" xfId="37775"/>
    <cellStyle name="Report Percent 8 4" xfId="37776"/>
    <cellStyle name="Report Percent 9" xfId="37777"/>
    <cellStyle name="Report Percent 9 2" xfId="37778"/>
    <cellStyle name="Report Percent 9 2 2" xfId="37779"/>
    <cellStyle name="Report Percent 9 2 2 2" xfId="37780"/>
    <cellStyle name="Report Percent 9 2 3" xfId="37781"/>
    <cellStyle name="Report Percent 9 3" xfId="37782"/>
    <cellStyle name="Report Percent 9 3 2" xfId="37783"/>
    <cellStyle name="Report Percent 9 4" xfId="37784"/>
    <cellStyle name="Report Percent_ACCOUNTS" xfId="37785"/>
    <cellStyle name="Report Unit Cost" xfId="358"/>
    <cellStyle name="Report Unit Cost 10" xfId="37786"/>
    <cellStyle name="Report Unit Cost 10 2" xfId="37787"/>
    <cellStyle name="Report Unit Cost 10 2 2" xfId="37788"/>
    <cellStyle name="Report Unit Cost 10 2 2 2" xfId="37789"/>
    <cellStyle name="Report Unit Cost 10 2 3" xfId="37790"/>
    <cellStyle name="Report Unit Cost 10 3" xfId="37791"/>
    <cellStyle name="Report Unit Cost 10 3 2" xfId="37792"/>
    <cellStyle name="Report Unit Cost 10 4" xfId="37793"/>
    <cellStyle name="Report Unit Cost 11" xfId="37794"/>
    <cellStyle name="Report Unit Cost 11 2" xfId="37795"/>
    <cellStyle name="Report Unit Cost 12" xfId="37796"/>
    <cellStyle name="Report Unit Cost 12 2" xfId="37797"/>
    <cellStyle name="Report Unit Cost 12 3" xfId="37798"/>
    <cellStyle name="Report Unit Cost 2" xfId="37799"/>
    <cellStyle name="Report Unit Cost 2 2" xfId="37800"/>
    <cellStyle name="Report Unit Cost 2 2 2" xfId="37801"/>
    <cellStyle name="Report Unit Cost 2 2 2 2" xfId="37802"/>
    <cellStyle name="Report Unit Cost 2 2 2 2 2" xfId="37803"/>
    <cellStyle name="Report Unit Cost 2 2 2 3" xfId="37804"/>
    <cellStyle name="Report Unit Cost 2 2 3" xfId="37805"/>
    <cellStyle name="Report Unit Cost 2 2 3 2" xfId="37806"/>
    <cellStyle name="Report Unit Cost 2 2 4" xfId="37807"/>
    <cellStyle name="Report Unit Cost 2 2 4 2" xfId="37808"/>
    <cellStyle name="Report Unit Cost 2 3" xfId="37809"/>
    <cellStyle name="Report Unit Cost 2 3 2" xfId="37810"/>
    <cellStyle name="Report Unit Cost 2 3 2 2" xfId="37811"/>
    <cellStyle name="Report Unit Cost 2 3 2 3" xfId="37812"/>
    <cellStyle name="Report Unit Cost 2 3 3" xfId="37813"/>
    <cellStyle name="Report Unit Cost 2 4" xfId="37814"/>
    <cellStyle name="Report Unit Cost 2 4 2" xfId="37815"/>
    <cellStyle name="Report Unit Cost 2 4 2 2" xfId="37816"/>
    <cellStyle name="Report Unit Cost 2 4 3" xfId="37817"/>
    <cellStyle name="Report Unit Cost 2 5" xfId="37818"/>
    <cellStyle name="Report Unit Cost 2 5 2" xfId="37819"/>
    <cellStyle name="Report Unit Cost 2 6" xfId="37820"/>
    <cellStyle name="Report Unit Cost 2 6 2" xfId="37821"/>
    <cellStyle name="Report Unit Cost 3" xfId="37822"/>
    <cellStyle name="Report Unit Cost 3 2" xfId="37823"/>
    <cellStyle name="Report Unit Cost 3 2 2" xfId="37824"/>
    <cellStyle name="Report Unit Cost 3 2 2 2" xfId="37825"/>
    <cellStyle name="Report Unit Cost 3 2 3" xfId="37826"/>
    <cellStyle name="Report Unit Cost 3 2 4" xfId="37827"/>
    <cellStyle name="Report Unit Cost 3 3" xfId="37828"/>
    <cellStyle name="Report Unit Cost 3 3 2" xfId="37829"/>
    <cellStyle name="Report Unit Cost 3 3 2 2" xfId="37830"/>
    <cellStyle name="Report Unit Cost 3 3 3" xfId="37831"/>
    <cellStyle name="Report Unit Cost 3 4" xfId="37832"/>
    <cellStyle name="Report Unit Cost 3 4 2" xfId="37833"/>
    <cellStyle name="Report Unit Cost 3 4 2 2" xfId="37834"/>
    <cellStyle name="Report Unit Cost 3 4 3" xfId="37835"/>
    <cellStyle name="Report Unit Cost 3 5" xfId="37836"/>
    <cellStyle name="Report Unit Cost 3 5 2" xfId="37837"/>
    <cellStyle name="Report Unit Cost 4" xfId="37838"/>
    <cellStyle name="Report Unit Cost 4 2" xfId="37839"/>
    <cellStyle name="Report Unit Cost 4 2 2" xfId="37840"/>
    <cellStyle name="Report Unit Cost 4 2 2 2" xfId="37841"/>
    <cellStyle name="Report Unit Cost 4 2 2 2 2" xfId="37842"/>
    <cellStyle name="Report Unit Cost 4 2 2 3" xfId="37843"/>
    <cellStyle name="Report Unit Cost 4 2 3" xfId="37844"/>
    <cellStyle name="Report Unit Cost 4 2 3 2" xfId="37845"/>
    <cellStyle name="Report Unit Cost 4 2 4" xfId="37846"/>
    <cellStyle name="Report Unit Cost 4 2 4 2" xfId="37847"/>
    <cellStyle name="Report Unit Cost 4 3" xfId="37848"/>
    <cellStyle name="Report Unit Cost 4 3 2" xfId="37849"/>
    <cellStyle name="Report Unit Cost 4 3 2 2" xfId="37850"/>
    <cellStyle name="Report Unit Cost 4 3 3" xfId="37851"/>
    <cellStyle name="Report Unit Cost 4 3 4" xfId="37852"/>
    <cellStyle name="Report Unit Cost 4 4" xfId="37853"/>
    <cellStyle name="Report Unit Cost 4 4 2" xfId="37854"/>
    <cellStyle name="Report Unit Cost 4 4 2 2" xfId="37855"/>
    <cellStyle name="Report Unit Cost 4 4 3" xfId="37856"/>
    <cellStyle name="Report Unit Cost 4 5" xfId="37857"/>
    <cellStyle name="Report Unit Cost 4 5 2" xfId="37858"/>
    <cellStyle name="Report Unit Cost 4 6" xfId="37859"/>
    <cellStyle name="Report Unit Cost 4 6 2" xfId="37860"/>
    <cellStyle name="Report Unit Cost 5" xfId="37861"/>
    <cellStyle name="Report Unit Cost 5 2" xfId="37862"/>
    <cellStyle name="Report Unit Cost 5 2 2" xfId="37863"/>
    <cellStyle name="Report Unit Cost 5 2 2 2" xfId="37864"/>
    <cellStyle name="Report Unit Cost 5 2 2 2 2" xfId="37865"/>
    <cellStyle name="Report Unit Cost 5 2 3" xfId="37866"/>
    <cellStyle name="Report Unit Cost 5 2 3 2" xfId="37867"/>
    <cellStyle name="Report Unit Cost 5 2 4" xfId="37868"/>
    <cellStyle name="Report Unit Cost 5 2 4 2" xfId="37869"/>
    <cellStyle name="Report Unit Cost 5 2 5" xfId="37870"/>
    <cellStyle name="Report Unit Cost 5 3" xfId="37871"/>
    <cellStyle name="Report Unit Cost 5 3 2" xfId="37872"/>
    <cellStyle name="Report Unit Cost 5 3 2 2" xfId="37873"/>
    <cellStyle name="Report Unit Cost 5 3 3" xfId="37874"/>
    <cellStyle name="Report Unit Cost 5 4" xfId="37875"/>
    <cellStyle name="Report Unit Cost 5 4 2" xfId="37876"/>
    <cellStyle name="Report Unit Cost 5 4 2 2" xfId="37877"/>
    <cellStyle name="Report Unit Cost 5 4 3" xfId="37878"/>
    <cellStyle name="Report Unit Cost 5 5" xfId="37879"/>
    <cellStyle name="Report Unit Cost 5 5 2" xfId="37880"/>
    <cellStyle name="Report Unit Cost 5 6" xfId="37881"/>
    <cellStyle name="Report Unit Cost 5 6 2" xfId="37882"/>
    <cellStyle name="Report Unit Cost 6" xfId="37883"/>
    <cellStyle name="Report Unit Cost 6 2" xfId="37884"/>
    <cellStyle name="Report Unit Cost 6 2 2" xfId="37885"/>
    <cellStyle name="Report Unit Cost 6 2 2 2" xfId="37886"/>
    <cellStyle name="Report Unit Cost 6 2 2 2 2" xfId="37887"/>
    <cellStyle name="Report Unit Cost 6 2 3" xfId="37888"/>
    <cellStyle name="Report Unit Cost 6 2 3 2" xfId="37889"/>
    <cellStyle name="Report Unit Cost 6 2 4" xfId="37890"/>
    <cellStyle name="Report Unit Cost 6 2 4 2" xfId="37891"/>
    <cellStyle name="Report Unit Cost 6 2 5" xfId="37892"/>
    <cellStyle name="Report Unit Cost 6 3" xfId="37893"/>
    <cellStyle name="Report Unit Cost 6 3 2" xfId="37894"/>
    <cellStyle name="Report Unit Cost 6 3 2 2" xfId="37895"/>
    <cellStyle name="Report Unit Cost 6 4" xfId="37896"/>
    <cellStyle name="Report Unit Cost 6 4 2" xfId="37897"/>
    <cellStyle name="Report Unit Cost 6 5" xfId="37898"/>
    <cellStyle name="Report Unit Cost 6 5 2" xfId="37899"/>
    <cellStyle name="Report Unit Cost 6 6" xfId="37900"/>
    <cellStyle name="Report Unit Cost 7" xfId="37901"/>
    <cellStyle name="Report Unit Cost 7 2" xfId="37902"/>
    <cellStyle name="Report Unit Cost 7 2 2" xfId="37903"/>
    <cellStyle name="Report Unit Cost 7 2 2 2" xfId="37904"/>
    <cellStyle name="Report Unit Cost 7 3" xfId="37905"/>
    <cellStyle name="Report Unit Cost 7 3 2" xfId="37906"/>
    <cellStyle name="Report Unit Cost 7 4" xfId="37907"/>
    <cellStyle name="Report Unit Cost 7 4 2" xfId="37908"/>
    <cellStyle name="Report Unit Cost 8" xfId="37909"/>
    <cellStyle name="Report Unit Cost 8 2" xfId="37910"/>
    <cellStyle name="Report Unit Cost 8 2 2" xfId="37911"/>
    <cellStyle name="Report Unit Cost 8 3" xfId="37912"/>
    <cellStyle name="Report Unit Cost 9" xfId="37913"/>
    <cellStyle name="Report Unit Cost 9 2" xfId="37914"/>
    <cellStyle name="Report Unit Cost 9 2 2" xfId="37915"/>
    <cellStyle name="Report Unit Cost 9 3" xfId="37916"/>
    <cellStyle name="Report Unit Cost 9 4" xfId="37917"/>
    <cellStyle name="Report Unit Cost_ACCOUNTS" xfId="37918"/>
    <cellStyle name="Report_Adj Bench DR 3 for Initial Briefs (Electric)" xfId="37919"/>
    <cellStyle name="Reports" xfId="359"/>
    <cellStyle name="Reports 2" xfId="37920"/>
    <cellStyle name="Reports 2 2" xfId="37921"/>
    <cellStyle name="Reports 2 2 2" xfId="37922"/>
    <cellStyle name="Reports 2 3" xfId="37923"/>
    <cellStyle name="Reports 3" xfId="37924"/>
    <cellStyle name="Reports 3 2" xfId="37925"/>
    <cellStyle name="Reports 3 3" xfId="37926"/>
    <cellStyle name="Reports 4" xfId="37927"/>
    <cellStyle name="Reports 4 2" xfId="37928"/>
    <cellStyle name="Reports Total" xfId="360"/>
    <cellStyle name="Reports Total 2" xfId="37929"/>
    <cellStyle name="Reports Total 2 2" xfId="37930"/>
    <cellStyle name="Reports Total 2 2 2" xfId="37931"/>
    <cellStyle name="Reports Total 2 2 2 2" xfId="37932"/>
    <cellStyle name="Reports Total 2 2 2 2 2" xfId="37933"/>
    <cellStyle name="Reports Total 2 2 2 3" xfId="37934"/>
    <cellStyle name="Reports Total 2 2 3" xfId="37935"/>
    <cellStyle name="Reports Total 2 2 3 2" xfId="37936"/>
    <cellStyle name="Reports Total 2 2 4" xfId="37937"/>
    <cellStyle name="Reports Total 2 2 4 2" xfId="37938"/>
    <cellStyle name="Reports Total 2 2 5" xfId="37939"/>
    <cellStyle name="Reports Total 2 2 6" xfId="37940"/>
    <cellStyle name="Reports Total 2 2 7" xfId="37941"/>
    <cellStyle name="Reports Total 2 3" xfId="37942"/>
    <cellStyle name="Reports Total 2 3 2" xfId="37943"/>
    <cellStyle name="Reports Total 2 3 2 2" xfId="37944"/>
    <cellStyle name="Reports Total 2 3 3" xfId="37945"/>
    <cellStyle name="Reports Total 2 4" xfId="37946"/>
    <cellStyle name="Reports Total 2 4 2" xfId="37947"/>
    <cellStyle name="Reports Total 2 4 2 2" xfId="37948"/>
    <cellStyle name="Reports Total 2 4 3" xfId="37949"/>
    <cellStyle name="Reports Total 2 5" xfId="37950"/>
    <cellStyle name="Reports Total 2 5 2" xfId="37951"/>
    <cellStyle name="Reports Total 2 6" xfId="37952"/>
    <cellStyle name="Reports Total 2 6 2" xfId="37953"/>
    <cellStyle name="Reports Total 2 7" xfId="37954"/>
    <cellStyle name="Reports Total 2 8" xfId="37955"/>
    <cellStyle name="Reports Total 3" xfId="37956"/>
    <cellStyle name="Reports Total 3 2" xfId="37957"/>
    <cellStyle name="Reports Total 3 2 2" xfId="37958"/>
    <cellStyle name="Reports Total 3 2 2 2" xfId="37959"/>
    <cellStyle name="Reports Total 3 2 3" xfId="37960"/>
    <cellStyle name="Reports Total 3 3" xfId="37961"/>
    <cellStyle name="Reports Total 3 3 2" xfId="37962"/>
    <cellStyle name="Reports Total 3 4" xfId="37963"/>
    <cellStyle name="Reports Total 3 4 2" xfId="37964"/>
    <cellStyle name="Reports Total 3 5" xfId="37965"/>
    <cellStyle name="Reports Total 3 6" xfId="37966"/>
    <cellStyle name="Reports Total 3 7" xfId="37967"/>
    <cellStyle name="Reports Total 4" xfId="37968"/>
    <cellStyle name="Reports Total 4 2" xfId="37969"/>
    <cellStyle name="Reports Total 4 2 2" xfId="37970"/>
    <cellStyle name="Reports Total 4 3" xfId="37971"/>
    <cellStyle name="Reports Total 4 4" xfId="37972"/>
    <cellStyle name="Reports Total 4 5" xfId="37973"/>
    <cellStyle name="Reports Total 4 6" xfId="37974"/>
    <cellStyle name="Reports Total 4 7" xfId="37975"/>
    <cellStyle name="Reports Total 5" xfId="37976"/>
    <cellStyle name="Reports Total 5 2" xfId="37977"/>
    <cellStyle name="Reports Total 5 2 2" xfId="37978"/>
    <cellStyle name="Reports Total 5 3" xfId="37979"/>
    <cellStyle name="Reports Total 5 4" xfId="37980"/>
    <cellStyle name="Reports Total 6" xfId="37981"/>
    <cellStyle name="Reports Total 6 2" xfId="37982"/>
    <cellStyle name="Reports Total 7" xfId="37983"/>
    <cellStyle name="Reports Total 7 2" xfId="37984"/>
    <cellStyle name="Reports Total_AURORA Total New" xfId="37985"/>
    <cellStyle name="Reports Unit Cost Total" xfId="361"/>
    <cellStyle name="Reports Unit Cost Total 2" xfId="37986"/>
    <cellStyle name="Reports Unit Cost Total 2 2" xfId="37987"/>
    <cellStyle name="Reports Unit Cost Total 2 2 2" xfId="37988"/>
    <cellStyle name="Reports Unit Cost Total 2 2 2 2" xfId="37989"/>
    <cellStyle name="Reports Unit Cost Total 2 2 3" xfId="37990"/>
    <cellStyle name="Reports Unit Cost Total 2 2 4" xfId="37991"/>
    <cellStyle name="Reports Unit Cost Total 2 3" xfId="37992"/>
    <cellStyle name="Reports Unit Cost Total 2 3 2" xfId="37993"/>
    <cellStyle name="Reports Unit Cost Total 2 4" xfId="37994"/>
    <cellStyle name="Reports Unit Cost Total 2 4 2" xfId="37995"/>
    <cellStyle name="Reports Unit Cost Total 2 5" xfId="37996"/>
    <cellStyle name="Reports Unit Cost Total 2 6" xfId="37997"/>
    <cellStyle name="Reports Unit Cost Total 2 7" xfId="37998"/>
    <cellStyle name="Reports Unit Cost Total 3" xfId="37999"/>
    <cellStyle name="Reports Unit Cost Total 3 2" xfId="38000"/>
    <cellStyle name="Reports Unit Cost Total 3 2 2" xfId="38001"/>
    <cellStyle name="Reports Unit Cost Total 3 3" xfId="38002"/>
    <cellStyle name="Reports Unit Cost Total 4" xfId="38003"/>
    <cellStyle name="Reports Unit Cost Total 4 2" xfId="38004"/>
    <cellStyle name="Reports Unit Cost Total 4 3" xfId="38005"/>
    <cellStyle name="Reports Unit Cost Total 5" xfId="38006"/>
    <cellStyle name="Reports Unit Cost Total 5 2" xfId="38007"/>
    <cellStyle name="Reports_14.21G &amp; 16.28E Incentive Pay" xfId="38008"/>
    <cellStyle name="RevList" xfId="362"/>
    <cellStyle name="RevList 2" xfId="38009"/>
    <cellStyle name="RevList 2 2" xfId="38010"/>
    <cellStyle name="RevList 2 2 2" xfId="38011"/>
    <cellStyle name="RevList 2 3" xfId="38012"/>
    <cellStyle name="RevList 3" xfId="38013"/>
    <cellStyle name="RevList 3 2" xfId="38014"/>
    <cellStyle name="RevList 3 3" xfId="38015"/>
    <cellStyle name="RevList 4" xfId="38016"/>
    <cellStyle name="RevList 4 2" xfId="38017"/>
    <cellStyle name="round100" xfId="363"/>
    <cellStyle name="round100 10" xfId="38018"/>
    <cellStyle name="round100 10 2" xfId="38019"/>
    <cellStyle name="round100 11" xfId="38020"/>
    <cellStyle name="round100 11 2" xfId="38021"/>
    <cellStyle name="round100 11 3" xfId="38022"/>
    <cellStyle name="round100 2" xfId="38023"/>
    <cellStyle name="round100 2 2" xfId="38024"/>
    <cellStyle name="round100 2 2 2" xfId="38025"/>
    <cellStyle name="round100 2 2 2 2" xfId="38026"/>
    <cellStyle name="round100 2 2 2 2 2" xfId="38027"/>
    <cellStyle name="round100 2 2 2 3" xfId="38028"/>
    <cellStyle name="round100 2 2 3" xfId="38029"/>
    <cellStyle name="round100 2 2 3 2" xfId="38030"/>
    <cellStyle name="round100 2 2 4" xfId="38031"/>
    <cellStyle name="round100 2 2 4 2" xfId="38032"/>
    <cellStyle name="round100 2 3" xfId="38033"/>
    <cellStyle name="round100 2 3 2" xfId="38034"/>
    <cellStyle name="round100 2 3 2 2" xfId="38035"/>
    <cellStyle name="round100 2 3 2 3" xfId="38036"/>
    <cellStyle name="round100 2 3 3" xfId="38037"/>
    <cellStyle name="round100 2 4" xfId="38038"/>
    <cellStyle name="round100 2 4 2" xfId="38039"/>
    <cellStyle name="round100 2 4 2 2" xfId="38040"/>
    <cellStyle name="round100 2 4 3" xfId="38041"/>
    <cellStyle name="round100 2 5" xfId="38042"/>
    <cellStyle name="round100 2 5 2" xfId="38043"/>
    <cellStyle name="round100 2 6" xfId="38044"/>
    <cellStyle name="round100 2 6 2" xfId="38045"/>
    <cellStyle name="round100 3" xfId="38046"/>
    <cellStyle name="round100 3 2" xfId="38047"/>
    <cellStyle name="round100 3 2 2" xfId="38048"/>
    <cellStyle name="round100 3 2 2 2" xfId="38049"/>
    <cellStyle name="round100 3 2 3" xfId="38050"/>
    <cellStyle name="round100 3 2 4" xfId="38051"/>
    <cellStyle name="round100 3 3" xfId="38052"/>
    <cellStyle name="round100 3 3 2" xfId="38053"/>
    <cellStyle name="round100 3 3 2 2" xfId="38054"/>
    <cellStyle name="round100 3 3 3" xfId="38055"/>
    <cellStyle name="round100 3 4" xfId="38056"/>
    <cellStyle name="round100 3 4 2" xfId="38057"/>
    <cellStyle name="round100 3 4 2 2" xfId="38058"/>
    <cellStyle name="round100 3 4 3" xfId="38059"/>
    <cellStyle name="round100 3 5" xfId="38060"/>
    <cellStyle name="round100 3 5 2" xfId="38061"/>
    <cellStyle name="round100 4" xfId="38062"/>
    <cellStyle name="round100 4 2" xfId="38063"/>
    <cellStyle name="round100 4 2 2" xfId="38064"/>
    <cellStyle name="round100 4 2 2 2" xfId="38065"/>
    <cellStyle name="round100 4 2 2 2 2" xfId="38066"/>
    <cellStyle name="round100 4 2 2 3" xfId="38067"/>
    <cellStyle name="round100 4 2 3" xfId="38068"/>
    <cellStyle name="round100 4 2 3 2" xfId="38069"/>
    <cellStyle name="round100 4 2 4" xfId="38070"/>
    <cellStyle name="round100 4 2 4 2" xfId="38071"/>
    <cellStyle name="round100 4 3" xfId="38072"/>
    <cellStyle name="round100 4 3 2" xfId="38073"/>
    <cellStyle name="round100 4 3 2 2" xfId="38074"/>
    <cellStyle name="round100 4 3 3" xfId="38075"/>
    <cellStyle name="round100 4 3 4" xfId="38076"/>
    <cellStyle name="round100 4 4" xfId="38077"/>
    <cellStyle name="round100 4 4 2" xfId="38078"/>
    <cellStyle name="round100 4 4 2 2" xfId="38079"/>
    <cellStyle name="round100 4 4 3" xfId="38080"/>
    <cellStyle name="round100 4 5" xfId="38081"/>
    <cellStyle name="round100 4 5 2" xfId="38082"/>
    <cellStyle name="round100 4 6" xfId="38083"/>
    <cellStyle name="round100 4 6 2" xfId="38084"/>
    <cellStyle name="round100 5" xfId="38085"/>
    <cellStyle name="round100 5 2" xfId="38086"/>
    <cellStyle name="round100 5 2 2" xfId="38087"/>
    <cellStyle name="round100 5 2 2 2" xfId="38088"/>
    <cellStyle name="round100 5 2 2 2 2" xfId="38089"/>
    <cellStyle name="round100 5 2 3" xfId="38090"/>
    <cellStyle name="round100 5 2 3 2" xfId="38091"/>
    <cellStyle name="round100 5 2 4" xfId="38092"/>
    <cellStyle name="round100 5 2 4 2" xfId="38093"/>
    <cellStyle name="round100 5 2 5" xfId="38094"/>
    <cellStyle name="round100 5 3" xfId="38095"/>
    <cellStyle name="round100 5 3 2" xfId="38096"/>
    <cellStyle name="round100 5 3 2 2" xfId="38097"/>
    <cellStyle name="round100 5 4" xfId="38098"/>
    <cellStyle name="round100 5 4 2" xfId="38099"/>
    <cellStyle name="round100 5 5" xfId="38100"/>
    <cellStyle name="round100 5 5 2" xfId="38101"/>
    <cellStyle name="round100 6" xfId="38102"/>
    <cellStyle name="round100 6 2" xfId="38103"/>
    <cellStyle name="round100 6 2 2" xfId="38104"/>
    <cellStyle name="round100 6 2 2 2" xfId="38105"/>
    <cellStyle name="round100 6 3" xfId="38106"/>
    <cellStyle name="round100 6 3 2" xfId="38107"/>
    <cellStyle name="round100 6 4" xfId="38108"/>
    <cellStyle name="round100 6 4 2" xfId="38109"/>
    <cellStyle name="round100 7" xfId="38110"/>
    <cellStyle name="round100 7 2" xfId="38111"/>
    <cellStyle name="round100 7 2 2" xfId="38112"/>
    <cellStyle name="round100 7 3" xfId="38113"/>
    <cellStyle name="round100 8" xfId="38114"/>
    <cellStyle name="round100 8 2" xfId="38115"/>
    <cellStyle name="round100 8 2 2" xfId="38116"/>
    <cellStyle name="round100 8 3" xfId="38117"/>
    <cellStyle name="round100 8 4" xfId="38118"/>
    <cellStyle name="round100 9" xfId="38119"/>
    <cellStyle name="round100 9 2" xfId="38120"/>
    <cellStyle name="round100 9 2 2" xfId="38121"/>
    <cellStyle name="round100 9 2 2 2" xfId="38122"/>
    <cellStyle name="round100 9 2 3" xfId="38123"/>
    <cellStyle name="round100 9 3" xfId="38124"/>
    <cellStyle name="round100 9 3 2" xfId="38125"/>
    <cellStyle name="round100 9 4" xfId="38126"/>
    <cellStyle name="RowHeading" xfId="38127"/>
    <cellStyle name="SAPBEXaggData" xfId="364"/>
    <cellStyle name="SAPBEXaggData 2" xfId="38128"/>
    <cellStyle name="SAPBEXaggData 2 2" xfId="38129"/>
    <cellStyle name="SAPBEXaggData 2 2 2" xfId="38130"/>
    <cellStyle name="SAPBEXaggData 2 3" xfId="38131"/>
    <cellStyle name="SAPBEXaggData 2 4" xfId="38132"/>
    <cellStyle name="SAPBEXaggData 2 5" xfId="38133"/>
    <cellStyle name="SAPBEXaggData 2 6" xfId="38134"/>
    <cellStyle name="SAPBEXaggData 2 7" xfId="38135"/>
    <cellStyle name="SAPBEXaggData 3" xfId="38136"/>
    <cellStyle name="SAPBEXaggData 3 2" xfId="38137"/>
    <cellStyle name="SAPBEXaggData 3 2 2" xfId="43152"/>
    <cellStyle name="SAPBEXaggData 4" xfId="38138"/>
    <cellStyle name="SAPBEXaggData 4 2" xfId="38139"/>
    <cellStyle name="SAPBEXaggData 5" xfId="38140"/>
    <cellStyle name="SAPBEXaggData 5 2" xfId="43153"/>
    <cellStyle name="SAPBEXaggDataEmph" xfId="38141"/>
    <cellStyle name="SAPBEXaggDataEmph 2" xfId="38142"/>
    <cellStyle name="SAPBEXaggDataEmph 2 2" xfId="38143"/>
    <cellStyle name="SAPBEXaggDataEmph 2 2 2" xfId="38144"/>
    <cellStyle name="SAPBEXaggDataEmph 2 3" xfId="38145"/>
    <cellStyle name="SAPBEXaggDataEmph 2 4" xfId="38146"/>
    <cellStyle name="SAPBEXaggDataEmph 2 5" xfId="38147"/>
    <cellStyle name="SAPBEXaggDataEmph 2 6" xfId="38148"/>
    <cellStyle name="SAPBEXaggDataEmph 2 7" xfId="38149"/>
    <cellStyle name="SAPBEXaggDataEmph 3" xfId="38150"/>
    <cellStyle name="SAPBEXaggDataEmph 3 2" xfId="38151"/>
    <cellStyle name="SAPBEXaggDataEmph 4" xfId="38152"/>
    <cellStyle name="SAPBEXaggDataEmph 4 2" xfId="38153"/>
    <cellStyle name="SAPBEXaggDataEmph 5" xfId="38154"/>
    <cellStyle name="SAPBEXaggItem" xfId="365"/>
    <cellStyle name="SAPBEXaggItem 2" xfId="38155"/>
    <cellStyle name="SAPBEXaggItem 2 2" xfId="38156"/>
    <cellStyle name="SAPBEXaggItem 2 2 2" xfId="38157"/>
    <cellStyle name="SAPBEXaggItem 2 3" xfId="38158"/>
    <cellStyle name="SAPBEXaggItem 2 4" xfId="38159"/>
    <cellStyle name="SAPBEXaggItem 2 5" xfId="38160"/>
    <cellStyle name="SAPBEXaggItem 2 6" xfId="38161"/>
    <cellStyle name="SAPBEXaggItem 2 7" xfId="38162"/>
    <cellStyle name="SAPBEXaggItem 3" xfId="38163"/>
    <cellStyle name="SAPBEXaggItem 3 2" xfId="38164"/>
    <cellStyle name="SAPBEXaggItem 3 2 2" xfId="43154"/>
    <cellStyle name="SAPBEXaggItem 4" xfId="38165"/>
    <cellStyle name="SAPBEXaggItem 4 2" xfId="38166"/>
    <cellStyle name="SAPBEXaggItem 5" xfId="38167"/>
    <cellStyle name="SAPBEXaggItem 5 2" xfId="43155"/>
    <cellStyle name="SAPBEXaggItem_010612 Dec Actuals" xfId="43156"/>
    <cellStyle name="SAPBEXaggItemX" xfId="38168"/>
    <cellStyle name="SAPBEXaggItemX 2" xfId="38169"/>
    <cellStyle name="SAPBEXaggItemX 2 2" xfId="38170"/>
    <cellStyle name="SAPBEXaggItemX 2 2 2" xfId="38171"/>
    <cellStyle name="SAPBEXaggItemX 2 3" xfId="38172"/>
    <cellStyle name="SAPBEXaggItemX 2 4" xfId="38173"/>
    <cellStyle name="SAPBEXaggItemX 2 5" xfId="38174"/>
    <cellStyle name="SAPBEXaggItemX 2 6" xfId="38175"/>
    <cellStyle name="SAPBEXaggItemX 2 7" xfId="38176"/>
    <cellStyle name="SAPBEXaggItemX 3" xfId="38177"/>
    <cellStyle name="SAPBEXaggItemX 3 2" xfId="38178"/>
    <cellStyle name="SAPBEXaggItemX 4" xfId="38179"/>
    <cellStyle name="SAPBEXaggItemX 4 2" xfId="38180"/>
    <cellStyle name="SAPBEXaggItemX 5" xfId="38181"/>
    <cellStyle name="SAPBEXaggItemX_010612 Dec Actuals" xfId="43157"/>
    <cellStyle name="SAPBEXchaText" xfId="366"/>
    <cellStyle name="SAPBEXchaText 10" xfId="38182"/>
    <cellStyle name="SAPBEXchaText 2" xfId="38183"/>
    <cellStyle name="SAPBEXchaText 2 2" xfId="38184"/>
    <cellStyle name="SAPBEXchaText 2 2 2" xfId="38185"/>
    <cellStyle name="SAPBEXchaText 2 2 2 2" xfId="38186"/>
    <cellStyle name="SAPBEXchaText 2 2 2 3" xfId="38187"/>
    <cellStyle name="SAPBEXchaText 2 2 2 4" xfId="38188"/>
    <cellStyle name="SAPBEXchaText 2 2 2 5" xfId="38189"/>
    <cellStyle name="SAPBEXchaText 2 2 2 6" xfId="38190"/>
    <cellStyle name="SAPBEXchaText 2 2 2 7" xfId="38191"/>
    <cellStyle name="SAPBEXchaText 2 2 3" xfId="38192"/>
    <cellStyle name="SAPBEXchaText 2 2 4" xfId="38193"/>
    <cellStyle name="SAPBEXchaText 2 2 5" xfId="38194"/>
    <cellStyle name="SAPBEXchaText 2 2 6" xfId="38195"/>
    <cellStyle name="SAPBEXchaText 2 2 7" xfId="38196"/>
    <cellStyle name="SAPBEXchaText 2 2 8" xfId="38197"/>
    <cellStyle name="SAPBEXchaText 2 3" xfId="38198"/>
    <cellStyle name="SAPBEXchaText 2 3 2" xfId="38199"/>
    <cellStyle name="SAPBEXchaText 2 3 3" xfId="38200"/>
    <cellStyle name="SAPBEXchaText 2 3 4" xfId="38201"/>
    <cellStyle name="SAPBEXchaText 2 3 5" xfId="38202"/>
    <cellStyle name="SAPBEXchaText 2 3 6" xfId="38203"/>
    <cellStyle name="SAPBEXchaText 2 3 7" xfId="38204"/>
    <cellStyle name="SAPBEXchaText 2 4" xfId="38205"/>
    <cellStyle name="SAPBEXchaText 2 5" xfId="38206"/>
    <cellStyle name="SAPBEXchaText 2 6" xfId="38207"/>
    <cellStyle name="SAPBEXchaText 2 7" xfId="38208"/>
    <cellStyle name="SAPBEXchaText 2 8" xfId="38209"/>
    <cellStyle name="SAPBEXchaText 2 9" xfId="38210"/>
    <cellStyle name="SAPBEXchaText 3" xfId="38211"/>
    <cellStyle name="SAPBEXchaText 3 10" xfId="38212"/>
    <cellStyle name="SAPBEXchaText 3 2" xfId="38213"/>
    <cellStyle name="SAPBEXchaText 3 2 2" xfId="38214"/>
    <cellStyle name="SAPBEXchaText 3 2 2 2" xfId="38215"/>
    <cellStyle name="SAPBEXchaText 3 2 2 3" xfId="38216"/>
    <cellStyle name="SAPBEXchaText 3 2 2 4" xfId="38217"/>
    <cellStyle name="SAPBEXchaText 3 2 2 5" xfId="38218"/>
    <cellStyle name="SAPBEXchaText 3 2 2 6" xfId="38219"/>
    <cellStyle name="SAPBEXchaText 3 2 2 7" xfId="38220"/>
    <cellStyle name="SAPBEXchaText 3 2 3" xfId="38221"/>
    <cellStyle name="SAPBEXchaText 3 2 4" xfId="38222"/>
    <cellStyle name="SAPBEXchaText 3 2 5" xfId="38223"/>
    <cellStyle name="SAPBEXchaText 3 2 6" xfId="38224"/>
    <cellStyle name="SAPBEXchaText 3 2 7" xfId="38225"/>
    <cellStyle name="SAPBEXchaText 3 2 8" xfId="38226"/>
    <cellStyle name="SAPBEXchaText 3 3" xfId="38227"/>
    <cellStyle name="SAPBEXchaText 3 3 2" xfId="38228"/>
    <cellStyle name="SAPBEXchaText 3 3 2 2" xfId="38229"/>
    <cellStyle name="SAPBEXchaText 3 3 2 3" xfId="38230"/>
    <cellStyle name="SAPBEXchaText 3 3 2 4" xfId="38231"/>
    <cellStyle name="SAPBEXchaText 3 3 2 5" xfId="38232"/>
    <cellStyle name="SAPBEXchaText 3 3 2 6" xfId="38233"/>
    <cellStyle name="SAPBEXchaText 3 3 2 7" xfId="38234"/>
    <cellStyle name="SAPBEXchaText 3 3 3" xfId="38235"/>
    <cellStyle name="SAPBEXchaText 3 3 4" xfId="38236"/>
    <cellStyle name="SAPBEXchaText 3 3 5" xfId="38237"/>
    <cellStyle name="SAPBEXchaText 3 3 6" xfId="38238"/>
    <cellStyle name="SAPBEXchaText 3 3 7" xfId="38239"/>
    <cellStyle name="SAPBEXchaText 3 3 8" xfId="38240"/>
    <cellStyle name="SAPBEXchaText 3 4" xfId="38241"/>
    <cellStyle name="SAPBEXchaText 3 4 2" xfId="38242"/>
    <cellStyle name="SAPBEXchaText 3 4 2 2" xfId="38243"/>
    <cellStyle name="SAPBEXchaText 3 4 2 3" xfId="38244"/>
    <cellStyle name="SAPBEXchaText 3 4 2 4" xfId="38245"/>
    <cellStyle name="SAPBEXchaText 3 4 2 5" xfId="38246"/>
    <cellStyle name="SAPBEXchaText 3 4 2 6" xfId="38247"/>
    <cellStyle name="SAPBEXchaText 3 4 2 7" xfId="38248"/>
    <cellStyle name="SAPBEXchaText 3 4 3" xfId="38249"/>
    <cellStyle name="SAPBEXchaText 3 4 4" xfId="38250"/>
    <cellStyle name="SAPBEXchaText 3 4 5" xfId="38251"/>
    <cellStyle name="SAPBEXchaText 3 4 6" xfId="38252"/>
    <cellStyle name="SAPBEXchaText 3 4 7" xfId="38253"/>
    <cellStyle name="SAPBEXchaText 3 4 8" xfId="38254"/>
    <cellStyle name="SAPBEXchaText 3 5" xfId="38255"/>
    <cellStyle name="SAPBEXchaText 3 6" xfId="38256"/>
    <cellStyle name="SAPBEXchaText 3 7" xfId="38257"/>
    <cellStyle name="SAPBEXchaText 3 8" xfId="38258"/>
    <cellStyle name="SAPBEXchaText 3 9" xfId="38259"/>
    <cellStyle name="SAPBEXchaText 4" xfId="38260"/>
    <cellStyle name="SAPBEXchaText 4 2" xfId="38261"/>
    <cellStyle name="SAPBEXchaText 4 2 2" xfId="38262"/>
    <cellStyle name="SAPBEXchaText 4 2 3" xfId="38263"/>
    <cellStyle name="SAPBEXchaText 4 2 4" xfId="38264"/>
    <cellStyle name="SAPBEXchaText 4 2 5" xfId="38265"/>
    <cellStyle name="SAPBEXchaText 4 2 6" xfId="38266"/>
    <cellStyle name="SAPBEXchaText 4 2 7" xfId="38267"/>
    <cellStyle name="SAPBEXchaText 4 3" xfId="38268"/>
    <cellStyle name="SAPBEXchaText 4 4" xfId="38269"/>
    <cellStyle name="SAPBEXchaText 4 5" xfId="38270"/>
    <cellStyle name="SAPBEXchaText 4 6" xfId="38271"/>
    <cellStyle name="SAPBEXchaText 4 7" xfId="38272"/>
    <cellStyle name="SAPBEXchaText 4 8" xfId="38273"/>
    <cellStyle name="SAPBEXchaText 5" xfId="38274"/>
    <cellStyle name="SAPBEXchaText 5 2" xfId="38275"/>
    <cellStyle name="SAPBEXchaText 5 3" xfId="38276"/>
    <cellStyle name="SAPBEXchaText 5 4" xfId="38277"/>
    <cellStyle name="SAPBEXchaText 5 5" xfId="38278"/>
    <cellStyle name="SAPBEXchaText 5 6" xfId="38279"/>
    <cellStyle name="SAPBEXchaText 5 7" xfId="38280"/>
    <cellStyle name="SAPBEXchaText 6" xfId="38281"/>
    <cellStyle name="SAPBEXchaText 7" xfId="38282"/>
    <cellStyle name="SAPBEXchaText 8" xfId="38283"/>
    <cellStyle name="SAPBEXchaText 9" xfId="38284"/>
    <cellStyle name="SAPBEXchaText_010612 Dec Actuals" xfId="43158"/>
    <cellStyle name="SAPBEXexcBad7" xfId="38285"/>
    <cellStyle name="SAPBEXexcBad7 2" xfId="38286"/>
    <cellStyle name="SAPBEXexcBad7 2 2" xfId="38287"/>
    <cellStyle name="SAPBEXexcBad7 2 2 2" xfId="38288"/>
    <cellStyle name="SAPBEXexcBad7 2 3" xfId="38289"/>
    <cellStyle name="SAPBEXexcBad7 2 4" xfId="38290"/>
    <cellStyle name="SAPBEXexcBad7 2 5" xfId="38291"/>
    <cellStyle name="SAPBEXexcBad7 2 6" xfId="38292"/>
    <cellStyle name="SAPBEXexcBad7 2 7" xfId="38293"/>
    <cellStyle name="SAPBEXexcBad7 3" xfId="38294"/>
    <cellStyle name="SAPBEXexcBad7 3 2" xfId="38295"/>
    <cellStyle name="SAPBEXexcBad7 3 2 2" xfId="43159"/>
    <cellStyle name="SAPBEXexcBad7 4" xfId="38296"/>
    <cellStyle name="SAPBEXexcBad7 4 2" xfId="38297"/>
    <cellStyle name="SAPBEXexcBad7 5" xfId="38298"/>
    <cellStyle name="SAPBEXexcBad7 5 2" xfId="43160"/>
    <cellStyle name="SAPBEXexcBad7_010612 Dec Actuals" xfId="43161"/>
    <cellStyle name="SAPBEXexcBad8" xfId="38299"/>
    <cellStyle name="SAPBEXexcBad8 2" xfId="38300"/>
    <cellStyle name="SAPBEXexcBad8 2 2" xfId="38301"/>
    <cellStyle name="SAPBEXexcBad8 2 2 2" xfId="38302"/>
    <cellStyle name="SAPBEXexcBad8 2 3" xfId="38303"/>
    <cellStyle name="SAPBEXexcBad8 2 4" xfId="38304"/>
    <cellStyle name="SAPBEXexcBad8 2 5" xfId="38305"/>
    <cellStyle name="SAPBEXexcBad8 2 6" xfId="38306"/>
    <cellStyle name="SAPBEXexcBad8 2 7" xfId="38307"/>
    <cellStyle name="SAPBEXexcBad8 3" xfId="38308"/>
    <cellStyle name="SAPBEXexcBad8 3 2" xfId="38309"/>
    <cellStyle name="SAPBEXexcBad8 3 2 2" xfId="43162"/>
    <cellStyle name="SAPBEXexcBad8 4" xfId="38310"/>
    <cellStyle name="SAPBEXexcBad8 4 2" xfId="38311"/>
    <cellStyle name="SAPBEXexcBad8 5" xfId="38312"/>
    <cellStyle name="SAPBEXexcBad8 5 2" xfId="43163"/>
    <cellStyle name="SAPBEXexcBad8_010612 Dec Actuals" xfId="43164"/>
    <cellStyle name="SAPBEXexcBad9" xfId="38313"/>
    <cellStyle name="SAPBEXexcBad9 2" xfId="38314"/>
    <cellStyle name="SAPBEXexcBad9 2 2" xfId="38315"/>
    <cellStyle name="SAPBEXexcBad9 2 2 2" xfId="38316"/>
    <cellStyle name="SAPBEXexcBad9 2 3" xfId="38317"/>
    <cellStyle name="SAPBEXexcBad9 2 4" xfId="38318"/>
    <cellStyle name="SAPBEXexcBad9 2 5" xfId="38319"/>
    <cellStyle name="SAPBEXexcBad9 2 6" xfId="38320"/>
    <cellStyle name="SAPBEXexcBad9 2 7" xfId="38321"/>
    <cellStyle name="SAPBEXexcBad9 3" xfId="38322"/>
    <cellStyle name="SAPBEXexcBad9 3 2" xfId="38323"/>
    <cellStyle name="SAPBEXexcBad9 3 2 2" xfId="43165"/>
    <cellStyle name="SAPBEXexcBad9 4" xfId="38324"/>
    <cellStyle name="SAPBEXexcBad9 4 2" xfId="38325"/>
    <cellStyle name="SAPBEXexcBad9 5" xfId="38326"/>
    <cellStyle name="SAPBEXexcBad9 5 2" xfId="43166"/>
    <cellStyle name="SAPBEXexcBad9_010612 Dec Actuals" xfId="43167"/>
    <cellStyle name="SAPBEXexcCritical4" xfId="38327"/>
    <cellStyle name="SAPBEXexcCritical4 2" xfId="38328"/>
    <cellStyle name="SAPBEXexcCritical4 2 2" xfId="38329"/>
    <cellStyle name="SAPBEXexcCritical4 2 2 2" xfId="38330"/>
    <cellStyle name="SAPBEXexcCritical4 2 3" xfId="38331"/>
    <cellStyle name="SAPBEXexcCritical4 2 4" xfId="38332"/>
    <cellStyle name="SAPBEXexcCritical4 2 5" xfId="38333"/>
    <cellStyle name="SAPBEXexcCritical4 2 6" xfId="38334"/>
    <cellStyle name="SAPBEXexcCritical4 2 7" xfId="38335"/>
    <cellStyle name="SAPBEXexcCritical4 3" xfId="38336"/>
    <cellStyle name="SAPBEXexcCritical4 3 2" xfId="38337"/>
    <cellStyle name="SAPBEXexcCritical4 3 2 2" xfId="43168"/>
    <cellStyle name="SAPBEXexcCritical4 4" xfId="38338"/>
    <cellStyle name="SAPBEXexcCritical4 4 2" xfId="38339"/>
    <cellStyle name="SAPBEXexcCritical4 5" xfId="38340"/>
    <cellStyle name="SAPBEXexcCritical4 5 2" xfId="43169"/>
    <cellStyle name="SAPBEXexcCritical4_010612 Dec Actuals" xfId="43170"/>
    <cellStyle name="SAPBEXexcCritical5" xfId="38341"/>
    <cellStyle name="SAPBEXexcCritical5 2" xfId="38342"/>
    <cellStyle name="SAPBEXexcCritical5 2 2" xfId="38343"/>
    <cellStyle name="SAPBEXexcCritical5 2 2 2" xfId="38344"/>
    <cellStyle name="SAPBEXexcCritical5 2 3" xfId="38345"/>
    <cellStyle name="SAPBEXexcCritical5 2 4" xfId="38346"/>
    <cellStyle name="SAPBEXexcCritical5 2 5" xfId="38347"/>
    <cellStyle name="SAPBEXexcCritical5 2 6" xfId="38348"/>
    <cellStyle name="SAPBEXexcCritical5 2 7" xfId="38349"/>
    <cellStyle name="SAPBEXexcCritical5 3" xfId="38350"/>
    <cellStyle name="SAPBEXexcCritical5 3 2" xfId="38351"/>
    <cellStyle name="SAPBEXexcCritical5 3 2 2" xfId="43171"/>
    <cellStyle name="SAPBEXexcCritical5 4" xfId="38352"/>
    <cellStyle name="SAPBEXexcCritical5 4 2" xfId="38353"/>
    <cellStyle name="SAPBEXexcCritical5 5" xfId="38354"/>
    <cellStyle name="SAPBEXexcCritical5 5 2" xfId="43172"/>
    <cellStyle name="SAPBEXexcCritical5_010612 Dec Actuals" xfId="43173"/>
    <cellStyle name="SAPBEXexcCritical6" xfId="38355"/>
    <cellStyle name="SAPBEXexcCritical6 2" xfId="38356"/>
    <cellStyle name="SAPBEXexcCritical6 2 2" xfId="38357"/>
    <cellStyle name="SAPBEXexcCritical6 2 2 2" xfId="38358"/>
    <cellStyle name="SAPBEXexcCritical6 2 3" xfId="38359"/>
    <cellStyle name="SAPBEXexcCritical6 2 4" xfId="38360"/>
    <cellStyle name="SAPBEXexcCritical6 2 5" xfId="38361"/>
    <cellStyle name="SAPBEXexcCritical6 2 6" xfId="38362"/>
    <cellStyle name="SAPBEXexcCritical6 2 7" xfId="38363"/>
    <cellStyle name="SAPBEXexcCritical6 3" xfId="38364"/>
    <cellStyle name="SAPBEXexcCritical6 3 2" xfId="38365"/>
    <cellStyle name="SAPBEXexcCritical6 3 2 2" xfId="43174"/>
    <cellStyle name="SAPBEXexcCritical6 4" xfId="38366"/>
    <cellStyle name="SAPBEXexcCritical6 4 2" xfId="38367"/>
    <cellStyle name="SAPBEXexcCritical6 5" xfId="38368"/>
    <cellStyle name="SAPBEXexcCritical6 5 2" xfId="43175"/>
    <cellStyle name="SAPBEXexcCritical6_010612 Dec Actuals" xfId="43176"/>
    <cellStyle name="SAPBEXexcGood1" xfId="38369"/>
    <cellStyle name="SAPBEXexcGood1 2" xfId="38370"/>
    <cellStyle name="SAPBEXexcGood1 2 2" xfId="38371"/>
    <cellStyle name="SAPBEXexcGood1 2 2 2" xfId="38372"/>
    <cellStyle name="SAPBEXexcGood1 2 3" xfId="38373"/>
    <cellStyle name="SAPBEXexcGood1 2 4" xfId="38374"/>
    <cellStyle name="SAPBEXexcGood1 2 5" xfId="38375"/>
    <cellStyle name="SAPBEXexcGood1 2 6" xfId="38376"/>
    <cellStyle name="SAPBEXexcGood1 2 7" xfId="38377"/>
    <cellStyle name="SAPBEXexcGood1 3" xfId="38378"/>
    <cellStyle name="SAPBEXexcGood1 3 2" xfId="38379"/>
    <cellStyle name="SAPBEXexcGood1 3 2 2" xfId="43177"/>
    <cellStyle name="SAPBEXexcGood1 4" xfId="38380"/>
    <cellStyle name="SAPBEXexcGood1 4 2" xfId="38381"/>
    <cellStyle name="SAPBEXexcGood1 5" xfId="38382"/>
    <cellStyle name="SAPBEXexcGood1 5 2" xfId="43178"/>
    <cellStyle name="SAPBEXexcGood1_010612 Dec Actuals" xfId="43179"/>
    <cellStyle name="SAPBEXexcGood2" xfId="38383"/>
    <cellStyle name="SAPBEXexcGood2 2" xfId="38384"/>
    <cellStyle name="SAPBEXexcGood2 2 2" xfId="38385"/>
    <cellStyle name="SAPBEXexcGood2 2 2 2" xfId="38386"/>
    <cellStyle name="SAPBEXexcGood2 2 3" xfId="38387"/>
    <cellStyle name="SAPBEXexcGood2 2 4" xfId="38388"/>
    <cellStyle name="SAPBEXexcGood2 2 5" xfId="38389"/>
    <cellStyle name="SAPBEXexcGood2 2 6" xfId="38390"/>
    <cellStyle name="SAPBEXexcGood2 2 7" xfId="38391"/>
    <cellStyle name="SAPBEXexcGood2 3" xfId="38392"/>
    <cellStyle name="SAPBEXexcGood2 3 2" xfId="38393"/>
    <cellStyle name="SAPBEXexcGood2 3 2 2" xfId="43180"/>
    <cellStyle name="SAPBEXexcGood2 4" xfId="38394"/>
    <cellStyle name="SAPBEXexcGood2 4 2" xfId="38395"/>
    <cellStyle name="SAPBEXexcGood2 5" xfId="38396"/>
    <cellStyle name="SAPBEXexcGood2 5 2" xfId="43181"/>
    <cellStyle name="SAPBEXexcGood2_010612 Dec Actuals" xfId="43182"/>
    <cellStyle name="SAPBEXexcGood3" xfId="38397"/>
    <cellStyle name="SAPBEXexcGood3 2" xfId="38398"/>
    <cellStyle name="SAPBEXexcGood3 2 2" xfId="38399"/>
    <cellStyle name="SAPBEXexcGood3 2 2 2" xfId="38400"/>
    <cellStyle name="SAPBEXexcGood3 2 3" xfId="38401"/>
    <cellStyle name="SAPBEXexcGood3 2 4" xfId="38402"/>
    <cellStyle name="SAPBEXexcGood3 2 5" xfId="38403"/>
    <cellStyle name="SAPBEXexcGood3 2 6" xfId="38404"/>
    <cellStyle name="SAPBEXexcGood3 2 7" xfId="38405"/>
    <cellStyle name="SAPBEXexcGood3 3" xfId="38406"/>
    <cellStyle name="SAPBEXexcGood3 3 2" xfId="38407"/>
    <cellStyle name="SAPBEXexcGood3 3 2 2" xfId="43183"/>
    <cellStyle name="SAPBEXexcGood3 4" xfId="38408"/>
    <cellStyle name="SAPBEXexcGood3 4 2" xfId="38409"/>
    <cellStyle name="SAPBEXexcGood3 5" xfId="38410"/>
    <cellStyle name="SAPBEXexcGood3 5 2" xfId="43184"/>
    <cellStyle name="SAPBEXexcGood3_010612 Dec Actuals" xfId="43185"/>
    <cellStyle name="SAPBEXfilterDrill" xfId="367"/>
    <cellStyle name="SAPBEXfilterDrill 2" xfId="38411"/>
    <cellStyle name="SAPBEXfilterDrill 2 2" xfId="38412"/>
    <cellStyle name="SAPBEXfilterDrill 2 2 2" xfId="38413"/>
    <cellStyle name="SAPBEXfilterDrill 2 3" xfId="38414"/>
    <cellStyle name="SAPBEXfilterDrill 2 4" xfId="38415"/>
    <cellStyle name="SAPBEXfilterDrill 2 5" xfId="38416"/>
    <cellStyle name="SAPBEXfilterDrill 2 6" xfId="38417"/>
    <cellStyle name="SAPBEXfilterDrill 2 7" xfId="38418"/>
    <cellStyle name="SAPBEXfilterDrill 3" xfId="38419"/>
    <cellStyle name="SAPBEXfilterDrill 3 2" xfId="38420"/>
    <cellStyle name="SAPBEXfilterDrill 3 2 2" xfId="43186"/>
    <cellStyle name="SAPBEXfilterDrill 4" xfId="38421"/>
    <cellStyle name="SAPBEXfilterDrill 4 2" xfId="38422"/>
    <cellStyle name="SAPBEXfilterDrill 5" xfId="38423"/>
    <cellStyle name="SAPBEXfilterDrill_010612 Dec Actuals" xfId="43187"/>
    <cellStyle name="SAPBEXfilterItem" xfId="368"/>
    <cellStyle name="SAPBEXfilterItem 2" xfId="38424"/>
    <cellStyle name="SAPBEXfilterItem 2 2" xfId="38425"/>
    <cellStyle name="SAPBEXfilterItem 2 2 2" xfId="38426"/>
    <cellStyle name="SAPBEXfilterItem 2 3" xfId="38427"/>
    <cellStyle name="SAPBEXfilterItem 2 4" xfId="38428"/>
    <cellStyle name="SAPBEXfilterItem 2 5" xfId="38429"/>
    <cellStyle name="SAPBEXfilterItem 2 6" xfId="38430"/>
    <cellStyle name="SAPBEXfilterItem 2 7" xfId="38431"/>
    <cellStyle name="SAPBEXfilterItem 3" xfId="38432"/>
    <cellStyle name="SAPBEXfilterItem 3 2" xfId="38433"/>
    <cellStyle name="SAPBEXfilterItem 3 2 2" xfId="43188"/>
    <cellStyle name="SAPBEXfilterItem 4" xfId="38434"/>
    <cellStyle name="SAPBEXfilterItem 4 2" xfId="38435"/>
    <cellStyle name="SAPBEXfilterItem 5" xfId="38436"/>
    <cellStyle name="SAPBEXfilterItem_010612 Dec Actuals" xfId="43189"/>
    <cellStyle name="SAPBEXfilterText" xfId="38437"/>
    <cellStyle name="SAPBEXfilterText 2" xfId="38438"/>
    <cellStyle name="SAPBEXfilterText 2 2" xfId="38439"/>
    <cellStyle name="SAPBEXfilterText 2 2 2" xfId="38440"/>
    <cellStyle name="SAPBEXfilterText 2 3" xfId="38441"/>
    <cellStyle name="SAPBEXfilterText 3" xfId="38442"/>
    <cellStyle name="SAPBEXfilterText 3 2" xfId="38443"/>
    <cellStyle name="SAPBEXfilterText 3 2 2" xfId="43190"/>
    <cellStyle name="SAPBEXfilterText 4" xfId="38444"/>
    <cellStyle name="SAPBEXfilterText 4 2" xfId="38445"/>
    <cellStyle name="SAPBEXfilterText 5" xfId="38446"/>
    <cellStyle name="SAPBEXfilterText_010612 Dec Actuals" xfId="43191"/>
    <cellStyle name="SAPBEXformats" xfId="38447"/>
    <cellStyle name="SAPBEXformats 2" xfId="38448"/>
    <cellStyle name="SAPBEXformats 2 2" xfId="38449"/>
    <cellStyle name="SAPBEXformats 2 2 2" xfId="38450"/>
    <cellStyle name="SAPBEXformats 2 2 3" xfId="38451"/>
    <cellStyle name="SAPBEXformats 2 2 4" xfId="38452"/>
    <cellStyle name="SAPBEXformats 2 2 5" xfId="38453"/>
    <cellStyle name="SAPBEXformats 2 2 6" xfId="38454"/>
    <cellStyle name="SAPBEXformats 2 2 7" xfId="38455"/>
    <cellStyle name="SAPBEXformats 2 3" xfId="38456"/>
    <cellStyle name="SAPBEXformats 2 4" xfId="38457"/>
    <cellStyle name="SAPBEXformats 2 5" xfId="38458"/>
    <cellStyle name="SAPBEXformats 2 6" xfId="38459"/>
    <cellStyle name="SAPBEXformats 2 7" xfId="38460"/>
    <cellStyle name="SAPBEXformats 2 8" xfId="38461"/>
    <cellStyle name="SAPBEXformats 3" xfId="38462"/>
    <cellStyle name="SAPBEXformats 3 2" xfId="38463"/>
    <cellStyle name="SAPBEXformats 3 2 2" xfId="38464"/>
    <cellStyle name="SAPBEXformats 3 3" xfId="38465"/>
    <cellStyle name="SAPBEXformats 3 4" xfId="38466"/>
    <cellStyle name="SAPBEXformats 3 5" xfId="38467"/>
    <cellStyle name="SAPBEXformats 3 6" xfId="38468"/>
    <cellStyle name="SAPBEXformats 3 7" xfId="38469"/>
    <cellStyle name="SAPBEXformats 4" xfId="38470"/>
    <cellStyle name="SAPBEXformats 4 2" xfId="38471"/>
    <cellStyle name="SAPBEXformats 5" xfId="38472"/>
    <cellStyle name="SAPBEXformats 5 2" xfId="38473"/>
    <cellStyle name="SAPBEXformats 6" xfId="38474"/>
    <cellStyle name="SAPBEXformats_010612 Dec Actuals" xfId="43192"/>
    <cellStyle name="SAPBEXheaderItem" xfId="369"/>
    <cellStyle name="SAPBEXheaderItem 2" xfId="38475"/>
    <cellStyle name="SAPBEXheaderItem 2 2" xfId="38476"/>
    <cellStyle name="SAPBEXheaderItem 2 2 2" xfId="38477"/>
    <cellStyle name="SAPBEXheaderItem 2 3" xfId="38478"/>
    <cellStyle name="SAPBEXheaderItem 2 4" xfId="38479"/>
    <cellStyle name="SAPBEXheaderItem 2 5" xfId="38480"/>
    <cellStyle name="SAPBEXheaderItem 2 6" xfId="38481"/>
    <cellStyle name="SAPBEXheaderItem 2 7" xfId="38482"/>
    <cellStyle name="SAPBEXheaderItem 2 8" xfId="38483"/>
    <cellStyle name="SAPBEXheaderItem 3" xfId="38484"/>
    <cellStyle name="SAPBEXheaderItem 3 2" xfId="38485"/>
    <cellStyle name="SAPBEXheaderItem 3 2 2" xfId="43193"/>
    <cellStyle name="SAPBEXheaderItem 3 3" xfId="38486"/>
    <cellStyle name="SAPBEXheaderItem 4" xfId="38487"/>
    <cellStyle name="SAPBEXheaderItem 4 2" xfId="38488"/>
    <cellStyle name="SAPBEXheaderItem 5" xfId="38489"/>
    <cellStyle name="SAPBEXheaderItem_010612 Dec Actuals" xfId="43194"/>
    <cellStyle name="SAPBEXheaderText" xfId="370"/>
    <cellStyle name="SAPBEXheaderText 2" xfId="38490"/>
    <cellStyle name="SAPBEXheaderText 2 2" xfId="38491"/>
    <cellStyle name="SAPBEXheaderText 2 2 2" xfId="38492"/>
    <cellStyle name="SAPBEXheaderText 2 3" xfId="38493"/>
    <cellStyle name="SAPBEXheaderText 2 4" xfId="38494"/>
    <cellStyle name="SAPBEXheaderText 2 5" xfId="38495"/>
    <cellStyle name="SAPBEXheaderText 2 6" xfId="38496"/>
    <cellStyle name="SAPBEXheaderText 2 7" xfId="38497"/>
    <cellStyle name="SAPBEXheaderText 2 8" xfId="38498"/>
    <cellStyle name="SAPBEXheaderText 3" xfId="38499"/>
    <cellStyle name="SAPBEXheaderText 3 2" xfId="38500"/>
    <cellStyle name="SAPBEXheaderText 3 2 2" xfId="43195"/>
    <cellStyle name="SAPBEXheaderText 3 3" xfId="38501"/>
    <cellStyle name="SAPBEXheaderText 4" xfId="38502"/>
    <cellStyle name="SAPBEXheaderText 4 2" xfId="38503"/>
    <cellStyle name="SAPBEXheaderText 5" xfId="38504"/>
    <cellStyle name="SAPBEXheaderText_010612 Dec Actuals" xfId="43196"/>
    <cellStyle name="SAPBEXHLevel0" xfId="38505"/>
    <cellStyle name="SAPBEXHLevel0 2" xfId="38506"/>
    <cellStyle name="SAPBEXHLevel0 2 2" xfId="38507"/>
    <cellStyle name="SAPBEXHLevel0 2 2 2" xfId="38508"/>
    <cellStyle name="SAPBEXHLevel0 2 2 3" xfId="38509"/>
    <cellStyle name="SAPBEXHLevel0 2 2 4" xfId="38510"/>
    <cellStyle name="SAPBEXHLevel0 2 2 5" xfId="38511"/>
    <cellStyle name="SAPBEXHLevel0 2 2 6" xfId="38512"/>
    <cellStyle name="SAPBEXHLevel0 2 2 7" xfId="38513"/>
    <cellStyle name="SAPBEXHLevel0 2 2 8" xfId="38514"/>
    <cellStyle name="SAPBEXHLevel0 2 3" xfId="38515"/>
    <cellStyle name="SAPBEXHLevel0 2 4" xfId="38516"/>
    <cellStyle name="SAPBEXHLevel0 2 5" xfId="38517"/>
    <cellStyle name="SAPBEXHLevel0 2 6" xfId="38518"/>
    <cellStyle name="SAPBEXHLevel0 2 7" xfId="38519"/>
    <cellStyle name="SAPBEXHLevel0 2 8" xfId="38520"/>
    <cellStyle name="SAPBEXHLevel0 2 9" xfId="38521"/>
    <cellStyle name="SAPBEXHLevel0 3" xfId="38522"/>
    <cellStyle name="SAPBEXHLevel0 3 2" xfId="38523"/>
    <cellStyle name="SAPBEXHLevel0 3 2 2" xfId="38524"/>
    <cellStyle name="SAPBEXHLevel0 3 2 3" xfId="38525"/>
    <cellStyle name="SAPBEXHLevel0 3 3" xfId="38526"/>
    <cellStyle name="SAPBEXHLevel0 3 4" xfId="38527"/>
    <cellStyle name="SAPBEXHLevel0 3 5" xfId="38528"/>
    <cellStyle name="SAPBEXHLevel0 3 6" xfId="38529"/>
    <cellStyle name="SAPBEXHLevel0 3 7" xfId="38530"/>
    <cellStyle name="SAPBEXHLevel0 3 8" xfId="38531"/>
    <cellStyle name="SAPBEXHLevel0 4" xfId="38532"/>
    <cellStyle name="SAPBEXHLevel0 4 2" xfId="38533"/>
    <cellStyle name="SAPBEXHLevel0 5" xfId="38534"/>
    <cellStyle name="SAPBEXHLevel0 5 2" xfId="38535"/>
    <cellStyle name="SAPBEXHLevel0 6" xfId="38536"/>
    <cellStyle name="SAPBEXHLevel0_010612 Dec Actuals" xfId="43197"/>
    <cellStyle name="SAPBEXHLevel0X" xfId="371"/>
    <cellStyle name="SAPBEXHLevel0X 2" xfId="38537"/>
    <cellStyle name="SAPBEXHLevel0X 2 10" xfId="38538"/>
    <cellStyle name="SAPBEXHLevel0X 2 2" xfId="38539"/>
    <cellStyle name="SAPBEXHLevel0X 2 2 2" xfId="38540"/>
    <cellStyle name="SAPBEXHLevel0X 2 2 2 2" xfId="38541"/>
    <cellStyle name="SAPBEXHLevel0X 2 2 2 3" xfId="38542"/>
    <cellStyle name="SAPBEXHLevel0X 2 2 2 4" xfId="38543"/>
    <cellStyle name="SAPBEXHLevel0X 2 2 2 5" xfId="38544"/>
    <cellStyle name="SAPBEXHLevel0X 2 2 2 6" xfId="38545"/>
    <cellStyle name="SAPBEXHLevel0X 2 2 2 7" xfId="38546"/>
    <cellStyle name="SAPBEXHLevel0X 2 2 3" xfId="38547"/>
    <cellStyle name="SAPBEXHLevel0X 2 2 4" xfId="38548"/>
    <cellStyle name="SAPBEXHLevel0X 2 2 5" xfId="38549"/>
    <cellStyle name="SAPBEXHLevel0X 2 2 6" xfId="38550"/>
    <cellStyle name="SAPBEXHLevel0X 2 2 7" xfId="38551"/>
    <cellStyle name="SAPBEXHLevel0X 2 2 8" xfId="38552"/>
    <cellStyle name="SAPBEXHLevel0X 2 2 9" xfId="38553"/>
    <cellStyle name="SAPBEXHLevel0X 2 3" xfId="38554"/>
    <cellStyle name="SAPBEXHLevel0X 2 3 2" xfId="38555"/>
    <cellStyle name="SAPBEXHLevel0X 2 3 3" xfId="38556"/>
    <cellStyle name="SAPBEXHLevel0X 2 3 4" xfId="38557"/>
    <cellStyle name="SAPBEXHLevel0X 2 3 5" xfId="38558"/>
    <cellStyle name="SAPBEXHLevel0X 2 3 6" xfId="38559"/>
    <cellStyle name="SAPBEXHLevel0X 2 3 7" xfId="38560"/>
    <cellStyle name="SAPBEXHLevel0X 2 4" xfId="38561"/>
    <cellStyle name="SAPBEXHLevel0X 2 5" xfId="38562"/>
    <cellStyle name="SAPBEXHLevel0X 2 6" xfId="38563"/>
    <cellStyle name="SAPBEXHLevel0X 2 7" xfId="38564"/>
    <cellStyle name="SAPBEXHLevel0X 2 8" xfId="38565"/>
    <cellStyle name="SAPBEXHLevel0X 2 9" xfId="38566"/>
    <cellStyle name="SAPBEXHLevel0X 3" xfId="38567"/>
    <cellStyle name="SAPBEXHLevel0X 3 10" xfId="38568"/>
    <cellStyle name="SAPBEXHLevel0X 3 11" xfId="38569"/>
    <cellStyle name="SAPBEXHLevel0X 3 2" xfId="38570"/>
    <cellStyle name="SAPBEXHLevel0X 3 2 2" xfId="38571"/>
    <cellStyle name="SAPBEXHLevel0X 3 2 2 2" xfId="38572"/>
    <cellStyle name="SAPBEXHLevel0X 3 2 2 3" xfId="38573"/>
    <cellStyle name="SAPBEXHLevel0X 3 2 2 4" xfId="38574"/>
    <cellStyle name="SAPBEXHLevel0X 3 2 2 5" xfId="38575"/>
    <cellStyle name="SAPBEXHLevel0X 3 2 2 6" xfId="38576"/>
    <cellStyle name="SAPBEXHLevel0X 3 2 2 7" xfId="38577"/>
    <cellStyle name="SAPBEXHLevel0X 3 2 3" xfId="38578"/>
    <cellStyle name="SAPBEXHLevel0X 3 2 4" xfId="38579"/>
    <cellStyle name="SAPBEXHLevel0X 3 2 5" xfId="38580"/>
    <cellStyle name="SAPBEXHLevel0X 3 2 6" xfId="38581"/>
    <cellStyle name="SAPBEXHLevel0X 3 2 7" xfId="38582"/>
    <cellStyle name="SAPBEXHLevel0X 3 2 8" xfId="38583"/>
    <cellStyle name="SAPBEXHLevel0X 3 2 9" xfId="38584"/>
    <cellStyle name="SAPBEXHLevel0X 3 3" xfId="38585"/>
    <cellStyle name="SAPBEXHLevel0X 3 3 2" xfId="38586"/>
    <cellStyle name="SAPBEXHLevel0X 3 3 2 2" xfId="38587"/>
    <cellStyle name="SAPBEXHLevel0X 3 3 2 3" xfId="38588"/>
    <cellStyle name="SAPBEXHLevel0X 3 3 2 4" xfId="38589"/>
    <cellStyle name="SAPBEXHLevel0X 3 3 2 5" xfId="38590"/>
    <cellStyle name="SAPBEXHLevel0X 3 3 2 6" xfId="38591"/>
    <cellStyle name="SAPBEXHLevel0X 3 3 2 7" xfId="38592"/>
    <cellStyle name="SAPBEXHLevel0X 3 3 3" xfId="38593"/>
    <cellStyle name="SAPBEXHLevel0X 3 3 4" xfId="38594"/>
    <cellStyle name="SAPBEXHLevel0X 3 3 5" xfId="38595"/>
    <cellStyle name="SAPBEXHLevel0X 3 3 6" xfId="38596"/>
    <cellStyle name="SAPBEXHLevel0X 3 3 7" xfId="38597"/>
    <cellStyle name="SAPBEXHLevel0X 3 3 8" xfId="38598"/>
    <cellStyle name="SAPBEXHLevel0X 3 4" xfId="38599"/>
    <cellStyle name="SAPBEXHLevel0X 3 4 2" xfId="38600"/>
    <cellStyle name="SAPBEXHLevel0X 3 4 2 2" xfId="38601"/>
    <cellStyle name="SAPBEXHLevel0X 3 4 2 3" xfId="38602"/>
    <cellStyle name="SAPBEXHLevel0X 3 4 2 4" xfId="38603"/>
    <cellStyle name="SAPBEXHLevel0X 3 4 2 5" xfId="38604"/>
    <cellStyle name="SAPBEXHLevel0X 3 4 2 6" xfId="38605"/>
    <cellStyle name="SAPBEXHLevel0X 3 4 2 7" xfId="38606"/>
    <cellStyle name="SAPBEXHLevel0X 3 4 3" xfId="38607"/>
    <cellStyle name="SAPBEXHLevel0X 3 4 4" xfId="38608"/>
    <cellStyle name="SAPBEXHLevel0X 3 4 5" xfId="38609"/>
    <cellStyle name="SAPBEXHLevel0X 3 4 6" xfId="38610"/>
    <cellStyle name="SAPBEXHLevel0X 3 4 7" xfId="38611"/>
    <cellStyle name="SAPBEXHLevel0X 3 4 8" xfId="38612"/>
    <cellStyle name="SAPBEXHLevel0X 3 5" xfId="38613"/>
    <cellStyle name="SAPBEXHLevel0X 3 6" xfId="38614"/>
    <cellStyle name="SAPBEXHLevel0X 3 7" xfId="38615"/>
    <cellStyle name="SAPBEXHLevel0X 3 8" xfId="38616"/>
    <cellStyle name="SAPBEXHLevel0X 3 9" xfId="38617"/>
    <cellStyle name="SAPBEXHLevel0X 4" xfId="38618"/>
    <cellStyle name="SAPBEXHLevel0X 4 2" xfId="38619"/>
    <cellStyle name="SAPBEXHLevel0X 4 2 2" xfId="38620"/>
    <cellStyle name="SAPBEXHLevel0X 4 2 3" xfId="38621"/>
    <cellStyle name="SAPBEXHLevel0X 4 2 4" xfId="38622"/>
    <cellStyle name="SAPBEXHLevel0X 4 2 5" xfId="38623"/>
    <cellStyle name="SAPBEXHLevel0X 4 2 6" xfId="38624"/>
    <cellStyle name="SAPBEXHLevel0X 4 2 7" xfId="38625"/>
    <cellStyle name="SAPBEXHLevel0X 4 3" xfId="38626"/>
    <cellStyle name="SAPBEXHLevel0X 4 4" xfId="38627"/>
    <cellStyle name="SAPBEXHLevel0X 4 5" xfId="38628"/>
    <cellStyle name="SAPBEXHLevel0X 4 6" xfId="38629"/>
    <cellStyle name="SAPBEXHLevel0X 4 7" xfId="38630"/>
    <cellStyle name="SAPBEXHLevel0X 4 8" xfId="38631"/>
    <cellStyle name="SAPBEXHLevel0X 5" xfId="38632"/>
    <cellStyle name="SAPBEXHLevel0X 5 2" xfId="38633"/>
    <cellStyle name="SAPBEXHLevel0X 5 3" xfId="38634"/>
    <cellStyle name="SAPBEXHLevel0X 5 4" xfId="38635"/>
    <cellStyle name="SAPBEXHLevel0X 5 5" xfId="38636"/>
    <cellStyle name="SAPBEXHLevel0X 5 6" xfId="38637"/>
    <cellStyle name="SAPBEXHLevel0X 5 7" xfId="38638"/>
    <cellStyle name="SAPBEXHLevel0X 6" xfId="38639"/>
    <cellStyle name="SAPBEXHLevel0X 6 2" xfId="43198"/>
    <cellStyle name="SAPBEXHLevel0X 7" xfId="38640"/>
    <cellStyle name="SAPBEXHLevel0X 8" xfId="38641"/>
    <cellStyle name="SAPBEXHLevel0X 9" xfId="38642"/>
    <cellStyle name="SAPBEXHLevel0X_010612 Dec Actuals" xfId="43199"/>
    <cellStyle name="SAPBEXHLevel1" xfId="38643"/>
    <cellStyle name="SAPBEXHLevel1 2" xfId="38644"/>
    <cellStyle name="SAPBEXHLevel1 2 2" xfId="38645"/>
    <cellStyle name="SAPBEXHLevel1 2 2 2" xfId="38646"/>
    <cellStyle name="SAPBEXHLevel1 2 2 3" xfId="38647"/>
    <cellStyle name="SAPBEXHLevel1 2 2 4" xfId="38648"/>
    <cellStyle name="SAPBEXHLevel1 2 2 5" xfId="38649"/>
    <cellStyle name="SAPBEXHLevel1 2 2 6" xfId="38650"/>
    <cellStyle name="SAPBEXHLevel1 2 2 7" xfId="38651"/>
    <cellStyle name="SAPBEXHLevel1 2 2 8" xfId="38652"/>
    <cellStyle name="SAPBEXHLevel1 2 3" xfId="38653"/>
    <cellStyle name="SAPBEXHLevel1 2 4" xfId="38654"/>
    <cellStyle name="SAPBEXHLevel1 2 5" xfId="38655"/>
    <cellStyle name="SAPBEXHLevel1 2 6" xfId="38656"/>
    <cellStyle name="SAPBEXHLevel1 2 7" xfId="38657"/>
    <cellStyle name="SAPBEXHLevel1 2 8" xfId="38658"/>
    <cellStyle name="SAPBEXHLevel1 2 9" xfId="38659"/>
    <cellStyle name="SAPBEXHLevel1 3" xfId="38660"/>
    <cellStyle name="SAPBEXHLevel1 3 2" xfId="38661"/>
    <cellStyle name="SAPBEXHLevel1 3 2 2" xfId="38662"/>
    <cellStyle name="SAPBEXHLevel1 3 2 3" xfId="38663"/>
    <cellStyle name="SAPBEXHLevel1 3 3" xfId="38664"/>
    <cellStyle name="SAPBEXHLevel1 3 4" xfId="38665"/>
    <cellStyle name="SAPBEXHLevel1 3 5" xfId="38666"/>
    <cellStyle name="SAPBEXHLevel1 3 6" xfId="38667"/>
    <cellStyle name="SAPBEXHLevel1 3 7" xfId="38668"/>
    <cellStyle name="SAPBEXHLevel1 3 8" xfId="38669"/>
    <cellStyle name="SAPBEXHLevel1 4" xfId="38670"/>
    <cellStyle name="SAPBEXHLevel1 4 2" xfId="38671"/>
    <cellStyle name="SAPBEXHLevel1 5" xfId="38672"/>
    <cellStyle name="SAPBEXHLevel1 5 2" xfId="38673"/>
    <cellStyle name="SAPBEXHLevel1 6" xfId="38674"/>
    <cellStyle name="SAPBEXHLevel1_010612 Dec Actuals" xfId="43200"/>
    <cellStyle name="SAPBEXHLevel1X" xfId="38675"/>
    <cellStyle name="SAPBEXHLevel1X 2" xfId="38676"/>
    <cellStyle name="SAPBEXHLevel1X 2 2" xfId="38677"/>
    <cellStyle name="SAPBEXHLevel1X 2 2 2" xfId="38678"/>
    <cellStyle name="SAPBEXHLevel1X 2 2 2 2" xfId="43201"/>
    <cellStyle name="SAPBEXHLevel1X 2 2 3" xfId="38679"/>
    <cellStyle name="SAPBEXHLevel1X 2 2 4" xfId="38680"/>
    <cellStyle name="SAPBEXHLevel1X 2 2 5" xfId="38681"/>
    <cellStyle name="SAPBEXHLevel1X 2 2 6" xfId="38682"/>
    <cellStyle name="SAPBEXHLevel1X 2 2 7" xfId="38683"/>
    <cellStyle name="SAPBEXHLevel1X 2 2 8" xfId="38684"/>
    <cellStyle name="SAPBEXHLevel1X 2 3" xfId="38685"/>
    <cellStyle name="SAPBEXHLevel1X 2 3 2" xfId="43202"/>
    <cellStyle name="SAPBEXHLevel1X 2 4" xfId="38686"/>
    <cellStyle name="SAPBEXHLevel1X 2 5" xfId="38687"/>
    <cellStyle name="SAPBEXHLevel1X 2 6" xfId="38688"/>
    <cellStyle name="SAPBEXHLevel1X 2 7" xfId="38689"/>
    <cellStyle name="SAPBEXHLevel1X 2 8" xfId="38690"/>
    <cellStyle name="SAPBEXHLevel1X 2 9" xfId="38691"/>
    <cellStyle name="SAPBEXHLevel1X 3" xfId="38692"/>
    <cellStyle name="SAPBEXHLevel1X 3 2" xfId="38693"/>
    <cellStyle name="SAPBEXHLevel1X 3 2 2" xfId="38694"/>
    <cellStyle name="SAPBEXHLevel1X 3 2 3" xfId="38695"/>
    <cellStyle name="SAPBEXHLevel1X 3 3" xfId="38696"/>
    <cellStyle name="SAPBEXHLevel1X 3 4" xfId="38697"/>
    <cellStyle name="SAPBEXHLevel1X 3 5" xfId="38698"/>
    <cellStyle name="SAPBEXHLevel1X 3 6" xfId="38699"/>
    <cellStyle name="SAPBEXHLevel1X 3 7" xfId="38700"/>
    <cellStyle name="SAPBEXHLevel1X 3 8" xfId="38701"/>
    <cellStyle name="SAPBEXHLevel1X 4" xfId="38702"/>
    <cellStyle name="SAPBEXHLevel1X 4 2" xfId="38703"/>
    <cellStyle name="SAPBEXHLevel1X 4 2 2" xfId="43203"/>
    <cellStyle name="SAPBEXHLevel1X 5" xfId="38704"/>
    <cellStyle name="SAPBEXHLevel1X 5 2" xfId="38705"/>
    <cellStyle name="SAPBEXHLevel1X 6" xfId="38706"/>
    <cellStyle name="SAPBEXHLevel1X 6 2" xfId="43204"/>
    <cellStyle name="SAPBEXHLevel1X_010612 Dec Actuals" xfId="43205"/>
    <cellStyle name="SAPBEXHLevel2" xfId="38707"/>
    <cellStyle name="SAPBEXHLevel2 2" xfId="38708"/>
    <cellStyle name="SAPBEXHLevel2 2 2" xfId="38709"/>
    <cellStyle name="SAPBEXHLevel2 2 2 2" xfId="38710"/>
    <cellStyle name="SAPBEXHLevel2 2 2 3" xfId="38711"/>
    <cellStyle name="SAPBEXHLevel2 2 2 4" xfId="38712"/>
    <cellStyle name="SAPBEXHLevel2 2 2 5" xfId="38713"/>
    <cellStyle name="SAPBEXHLevel2 2 2 6" xfId="38714"/>
    <cellStyle name="SAPBEXHLevel2 2 2 7" xfId="38715"/>
    <cellStyle name="SAPBEXHLevel2 2 2 8" xfId="38716"/>
    <cellStyle name="SAPBEXHLevel2 2 3" xfId="38717"/>
    <cellStyle name="SAPBEXHLevel2 2 4" xfId="38718"/>
    <cellStyle name="SAPBEXHLevel2 2 5" xfId="38719"/>
    <cellStyle name="SAPBEXHLevel2 2 6" xfId="38720"/>
    <cellStyle name="SAPBEXHLevel2 2 7" xfId="38721"/>
    <cellStyle name="SAPBEXHLevel2 2 8" xfId="38722"/>
    <cellStyle name="SAPBEXHLevel2 2 9" xfId="38723"/>
    <cellStyle name="SAPBEXHLevel2 2_2011 August O&amp;M and Capital Snapshot_REV" xfId="43206"/>
    <cellStyle name="SAPBEXHLevel2 3" xfId="38724"/>
    <cellStyle name="SAPBEXHLevel2 3 2" xfId="38725"/>
    <cellStyle name="SAPBEXHLevel2 3 2 2" xfId="38726"/>
    <cellStyle name="SAPBEXHLevel2 3 2 3" xfId="38727"/>
    <cellStyle name="SAPBEXHLevel2 3 3" xfId="38728"/>
    <cellStyle name="SAPBEXHLevel2 3 4" xfId="38729"/>
    <cellStyle name="SAPBEXHLevel2 3 5" xfId="38730"/>
    <cellStyle name="SAPBEXHLevel2 3 6" xfId="38731"/>
    <cellStyle name="SAPBEXHLevel2 3 7" xfId="38732"/>
    <cellStyle name="SAPBEXHLevel2 3 8" xfId="38733"/>
    <cellStyle name="SAPBEXHLevel2 4" xfId="38734"/>
    <cellStyle name="SAPBEXHLevel2 4 2" xfId="38735"/>
    <cellStyle name="SAPBEXHLevel2 5" xfId="38736"/>
    <cellStyle name="SAPBEXHLevel2 5 2" xfId="38737"/>
    <cellStyle name="SAPBEXHLevel2 6" xfId="38738"/>
    <cellStyle name="SAPBEXHLevel2_010612 Dec Actuals" xfId="43207"/>
    <cellStyle name="SAPBEXHLevel2X" xfId="38739"/>
    <cellStyle name="SAPBEXHLevel2X 2" xfId="38740"/>
    <cellStyle name="SAPBEXHLevel2X 2 2" xfId="38741"/>
    <cellStyle name="SAPBEXHLevel2X 2 2 2" xfId="38742"/>
    <cellStyle name="SAPBEXHLevel2X 2 2 2 2" xfId="43208"/>
    <cellStyle name="SAPBEXHLevel2X 2 2 3" xfId="38743"/>
    <cellStyle name="SAPBEXHLevel2X 2 2 4" xfId="38744"/>
    <cellStyle name="SAPBEXHLevel2X 2 2 5" xfId="38745"/>
    <cellStyle name="SAPBEXHLevel2X 2 2 6" xfId="38746"/>
    <cellStyle name="SAPBEXHLevel2X 2 2 7" xfId="38747"/>
    <cellStyle name="SAPBEXHLevel2X 2 2 8" xfId="38748"/>
    <cellStyle name="SAPBEXHLevel2X 2 3" xfId="38749"/>
    <cellStyle name="SAPBEXHLevel2X 2 3 2" xfId="43209"/>
    <cellStyle name="SAPBEXHLevel2X 2 4" xfId="38750"/>
    <cellStyle name="SAPBEXHLevel2X 2 5" xfId="38751"/>
    <cellStyle name="SAPBEXHLevel2X 2 6" xfId="38752"/>
    <cellStyle name="SAPBEXHLevel2X 2 7" xfId="38753"/>
    <cellStyle name="SAPBEXHLevel2X 2 8" xfId="38754"/>
    <cellStyle name="SAPBEXHLevel2X 2 9" xfId="38755"/>
    <cellStyle name="SAPBEXHLevel2X 3" xfId="38756"/>
    <cellStyle name="SAPBEXHLevel2X 3 2" xfId="38757"/>
    <cellStyle name="SAPBEXHLevel2X 3 2 2" xfId="38758"/>
    <cellStyle name="SAPBEXHLevel2X 3 2 3" xfId="38759"/>
    <cellStyle name="SAPBEXHLevel2X 3 3" xfId="38760"/>
    <cellStyle name="SAPBEXHLevel2X 3 4" xfId="38761"/>
    <cellStyle name="SAPBEXHLevel2X 3 5" xfId="38762"/>
    <cellStyle name="SAPBEXHLevel2X 3 6" xfId="38763"/>
    <cellStyle name="SAPBEXHLevel2X 3 7" xfId="38764"/>
    <cellStyle name="SAPBEXHLevel2X 3 8" xfId="38765"/>
    <cellStyle name="SAPBEXHLevel2X 4" xfId="38766"/>
    <cellStyle name="SAPBEXHLevel2X 4 2" xfId="38767"/>
    <cellStyle name="SAPBEXHLevel2X 4 2 2" xfId="43210"/>
    <cellStyle name="SAPBEXHLevel2X 5" xfId="38768"/>
    <cellStyle name="SAPBEXHLevel2X 5 2" xfId="38769"/>
    <cellStyle name="SAPBEXHLevel2X 6" xfId="38770"/>
    <cellStyle name="SAPBEXHLevel2X 6 2" xfId="43211"/>
    <cellStyle name="SAPBEXHLevel2X_010612 Dec Actuals" xfId="43212"/>
    <cellStyle name="SAPBEXHLevel3" xfId="38771"/>
    <cellStyle name="SAPBEXHLevel3 2" xfId="38772"/>
    <cellStyle name="SAPBEXHLevel3 2 2" xfId="38773"/>
    <cellStyle name="SAPBEXHLevel3 2 2 2" xfId="38774"/>
    <cellStyle name="SAPBEXHLevel3 2 2 3" xfId="38775"/>
    <cellStyle name="SAPBEXHLevel3 2 2 4" xfId="38776"/>
    <cellStyle name="SAPBEXHLevel3 2 2 5" xfId="38777"/>
    <cellStyle name="SAPBEXHLevel3 2 2 6" xfId="38778"/>
    <cellStyle name="SAPBEXHLevel3 2 2 7" xfId="38779"/>
    <cellStyle name="SAPBEXHLevel3 2 2 8" xfId="38780"/>
    <cellStyle name="SAPBEXHLevel3 2 3" xfId="38781"/>
    <cellStyle name="SAPBEXHLevel3 2 4" xfId="38782"/>
    <cellStyle name="SAPBEXHLevel3 2 5" xfId="38783"/>
    <cellStyle name="SAPBEXHLevel3 2 6" xfId="38784"/>
    <cellStyle name="SAPBEXHLevel3 2 7" xfId="38785"/>
    <cellStyle name="SAPBEXHLevel3 2 8" xfId="38786"/>
    <cellStyle name="SAPBEXHLevel3 2 9" xfId="38787"/>
    <cellStyle name="SAPBEXHLevel3 2_2011 August O&amp;M and Capital Snapshot_REV" xfId="43213"/>
    <cellStyle name="SAPBEXHLevel3 3" xfId="38788"/>
    <cellStyle name="SAPBEXHLevel3 3 2" xfId="38789"/>
    <cellStyle name="SAPBEXHLevel3 3 2 2" xfId="38790"/>
    <cellStyle name="SAPBEXHLevel3 3 2 3" xfId="38791"/>
    <cellStyle name="SAPBEXHLevel3 3 3" xfId="38792"/>
    <cellStyle name="SAPBEXHLevel3 3 4" xfId="38793"/>
    <cellStyle name="SAPBEXHLevel3 3 5" xfId="38794"/>
    <cellStyle name="SAPBEXHLevel3 3 6" xfId="38795"/>
    <cellStyle name="SAPBEXHLevel3 3 7" xfId="38796"/>
    <cellStyle name="SAPBEXHLevel3 3 8" xfId="38797"/>
    <cellStyle name="SAPBEXHLevel3 4" xfId="38798"/>
    <cellStyle name="SAPBEXHLevel3 4 2" xfId="38799"/>
    <cellStyle name="SAPBEXHLevel3 5" xfId="38800"/>
    <cellStyle name="SAPBEXHLevel3 5 2" xfId="38801"/>
    <cellStyle name="SAPBEXHLevel3 6" xfId="38802"/>
    <cellStyle name="SAPBEXHLevel3 7" xfId="43214"/>
    <cellStyle name="SAPBEXHLevel3_010612 Dec Actuals" xfId="43215"/>
    <cellStyle name="SAPBEXHLevel3X" xfId="38803"/>
    <cellStyle name="SAPBEXHLevel3X 2" xfId="38804"/>
    <cellStyle name="SAPBEXHLevel3X 2 2" xfId="38805"/>
    <cellStyle name="SAPBEXHLevel3X 2 2 2" xfId="38806"/>
    <cellStyle name="SAPBEXHLevel3X 2 2 2 2" xfId="43216"/>
    <cellStyle name="SAPBEXHLevel3X 2 2 3" xfId="38807"/>
    <cellStyle name="SAPBEXHLevel3X 2 2 4" xfId="38808"/>
    <cellStyle name="SAPBEXHLevel3X 2 2 5" xfId="38809"/>
    <cellStyle name="SAPBEXHLevel3X 2 2 6" xfId="38810"/>
    <cellStyle name="SAPBEXHLevel3X 2 2 7" xfId="38811"/>
    <cellStyle name="SAPBEXHLevel3X 2 2 8" xfId="38812"/>
    <cellStyle name="SAPBEXHLevel3X 2 3" xfId="38813"/>
    <cellStyle name="SAPBEXHLevel3X 2 3 2" xfId="43217"/>
    <cellStyle name="SAPBEXHLevel3X 2 4" xfId="38814"/>
    <cellStyle name="SAPBEXHLevel3X 2 5" xfId="38815"/>
    <cellStyle name="SAPBEXHLevel3X 2 6" xfId="38816"/>
    <cellStyle name="SAPBEXHLevel3X 2 7" xfId="38817"/>
    <cellStyle name="SAPBEXHLevel3X 2 8" xfId="38818"/>
    <cellStyle name="SAPBEXHLevel3X 2 9" xfId="38819"/>
    <cellStyle name="SAPBEXHLevel3X 3" xfId="38820"/>
    <cellStyle name="SAPBEXHLevel3X 3 2" xfId="38821"/>
    <cellStyle name="SAPBEXHLevel3X 3 2 2" xfId="38822"/>
    <cellStyle name="SAPBEXHLevel3X 3 2 3" xfId="38823"/>
    <cellStyle name="SAPBEXHLevel3X 3 3" xfId="38824"/>
    <cellStyle name="SAPBEXHLevel3X 3 4" xfId="38825"/>
    <cellStyle name="SAPBEXHLevel3X 3 5" xfId="38826"/>
    <cellStyle name="SAPBEXHLevel3X 3 6" xfId="38827"/>
    <cellStyle name="SAPBEXHLevel3X 3 7" xfId="38828"/>
    <cellStyle name="SAPBEXHLevel3X 3 8" xfId="38829"/>
    <cellStyle name="SAPBEXHLevel3X 4" xfId="38830"/>
    <cellStyle name="SAPBEXHLevel3X 4 2" xfId="38831"/>
    <cellStyle name="SAPBEXHLevel3X 4 2 2" xfId="43218"/>
    <cellStyle name="SAPBEXHLevel3X 5" xfId="38832"/>
    <cellStyle name="SAPBEXHLevel3X 5 2" xfId="38833"/>
    <cellStyle name="SAPBEXHLevel3X 6" xfId="38834"/>
    <cellStyle name="SAPBEXHLevel3X 6 2" xfId="43219"/>
    <cellStyle name="SAPBEXHLevel3X_010612 Dec Actuals" xfId="43220"/>
    <cellStyle name="SAPBEXinputData" xfId="38835"/>
    <cellStyle name="SAPBEXinputData 2" xfId="38836"/>
    <cellStyle name="SAPBEXinputData 2 2" xfId="38837"/>
    <cellStyle name="SAPBEXinputData 2 2 2" xfId="38838"/>
    <cellStyle name="SAPBEXinputData 2 2 3" xfId="38839"/>
    <cellStyle name="SAPBEXinputData 2 2 4" xfId="38840"/>
    <cellStyle name="SAPBEXinputData 2 2 5" xfId="38841"/>
    <cellStyle name="SAPBEXinputData 2 2 6" xfId="38842"/>
    <cellStyle name="SAPBEXinputData 2 2 7" xfId="38843"/>
    <cellStyle name="SAPBEXinputData 2 3" xfId="38844"/>
    <cellStyle name="SAPBEXinputData 2 4" xfId="38845"/>
    <cellStyle name="SAPBEXinputData 2 5" xfId="38846"/>
    <cellStyle name="SAPBEXinputData 2 6" xfId="38847"/>
    <cellStyle name="SAPBEXinputData 2 7" xfId="38848"/>
    <cellStyle name="SAPBEXinputData 2 8" xfId="38849"/>
    <cellStyle name="SAPBEXinputData 3" xfId="38850"/>
    <cellStyle name="SAPBEXinputData 3 2" xfId="38851"/>
    <cellStyle name="SAPBEXinputData 3 2 2" xfId="38852"/>
    <cellStyle name="SAPBEXinputData 3 3" xfId="38853"/>
    <cellStyle name="SAPBEXinputData 3 4" xfId="38854"/>
    <cellStyle name="SAPBEXinputData 3 5" xfId="38855"/>
    <cellStyle name="SAPBEXinputData 3 6" xfId="38856"/>
    <cellStyle name="SAPBEXinputData 3 7" xfId="38857"/>
    <cellStyle name="SAPBEXinputData 4" xfId="38858"/>
    <cellStyle name="SAPBEXinputData_010612 Dec Actuals" xfId="43221"/>
    <cellStyle name="SAPBEXItemHeader" xfId="38859"/>
    <cellStyle name="SAPBEXItemHeader 2" xfId="38860"/>
    <cellStyle name="SAPBEXItemHeader 2 2" xfId="43222"/>
    <cellStyle name="SAPBEXresData" xfId="38861"/>
    <cellStyle name="SAPBEXresData 2" xfId="38862"/>
    <cellStyle name="SAPBEXresData 2 2" xfId="38863"/>
    <cellStyle name="SAPBEXresData 2 2 2" xfId="38864"/>
    <cellStyle name="SAPBEXresData 2 3" xfId="38865"/>
    <cellStyle name="SAPBEXresData 2 4" xfId="38866"/>
    <cellStyle name="SAPBEXresData 2 5" xfId="38867"/>
    <cellStyle name="SAPBEXresData 2 6" xfId="38868"/>
    <cellStyle name="SAPBEXresData 2 7" xfId="38869"/>
    <cellStyle name="SAPBEXresData 3" xfId="38870"/>
    <cellStyle name="SAPBEXresData 3 2" xfId="38871"/>
    <cellStyle name="SAPBEXresData 4" xfId="38872"/>
    <cellStyle name="SAPBEXresData 4 2" xfId="38873"/>
    <cellStyle name="SAPBEXresData 5" xfId="38874"/>
    <cellStyle name="SAPBEXresDataEmph" xfId="38875"/>
    <cellStyle name="SAPBEXresDataEmph 2" xfId="38876"/>
    <cellStyle name="SAPBEXresDataEmph 2 2" xfId="38877"/>
    <cellStyle name="SAPBEXresDataEmph 2 2 2" xfId="38878"/>
    <cellStyle name="SAPBEXresDataEmph 2 2 2 2" xfId="43223"/>
    <cellStyle name="SAPBEXresDataEmph 2 2 3" xfId="43224"/>
    <cellStyle name="SAPBEXresDataEmph 2 3" xfId="38879"/>
    <cellStyle name="SAPBEXresDataEmph 2 3 2" xfId="43225"/>
    <cellStyle name="SAPBEXresDataEmph 2 3 2 2" xfId="43226"/>
    <cellStyle name="SAPBEXresDataEmph 2 3 3" xfId="43227"/>
    <cellStyle name="SAPBEXresDataEmph 2 4" xfId="38880"/>
    <cellStyle name="SAPBEXresDataEmph 2 4 2" xfId="43228"/>
    <cellStyle name="SAPBEXresDataEmph 2 4 2 2" xfId="43229"/>
    <cellStyle name="SAPBEXresDataEmph 2 4 3" xfId="43230"/>
    <cellStyle name="SAPBEXresDataEmph 2 5" xfId="38881"/>
    <cellStyle name="SAPBEXresDataEmph 2 5 2" xfId="43231"/>
    <cellStyle name="SAPBEXresDataEmph 2 6" xfId="38882"/>
    <cellStyle name="SAPBEXresDataEmph 2 7" xfId="38883"/>
    <cellStyle name="SAPBEXresDataEmph 3" xfId="38884"/>
    <cellStyle name="SAPBEXresDataEmph 3 2" xfId="38885"/>
    <cellStyle name="SAPBEXresDataEmph 4" xfId="38886"/>
    <cellStyle name="SAPBEXresDataEmph 4 2" xfId="38887"/>
    <cellStyle name="SAPBEXresDataEmph 5" xfId="38888"/>
    <cellStyle name="SAPBEXresItem" xfId="38889"/>
    <cellStyle name="SAPBEXresItem 2" xfId="38890"/>
    <cellStyle name="SAPBEXresItem 2 2" xfId="38891"/>
    <cellStyle name="SAPBEXresItem 2 2 2" xfId="38892"/>
    <cellStyle name="SAPBEXresItem 2 3" xfId="38893"/>
    <cellStyle name="SAPBEXresItem 2 4" xfId="38894"/>
    <cellStyle name="SAPBEXresItem 2 5" xfId="38895"/>
    <cellStyle name="SAPBEXresItem 2 6" xfId="38896"/>
    <cellStyle name="SAPBEXresItem 2 7" xfId="38897"/>
    <cellStyle name="SAPBEXresItem 3" xfId="38898"/>
    <cellStyle name="SAPBEXresItem 3 2" xfId="38899"/>
    <cellStyle name="SAPBEXresItem 4" xfId="38900"/>
    <cellStyle name="SAPBEXresItem 4 2" xfId="38901"/>
    <cellStyle name="SAPBEXresItem 5" xfId="38902"/>
    <cellStyle name="SAPBEXresItem_010612 Dec Actuals" xfId="43232"/>
    <cellStyle name="SAPBEXresItemX" xfId="38903"/>
    <cellStyle name="SAPBEXresItemX 2" xfId="38904"/>
    <cellStyle name="SAPBEXresItemX 2 2" xfId="38905"/>
    <cellStyle name="SAPBEXresItemX 2 2 2" xfId="38906"/>
    <cellStyle name="SAPBEXresItemX 2 3" xfId="38907"/>
    <cellStyle name="SAPBEXresItemX 2 4" xfId="38908"/>
    <cellStyle name="SAPBEXresItemX 2 5" xfId="38909"/>
    <cellStyle name="SAPBEXresItemX 2 6" xfId="38910"/>
    <cellStyle name="SAPBEXresItemX 2 7" xfId="38911"/>
    <cellStyle name="SAPBEXresItemX 3" xfId="38912"/>
    <cellStyle name="SAPBEXresItemX 3 2" xfId="38913"/>
    <cellStyle name="SAPBEXresItemX 4" xfId="38914"/>
    <cellStyle name="SAPBEXresItemX 4 2" xfId="38915"/>
    <cellStyle name="SAPBEXresItemX 5" xfId="38916"/>
    <cellStyle name="SAPBEXresItemX_010612 Dec Actuals" xfId="43233"/>
    <cellStyle name="SAPBEXstdData" xfId="372"/>
    <cellStyle name="SAPBEXstdData 2" xfId="38917"/>
    <cellStyle name="SAPBEXstdData 2 2" xfId="38918"/>
    <cellStyle name="SAPBEXstdData 2 2 2" xfId="38919"/>
    <cellStyle name="SAPBEXstdData 2 2 3" xfId="38920"/>
    <cellStyle name="SAPBEXstdData 2 3" xfId="38921"/>
    <cellStyle name="SAPBEXstdData 2 3 2" xfId="38922"/>
    <cellStyle name="SAPBEXstdData 2 4" xfId="38923"/>
    <cellStyle name="SAPBEXstdData 2 5" xfId="38924"/>
    <cellStyle name="SAPBEXstdData 2 6" xfId="38925"/>
    <cellStyle name="SAPBEXstdData 2 7" xfId="38926"/>
    <cellStyle name="SAPBEXstdData 3" xfId="38927"/>
    <cellStyle name="SAPBEXstdData 3 2" xfId="38928"/>
    <cellStyle name="SAPBEXstdData 3 2 2" xfId="38929"/>
    <cellStyle name="SAPBEXstdData 3 3" xfId="38930"/>
    <cellStyle name="SAPBEXstdData 3 4" xfId="38931"/>
    <cellStyle name="SAPBEXstdData 3 5" xfId="38932"/>
    <cellStyle name="SAPBEXstdData 3 6" xfId="38933"/>
    <cellStyle name="SAPBEXstdData 3 7" xfId="38934"/>
    <cellStyle name="SAPBEXstdData 4" xfId="38935"/>
    <cellStyle name="SAPBEXstdData 4 2" xfId="38936"/>
    <cellStyle name="SAPBEXstdData 4 3" xfId="38937"/>
    <cellStyle name="SAPBEXstdData 5" xfId="38938"/>
    <cellStyle name="SAPBEXstdData 5 2" xfId="38939"/>
    <cellStyle name="SAPBEXstdData 6" xfId="38940"/>
    <cellStyle name="SAPBEXstdData_010612 Dec Actuals" xfId="43234"/>
    <cellStyle name="SAPBEXstdDataEmph" xfId="38941"/>
    <cellStyle name="SAPBEXstdDataEmph 2" xfId="38942"/>
    <cellStyle name="SAPBEXstdDataEmph 2 2" xfId="38943"/>
    <cellStyle name="SAPBEXstdDataEmph 2 2 2" xfId="38944"/>
    <cellStyle name="SAPBEXstdDataEmph 2 3" xfId="38945"/>
    <cellStyle name="SAPBEXstdDataEmph 2 4" xfId="38946"/>
    <cellStyle name="SAPBEXstdDataEmph 2 5" xfId="38947"/>
    <cellStyle name="SAPBEXstdDataEmph 2 6" xfId="38948"/>
    <cellStyle name="SAPBEXstdDataEmph 2 7" xfId="38949"/>
    <cellStyle name="SAPBEXstdDataEmph 3" xfId="38950"/>
    <cellStyle name="SAPBEXstdDataEmph 3 2" xfId="38951"/>
    <cellStyle name="SAPBEXstdDataEmph 4" xfId="38952"/>
    <cellStyle name="SAPBEXstdDataEmph 4 2" xfId="38953"/>
    <cellStyle name="SAPBEXstdDataEmph 5" xfId="38954"/>
    <cellStyle name="SAPBEXstdItem" xfId="373"/>
    <cellStyle name="SAPBEXstdItem 2" xfId="38955"/>
    <cellStyle name="SAPBEXstdItem 2 2" xfId="38956"/>
    <cellStyle name="SAPBEXstdItem 2 2 2" xfId="38957"/>
    <cellStyle name="SAPBEXstdItem 2 2 2 2" xfId="38958"/>
    <cellStyle name="SAPBEXstdItem 2 2 2 3" xfId="38959"/>
    <cellStyle name="SAPBEXstdItem 2 2 2 4" xfId="38960"/>
    <cellStyle name="SAPBEXstdItem 2 2 2 5" xfId="38961"/>
    <cellStyle name="SAPBEXstdItem 2 2 2 6" xfId="38962"/>
    <cellStyle name="SAPBEXstdItem 2 2 2 7" xfId="38963"/>
    <cellStyle name="SAPBEXstdItem 2 2 3" xfId="38964"/>
    <cellStyle name="SAPBEXstdItem 2 2 4" xfId="38965"/>
    <cellStyle name="SAPBEXstdItem 2 2 5" xfId="38966"/>
    <cellStyle name="SAPBEXstdItem 2 2 6" xfId="38967"/>
    <cellStyle name="SAPBEXstdItem 2 2 7" xfId="38968"/>
    <cellStyle name="SAPBEXstdItem 2 2 8" xfId="38969"/>
    <cellStyle name="SAPBEXstdItem 2 3" xfId="38970"/>
    <cellStyle name="SAPBEXstdItem 2 3 2" xfId="38971"/>
    <cellStyle name="SAPBEXstdItem 2 3 3" xfId="38972"/>
    <cellStyle name="SAPBEXstdItem 2 3 4" xfId="38973"/>
    <cellStyle name="SAPBEXstdItem 2 3 5" xfId="38974"/>
    <cellStyle name="SAPBEXstdItem 2 3 6" xfId="38975"/>
    <cellStyle name="SAPBEXstdItem 2 3 7" xfId="38976"/>
    <cellStyle name="SAPBEXstdItem 2 4" xfId="38977"/>
    <cellStyle name="SAPBEXstdItem 2 5" xfId="38978"/>
    <cellStyle name="SAPBEXstdItem 2 6" xfId="38979"/>
    <cellStyle name="SAPBEXstdItem 2 7" xfId="38980"/>
    <cellStyle name="SAPBEXstdItem 2 8" xfId="38981"/>
    <cellStyle name="SAPBEXstdItem 2 9" xfId="38982"/>
    <cellStyle name="SAPBEXstdItem 3" xfId="38983"/>
    <cellStyle name="SAPBEXstdItem 3 10" xfId="38984"/>
    <cellStyle name="SAPBEXstdItem 3 2" xfId="38985"/>
    <cellStyle name="SAPBEXstdItem 3 2 2" xfId="38986"/>
    <cellStyle name="SAPBEXstdItem 3 2 2 2" xfId="38987"/>
    <cellStyle name="SAPBEXstdItem 3 2 2 3" xfId="38988"/>
    <cellStyle name="SAPBEXstdItem 3 2 2 4" xfId="38989"/>
    <cellStyle name="SAPBEXstdItem 3 2 2 5" xfId="38990"/>
    <cellStyle name="SAPBEXstdItem 3 2 2 6" xfId="38991"/>
    <cellStyle name="SAPBEXstdItem 3 2 2 7" xfId="38992"/>
    <cellStyle name="SAPBEXstdItem 3 2 3" xfId="38993"/>
    <cellStyle name="SAPBEXstdItem 3 2 4" xfId="38994"/>
    <cellStyle name="SAPBEXstdItem 3 2 5" xfId="38995"/>
    <cellStyle name="SAPBEXstdItem 3 2 6" xfId="38996"/>
    <cellStyle name="SAPBEXstdItem 3 2 7" xfId="38997"/>
    <cellStyle name="SAPBEXstdItem 3 2 8" xfId="38998"/>
    <cellStyle name="SAPBEXstdItem 3 3" xfId="38999"/>
    <cellStyle name="SAPBEXstdItem 3 3 2" xfId="39000"/>
    <cellStyle name="SAPBEXstdItem 3 3 2 2" xfId="39001"/>
    <cellStyle name="SAPBEXstdItem 3 3 2 3" xfId="39002"/>
    <cellStyle name="SAPBEXstdItem 3 3 2 4" xfId="39003"/>
    <cellStyle name="SAPBEXstdItem 3 3 2 5" xfId="39004"/>
    <cellStyle name="SAPBEXstdItem 3 3 2 6" xfId="39005"/>
    <cellStyle name="SAPBEXstdItem 3 3 2 7" xfId="39006"/>
    <cellStyle name="SAPBEXstdItem 3 3 3" xfId="39007"/>
    <cellStyle name="SAPBEXstdItem 3 3 4" xfId="39008"/>
    <cellStyle name="SAPBEXstdItem 3 3 5" xfId="39009"/>
    <cellStyle name="SAPBEXstdItem 3 3 6" xfId="39010"/>
    <cellStyle name="SAPBEXstdItem 3 3 7" xfId="39011"/>
    <cellStyle name="SAPBEXstdItem 3 3 8" xfId="39012"/>
    <cellStyle name="SAPBEXstdItem 3 4" xfId="39013"/>
    <cellStyle name="SAPBEXstdItem 3 4 2" xfId="39014"/>
    <cellStyle name="SAPBEXstdItem 3 4 2 2" xfId="39015"/>
    <cellStyle name="SAPBEXstdItem 3 4 2 3" xfId="39016"/>
    <cellStyle name="SAPBEXstdItem 3 4 2 4" xfId="39017"/>
    <cellStyle name="SAPBEXstdItem 3 4 2 5" xfId="39018"/>
    <cellStyle name="SAPBEXstdItem 3 4 2 6" xfId="39019"/>
    <cellStyle name="SAPBEXstdItem 3 4 2 7" xfId="39020"/>
    <cellStyle name="SAPBEXstdItem 3 4 3" xfId="39021"/>
    <cellStyle name="SAPBEXstdItem 3 4 4" xfId="39022"/>
    <cellStyle name="SAPBEXstdItem 3 4 5" xfId="39023"/>
    <cellStyle name="SAPBEXstdItem 3 4 6" xfId="39024"/>
    <cellStyle name="SAPBEXstdItem 3 4 7" xfId="39025"/>
    <cellStyle name="SAPBEXstdItem 3 4 8" xfId="39026"/>
    <cellStyle name="SAPBEXstdItem 3 5" xfId="39027"/>
    <cellStyle name="SAPBEXstdItem 3 6" xfId="39028"/>
    <cellStyle name="SAPBEXstdItem 3 7" xfId="39029"/>
    <cellStyle name="SAPBEXstdItem 3 8" xfId="39030"/>
    <cellStyle name="SAPBEXstdItem 3 9" xfId="39031"/>
    <cellStyle name="SAPBEXstdItem 4" xfId="39032"/>
    <cellStyle name="SAPBEXstdItem 4 2" xfId="39033"/>
    <cellStyle name="SAPBEXstdItem 4 2 2" xfId="39034"/>
    <cellStyle name="SAPBEXstdItem 4 2 3" xfId="39035"/>
    <cellStyle name="SAPBEXstdItem 4 2 4" xfId="39036"/>
    <cellStyle name="SAPBEXstdItem 4 2 5" xfId="39037"/>
    <cellStyle name="SAPBEXstdItem 4 2 6" xfId="39038"/>
    <cellStyle name="SAPBEXstdItem 4 2 7" xfId="39039"/>
    <cellStyle name="SAPBEXstdItem 4 3" xfId="39040"/>
    <cellStyle name="SAPBEXstdItem 4 4" xfId="39041"/>
    <cellStyle name="SAPBEXstdItem 4 5" xfId="39042"/>
    <cellStyle name="SAPBEXstdItem 4 6" xfId="39043"/>
    <cellStyle name="SAPBEXstdItem 4 7" xfId="39044"/>
    <cellStyle name="SAPBEXstdItem 4 8" xfId="39045"/>
    <cellStyle name="SAPBEXstdItem 5" xfId="39046"/>
    <cellStyle name="SAPBEXstdItem 5 2" xfId="39047"/>
    <cellStyle name="SAPBEXstdItem 5 3" xfId="39048"/>
    <cellStyle name="SAPBEXstdItem 5 4" xfId="39049"/>
    <cellStyle name="SAPBEXstdItem 5 5" xfId="39050"/>
    <cellStyle name="SAPBEXstdItem 5 6" xfId="39051"/>
    <cellStyle name="SAPBEXstdItem 5 7" xfId="39052"/>
    <cellStyle name="SAPBEXstdItem 6" xfId="39053"/>
    <cellStyle name="SAPBEXstdItem 7" xfId="39054"/>
    <cellStyle name="SAPBEXstdItem 8" xfId="39055"/>
    <cellStyle name="SAPBEXstdItem 9" xfId="39056"/>
    <cellStyle name="SAPBEXstdItem_010612 Dec Actuals" xfId="43235"/>
    <cellStyle name="SAPBEXstdItemX" xfId="374"/>
    <cellStyle name="SAPBEXstdItemX 2" xfId="39057"/>
    <cellStyle name="SAPBEXstdItemX 2 2" xfId="39058"/>
    <cellStyle name="SAPBEXstdItemX 2 2 2" xfId="39059"/>
    <cellStyle name="SAPBEXstdItemX 2 2 2 2" xfId="39060"/>
    <cellStyle name="SAPBEXstdItemX 2 2 2 3" xfId="39061"/>
    <cellStyle name="SAPBEXstdItemX 2 2 2 4" xfId="39062"/>
    <cellStyle name="SAPBEXstdItemX 2 2 2 5" xfId="39063"/>
    <cellStyle name="SAPBEXstdItemX 2 2 2 6" xfId="39064"/>
    <cellStyle name="SAPBEXstdItemX 2 2 2 7" xfId="39065"/>
    <cellStyle name="SAPBEXstdItemX 2 2 3" xfId="39066"/>
    <cellStyle name="SAPBEXstdItemX 2 2 4" xfId="39067"/>
    <cellStyle name="SAPBEXstdItemX 2 2 5" xfId="39068"/>
    <cellStyle name="SAPBEXstdItemX 2 2 6" xfId="39069"/>
    <cellStyle name="SAPBEXstdItemX 2 2 7" xfId="39070"/>
    <cellStyle name="SAPBEXstdItemX 2 2 8" xfId="39071"/>
    <cellStyle name="SAPBEXstdItemX 2 3" xfId="39072"/>
    <cellStyle name="SAPBEXstdItemX 2 3 2" xfId="39073"/>
    <cellStyle name="SAPBEXstdItemX 2 3 3" xfId="39074"/>
    <cellStyle name="SAPBEXstdItemX 2 3 4" xfId="39075"/>
    <cellStyle name="SAPBEXstdItemX 2 3 5" xfId="39076"/>
    <cellStyle name="SAPBEXstdItemX 2 3 6" xfId="39077"/>
    <cellStyle name="SAPBEXstdItemX 2 3 7" xfId="39078"/>
    <cellStyle name="SAPBEXstdItemX 2 4" xfId="39079"/>
    <cellStyle name="SAPBEXstdItemX 2 5" xfId="39080"/>
    <cellStyle name="SAPBEXstdItemX 2 6" xfId="39081"/>
    <cellStyle name="SAPBEXstdItemX 2 7" xfId="39082"/>
    <cellStyle name="SAPBEXstdItemX 2 8" xfId="39083"/>
    <cellStyle name="SAPBEXstdItemX 2 9" xfId="39084"/>
    <cellStyle name="SAPBEXstdItemX 3" xfId="39085"/>
    <cellStyle name="SAPBEXstdItemX 3 10" xfId="39086"/>
    <cellStyle name="SAPBEXstdItemX 3 2" xfId="39087"/>
    <cellStyle name="SAPBEXstdItemX 3 2 2" xfId="39088"/>
    <cellStyle name="SAPBEXstdItemX 3 2 2 2" xfId="39089"/>
    <cellStyle name="SAPBEXstdItemX 3 2 2 3" xfId="39090"/>
    <cellStyle name="SAPBEXstdItemX 3 2 2 4" xfId="39091"/>
    <cellStyle name="SAPBEXstdItemX 3 2 2 5" xfId="39092"/>
    <cellStyle name="SAPBEXstdItemX 3 2 2 6" xfId="39093"/>
    <cellStyle name="SAPBEXstdItemX 3 2 2 7" xfId="39094"/>
    <cellStyle name="SAPBEXstdItemX 3 2 3" xfId="39095"/>
    <cellStyle name="SAPBEXstdItemX 3 2 4" xfId="39096"/>
    <cellStyle name="SAPBEXstdItemX 3 2 5" xfId="39097"/>
    <cellStyle name="SAPBEXstdItemX 3 2 6" xfId="39098"/>
    <cellStyle name="SAPBEXstdItemX 3 2 7" xfId="39099"/>
    <cellStyle name="SAPBEXstdItemX 3 2 8" xfId="39100"/>
    <cellStyle name="SAPBEXstdItemX 3 3" xfId="39101"/>
    <cellStyle name="SAPBEXstdItemX 3 3 2" xfId="39102"/>
    <cellStyle name="SAPBEXstdItemX 3 3 2 2" xfId="39103"/>
    <cellStyle name="SAPBEXstdItemX 3 3 2 3" xfId="39104"/>
    <cellStyle name="SAPBEXstdItemX 3 3 2 4" xfId="39105"/>
    <cellStyle name="SAPBEXstdItemX 3 3 2 5" xfId="39106"/>
    <cellStyle name="SAPBEXstdItemX 3 3 2 6" xfId="39107"/>
    <cellStyle name="SAPBEXstdItemX 3 3 2 7" xfId="39108"/>
    <cellStyle name="SAPBEXstdItemX 3 3 3" xfId="39109"/>
    <cellStyle name="SAPBEXstdItemX 3 3 4" xfId="39110"/>
    <cellStyle name="SAPBEXstdItemX 3 3 5" xfId="39111"/>
    <cellStyle name="SAPBEXstdItemX 3 3 6" xfId="39112"/>
    <cellStyle name="SAPBEXstdItemX 3 3 7" xfId="39113"/>
    <cellStyle name="SAPBEXstdItemX 3 3 8" xfId="39114"/>
    <cellStyle name="SAPBEXstdItemX 3 4" xfId="39115"/>
    <cellStyle name="SAPBEXstdItemX 3 4 2" xfId="39116"/>
    <cellStyle name="SAPBEXstdItemX 3 4 2 2" xfId="39117"/>
    <cellStyle name="SAPBEXstdItemX 3 4 2 3" xfId="39118"/>
    <cellStyle name="SAPBEXstdItemX 3 4 2 4" xfId="39119"/>
    <cellStyle name="SAPBEXstdItemX 3 4 2 5" xfId="39120"/>
    <cellStyle name="SAPBEXstdItemX 3 4 2 6" xfId="39121"/>
    <cellStyle name="SAPBEXstdItemX 3 4 2 7" xfId="39122"/>
    <cellStyle name="SAPBEXstdItemX 3 4 3" xfId="39123"/>
    <cellStyle name="SAPBEXstdItemX 3 4 4" xfId="39124"/>
    <cellStyle name="SAPBEXstdItemX 3 4 5" xfId="39125"/>
    <cellStyle name="SAPBEXstdItemX 3 4 6" xfId="39126"/>
    <cellStyle name="SAPBEXstdItemX 3 4 7" xfId="39127"/>
    <cellStyle name="SAPBEXstdItemX 3 4 8" xfId="39128"/>
    <cellStyle name="SAPBEXstdItemX 3 5" xfId="39129"/>
    <cellStyle name="SAPBEXstdItemX 3 6" xfId="39130"/>
    <cellStyle name="SAPBEXstdItemX 3 7" xfId="39131"/>
    <cellStyle name="SAPBEXstdItemX 3 8" xfId="39132"/>
    <cellStyle name="SAPBEXstdItemX 3 9" xfId="39133"/>
    <cellStyle name="SAPBEXstdItemX 4" xfId="39134"/>
    <cellStyle name="SAPBEXstdItemX 4 2" xfId="39135"/>
    <cellStyle name="SAPBEXstdItemX 4 2 2" xfId="39136"/>
    <cellStyle name="SAPBEXstdItemX 4 2 3" xfId="39137"/>
    <cellStyle name="SAPBEXstdItemX 4 2 4" xfId="39138"/>
    <cellStyle name="SAPBEXstdItemX 4 2 5" xfId="39139"/>
    <cellStyle name="SAPBEXstdItemX 4 2 6" xfId="39140"/>
    <cellStyle name="SAPBEXstdItemX 4 2 7" xfId="39141"/>
    <cellStyle name="SAPBEXstdItemX 4 3" xfId="39142"/>
    <cellStyle name="SAPBEXstdItemX 4 4" xfId="39143"/>
    <cellStyle name="SAPBEXstdItemX 4 5" xfId="39144"/>
    <cellStyle name="SAPBEXstdItemX 4 6" xfId="39145"/>
    <cellStyle name="SAPBEXstdItemX 4 7" xfId="39146"/>
    <cellStyle name="SAPBEXstdItemX 4 8" xfId="39147"/>
    <cellStyle name="SAPBEXstdItemX 5" xfId="39148"/>
    <cellStyle name="SAPBEXstdItemX 5 2" xfId="39149"/>
    <cellStyle name="SAPBEXstdItemX 5 3" xfId="39150"/>
    <cellStyle name="SAPBEXstdItemX 5 4" xfId="39151"/>
    <cellStyle name="SAPBEXstdItemX 5 5" xfId="39152"/>
    <cellStyle name="SAPBEXstdItemX 5 6" xfId="39153"/>
    <cellStyle name="SAPBEXstdItemX 5 7" xfId="39154"/>
    <cellStyle name="SAPBEXstdItemX 6" xfId="39155"/>
    <cellStyle name="SAPBEXstdItemX 7" xfId="39156"/>
    <cellStyle name="SAPBEXstdItemX 8" xfId="39157"/>
    <cellStyle name="SAPBEXstdItemX 9" xfId="39158"/>
    <cellStyle name="SAPBEXstdItemX_010612 Dec Actuals" xfId="43236"/>
    <cellStyle name="SAPBEXtitle" xfId="375"/>
    <cellStyle name="SAPBEXtitle 2" xfId="39159"/>
    <cellStyle name="SAPBEXtitle 2 2" xfId="39160"/>
    <cellStyle name="SAPBEXtitle 2 2 2" xfId="39161"/>
    <cellStyle name="SAPBEXtitle 2 3" xfId="39162"/>
    <cellStyle name="SAPBEXtitle 3" xfId="39163"/>
    <cellStyle name="SAPBEXtitle 3 2" xfId="39164"/>
    <cellStyle name="SAPBEXtitle 4" xfId="39165"/>
    <cellStyle name="SAPBEXtitle 4 2" xfId="39166"/>
    <cellStyle name="SAPBEXtitle 5" xfId="39167"/>
    <cellStyle name="SAPBEXtitle_010612 Dec Actuals" xfId="43237"/>
    <cellStyle name="SAPBEXunassignedItem" xfId="39168"/>
    <cellStyle name="SAPBEXunassignedItem 2" xfId="39169"/>
    <cellStyle name="SAPBEXunassignedItem 2 2" xfId="43238"/>
    <cellStyle name="SAPBEXunassignedItem 2 2 2" xfId="43239"/>
    <cellStyle name="SAPBEXunassignedItem 2 2 2 2" xfId="43240"/>
    <cellStyle name="SAPBEXunassignedItem 2 2 3" xfId="43241"/>
    <cellStyle name="SAPBEXunassignedItem 2 3" xfId="43242"/>
    <cellStyle name="SAPBEXunassignedItem 2 3 2" xfId="43243"/>
    <cellStyle name="SAPBEXunassignedItem 2 3 2 2" xfId="43244"/>
    <cellStyle name="SAPBEXunassignedItem 2 3 3" xfId="43245"/>
    <cellStyle name="SAPBEXunassignedItem 2 4" xfId="43246"/>
    <cellStyle name="SAPBEXunassignedItem 2 4 2" xfId="43247"/>
    <cellStyle name="SAPBEXunassignedItem 2 4 2 2" xfId="43248"/>
    <cellStyle name="SAPBEXunassignedItem 2 4 3" xfId="43249"/>
    <cellStyle name="SAPBEXunassignedItem 2 5" xfId="43250"/>
    <cellStyle name="SAPBEXunassignedItem 2 5 2" xfId="43251"/>
    <cellStyle name="SAPBEXunassignedItem 2 6" xfId="43252"/>
    <cellStyle name="SAPBEXunassignedItem 3" xfId="43253"/>
    <cellStyle name="SAPBEXunassignedItem 3 2" xfId="43254"/>
    <cellStyle name="SAPBEXunassignedItem 3 2 2" xfId="43255"/>
    <cellStyle name="SAPBEXunassignedItem 3 3" xfId="43256"/>
    <cellStyle name="SAPBEXunassignedItem 4" xfId="43257"/>
    <cellStyle name="SAPBEXunassignedItem 4 2" xfId="43258"/>
    <cellStyle name="SAPBEXunassignedItem 4 2 2" xfId="43259"/>
    <cellStyle name="SAPBEXunassignedItem 4 3" xfId="43260"/>
    <cellStyle name="SAPBEXunassignedItem 5" xfId="43261"/>
    <cellStyle name="SAPBEXunassignedItem 5 2" xfId="43262"/>
    <cellStyle name="SAPBEXunassignedItem 5 2 2" xfId="43263"/>
    <cellStyle name="SAPBEXunassignedItem 5 3" xfId="43264"/>
    <cellStyle name="SAPBEXunassignedItem 6" xfId="43265"/>
    <cellStyle name="SAPBEXunassignedItem 6 2" xfId="43266"/>
    <cellStyle name="SAPBEXunassignedItem 7" xfId="43267"/>
    <cellStyle name="SAPBEXunassignedItem_2011 Operations Snapshot" xfId="43268"/>
    <cellStyle name="SAPBEXundefined" xfId="39170"/>
    <cellStyle name="SAPBEXundefined 2" xfId="39171"/>
    <cellStyle name="SAPBEXundefined 2 2" xfId="39172"/>
    <cellStyle name="SAPBEXundefined 2 2 2" xfId="39173"/>
    <cellStyle name="SAPBEXundefined 2 3" xfId="39174"/>
    <cellStyle name="SAPBEXundefined 2 4" xfId="39175"/>
    <cellStyle name="SAPBEXundefined 2 5" xfId="39176"/>
    <cellStyle name="SAPBEXundefined 2 6" xfId="39177"/>
    <cellStyle name="SAPBEXundefined 2 7" xfId="39178"/>
    <cellStyle name="SAPBEXundefined 3" xfId="39179"/>
    <cellStyle name="SAPBEXundefined 3 2" xfId="39180"/>
    <cellStyle name="SAPBEXundefined 4" xfId="39181"/>
    <cellStyle name="SAPBEXundefined 4 2" xfId="39182"/>
    <cellStyle name="SAPBEXundefined 5" xfId="39183"/>
    <cellStyle name="shade" xfId="376"/>
    <cellStyle name="shade 10" xfId="39184"/>
    <cellStyle name="shade 10 2" xfId="39185"/>
    <cellStyle name="shade 11" xfId="39186"/>
    <cellStyle name="shade 11 2" xfId="39187"/>
    <cellStyle name="shade 12" xfId="39188"/>
    <cellStyle name="shade 12 2" xfId="39189"/>
    <cellStyle name="shade 12 3" xfId="39190"/>
    <cellStyle name="shade 2" xfId="39191"/>
    <cellStyle name="shade 2 2" xfId="39192"/>
    <cellStyle name="shade 2 2 2" xfId="39193"/>
    <cellStyle name="shade 2 2 2 2" xfId="39194"/>
    <cellStyle name="shade 2 2 2 2 2" xfId="39195"/>
    <cellStyle name="shade 2 2 2 3" xfId="39196"/>
    <cellStyle name="shade 2 2 3" xfId="39197"/>
    <cellStyle name="shade 2 2 3 2" xfId="39198"/>
    <cellStyle name="shade 2 2 4" xfId="39199"/>
    <cellStyle name="shade 2 2 4 2" xfId="39200"/>
    <cellStyle name="shade 2 3" xfId="39201"/>
    <cellStyle name="shade 2 3 2" xfId="39202"/>
    <cellStyle name="shade 2 3 2 2" xfId="39203"/>
    <cellStyle name="shade 2 3 2 3" xfId="39204"/>
    <cellStyle name="shade 2 3 3" xfId="39205"/>
    <cellStyle name="shade 2 4" xfId="39206"/>
    <cellStyle name="shade 2 4 2" xfId="39207"/>
    <cellStyle name="shade 2 4 2 2" xfId="39208"/>
    <cellStyle name="shade 2 4 3" xfId="39209"/>
    <cellStyle name="shade 2 5" xfId="39210"/>
    <cellStyle name="shade 2 5 2" xfId="39211"/>
    <cellStyle name="shade 2 6" xfId="39212"/>
    <cellStyle name="shade 2 6 2" xfId="39213"/>
    <cellStyle name="shade 3" xfId="39214"/>
    <cellStyle name="shade 3 2" xfId="39215"/>
    <cellStyle name="shade 3 2 2" xfId="39216"/>
    <cellStyle name="shade 3 2 2 2" xfId="39217"/>
    <cellStyle name="shade 3 2 3" xfId="39218"/>
    <cellStyle name="shade 3 2 4" xfId="39219"/>
    <cellStyle name="shade 3 3" xfId="39220"/>
    <cellStyle name="shade 3 3 2" xfId="39221"/>
    <cellStyle name="shade 3 3 2 2" xfId="39222"/>
    <cellStyle name="shade 3 3 3" xfId="39223"/>
    <cellStyle name="shade 3 4" xfId="39224"/>
    <cellStyle name="shade 3 4 2" xfId="39225"/>
    <cellStyle name="shade 3 4 2 2" xfId="39226"/>
    <cellStyle name="shade 3 4 3" xfId="39227"/>
    <cellStyle name="shade 3 5" xfId="39228"/>
    <cellStyle name="shade 3 5 2" xfId="39229"/>
    <cellStyle name="shade 4" xfId="39230"/>
    <cellStyle name="shade 4 2" xfId="39231"/>
    <cellStyle name="shade 4 2 2" xfId="39232"/>
    <cellStyle name="shade 4 2 2 2" xfId="39233"/>
    <cellStyle name="shade 4 2 2 2 2" xfId="39234"/>
    <cellStyle name="shade 4 2 2 3" xfId="39235"/>
    <cellStyle name="shade 4 2 3" xfId="39236"/>
    <cellStyle name="shade 4 2 3 2" xfId="39237"/>
    <cellStyle name="shade 4 2 4" xfId="39238"/>
    <cellStyle name="shade 4 2 4 2" xfId="39239"/>
    <cellStyle name="shade 4 3" xfId="39240"/>
    <cellStyle name="shade 4 3 2" xfId="39241"/>
    <cellStyle name="shade 4 3 2 2" xfId="39242"/>
    <cellStyle name="shade 4 3 3" xfId="39243"/>
    <cellStyle name="shade 4 3 4" xfId="39244"/>
    <cellStyle name="shade 4 4" xfId="39245"/>
    <cellStyle name="shade 4 4 2" xfId="39246"/>
    <cellStyle name="shade 4 4 2 2" xfId="39247"/>
    <cellStyle name="shade 4 4 3" xfId="39248"/>
    <cellStyle name="shade 4 5" xfId="39249"/>
    <cellStyle name="shade 4 5 2" xfId="39250"/>
    <cellStyle name="shade 4 6" xfId="39251"/>
    <cellStyle name="shade 4 6 2" xfId="39252"/>
    <cellStyle name="shade 5" xfId="39253"/>
    <cellStyle name="shade 5 2" xfId="39254"/>
    <cellStyle name="shade 5 2 2" xfId="39255"/>
    <cellStyle name="shade 5 2 2 2" xfId="39256"/>
    <cellStyle name="shade 5 2 2 2 2" xfId="39257"/>
    <cellStyle name="shade 5 2 3" xfId="39258"/>
    <cellStyle name="shade 5 2 3 2" xfId="39259"/>
    <cellStyle name="shade 5 2 4" xfId="39260"/>
    <cellStyle name="shade 5 2 4 2" xfId="39261"/>
    <cellStyle name="shade 5 2 5" xfId="39262"/>
    <cellStyle name="shade 5 3" xfId="39263"/>
    <cellStyle name="shade 5 3 2" xfId="39264"/>
    <cellStyle name="shade 5 3 2 2" xfId="39265"/>
    <cellStyle name="shade 5 4" xfId="39266"/>
    <cellStyle name="shade 5 4 2" xfId="39267"/>
    <cellStyle name="shade 5 5" xfId="39268"/>
    <cellStyle name="shade 5 5 2" xfId="39269"/>
    <cellStyle name="shade 6" xfId="39270"/>
    <cellStyle name="shade 6 2" xfId="39271"/>
    <cellStyle name="shade 6 2 2" xfId="39272"/>
    <cellStyle name="shade 6 2 2 2" xfId="39273"/>
    <cellStyle name="shade 6 3" xfId="39274"/>
    <cellStyle name="shade 6 3 2" xfId="39275"/>
    <cellStyle name="shade 6 4" xfId="39276"/>
    <cellStyle name="shade 6 4 2" xfId="39277"/>
    <cellStyle name="shade 7" xfId="39278"/>
    <cellStyle name="shade 7 2" xfId="39279"/>
    <cellStyle name="shade 7 2 2" xfId="39280"/>
    <cellStyle name="shade 7 3" xfId="39281"/>
    <cellStyle name="shade 8" xfId="39282"/>
    <cellStyle name="shade 8 2" xfId="39283"/>
    <cellStyle name="shade 8 2 2" xfId="39284"/>
    <cellStyle name="shade 8 3" xfId="39285"/>
    <cellStyle name="shade 8 4" xfId="39286"/>
    <cellStyle name="shade 9" xfId="39287"/>
    <cellStyle name="shade 9 2" xfId="39288"/>
    <cellStyle name="shade 9 2 2" xfId="39289"/>
    <cellStyle name="shade 9 2 2 2" xfId="39290"/>
    <cellStyle name="shade 9 2 3" xfId="39291"/>
    <cellStyle name="shade 9 3" xfId="39292"/>
    <cellStyle name="shade 9 3 2" xfId="39293"/>
    <cellStyle name="shade 9 4" xfId="39294"/>
    <cellStyle name="shade_ACCOUNTS" xfId="39295"/>
    <cellStyle name="Sheet Title" xfId="39296"/>
    <cellStyle name="Sheet Title 2" xfId="39297"/>
    <cellStyle name="Single Accounting" xfId="43269"/>
    <cellStyle name="std" xfId="43270"/>
    <cellStyle name="StmtTtl1" xfId="377"/>
    <cellStyle name="StmtTtl1 2" xfId="378"/>
    <cellStyle name="StmtTtl1 2 2" xfId="39298"/>
    <cellStyle name="StmtTtl1 2 2 2" xfId="39299"/>
    <cellStyle name="StmtTtl1 2 2 2 2" xfId="39300"/>
    <cellStyle name="StmtTtl1 2 2 3" xfId="39301"/>
    <cellStyle name="StmtTtl1 2 3" xfId="39302"/>
    <cellStyle name="StmtTtl1 2 3 2" xfId="39303"/>
    <cellStyle name="StmtTtl1 2 3 3" xfId="39304"/>
    <cellStyle name="StmtTtl1 2 4" xfId="39305"/>
    <cellStyle name="StmtTtl1 2 4 2" xfId="39306"/>
    <cellStyle name="StmtTtl1 3" xfId="379"/>
    <cellStyle name="StmtTtl1 3 2" xfId="39307"/>
    <cellStyle name="StmtTtl1 3 2 2" xfId="39308"/>
    <cellStyle name="StmtTtl1 3 2 2 2" xfId="39309"/>
    <cellStyle name="StmtTtl1 3 2 3" xfId="39310"/>
    <cellStyle name="StmtTtl1 3 3" xfId="39311"/>
    <cellStyle name="StmtTtl1 3 3 2" xfId="39312"/>
    <cellStyle name="StmtTtl1 3 3 3" xfId="39313"/>
    <cellStyle name="StmtTtl1 3 4" xfId="39314"/>
    <cellStyle name="StmtTtl1 3 4 2" xfId="39315"/>
    <cellStyle name="StmtTtl1 4" xfId="380"/>
    <cellStyle name="StmtTtl1 4 2" xfId="39316"/>
    <cellStyle name="StmtTtl1 4 2 2" xfId="39317"/>
    <cellStyle name="StmtTtl1 4 2 2 2" xfId="39318"/>
    <cellStyle name="StmtTtl1 4 2 3" xfId="39319"/>
    <cellStyle name="StmtTtl1 4 3" xfId="39320"/>
    <cellStyle name="StmtTtl1 4 3 2" xfId="39321"/>
    <cellStyle name="StmtTtl1 4 3 3" xfId="39322"/>
    <cellStyle name="StmtTtl1 4 4" xfId="39323"/>
    <cellStyle name="StmtTtl1 4 4 2" xfId="39324"/>
    <cellStyle name="StmtTtl1 5" xfId="39325"/>
    <cellStyle name="StmtTtl1 5 2" xfId="39326"/>
    <cellStyle name="StmtTtl1 5 2 2" xfId="39327"/>
    <cellStyle name="StmtTtl1 5 3" xfId="39328"/>
    <cellStyle name="StmtTtl1 5 3 2" xfId="39329"/>
    <cellStyle name="StmtTtl1 5 4" xfId="39330"/>
    <cellStyle name="StmtTtl1 6" xfId="39331"/>
    <cellStyle name="StmtTtl1 6 2" xfId="39332"/>
    <cellStyle name="StmtTtl1 6 3" xfId="39333"/>
    <cellStyle name="StmtTtl1 7" xfId="39334"/>
    <cellStyle name="StmtTtl1 7 2" xfId="39335"/>
    <cellStyle name="StmtTtl1 8" xfId="39336"/>
    <cellStyle name="StmtTtl1 8 2" xfId="39337"/>
    <cellStyle name="StmtTtl1_(C) WHE Proforma with ITC cash grant 10 Yr Amort_for deferral_102809" xfId="39338"/>
    <cellStyle name="StmtTtl2" xfId="381"/>
    <cellStyle name="StmtTtl2 2" xfId="39339"/>
    <cellStyle name="StmtTtl2 2 2" xfId="39340"/>
    <cellStyle name="StmtTtl2 2 2 2" xfId="39341"/>
    <cellStyle name="StmtTtl2 2 2 3" xfId="39342"/>
    <cellStyle name="StmtTtl2 2 3" xfId="39343"/>
    <cellStyle name="StmtTtl2 2 3 2" xfId="39344"/>
    <cellStyle name="StmtTtl2 2 4" xfId="39345"/>
    <cellStyle name="StmtTtl2 2 5" xfId="39346"/>
    <cellStyle name="StmtTtl2 2 6" xfId="39347"/>
    <cellStyle name="StmtTtl2 2 7" xfId="39348"/>
    <cellStyle name="StmtTtl2 3" xfId="39349"/>
    <cellStyle name="StmtTtl2 3 2" xfId="39350"/>
    <cellStyle name="StmtTtl2 3 2 2" xfId="39351"/>
    <cellStyle name="StmtTtl2 3 2 3" xfId="39352"/>
    <cellStyle name="StmtTtl2 3 2 4" xfId="39353"/>
    <cellStyle name="StmtTtl2 3 2 5" xfId="39354"/>
    <cellStyle name="StmtTtl2 3 2 6" xfId="39355"/>
    <cellStyle name="StmtTtl2 3 2 7" xfId="39356"/>
    <cellStyle name="StmtTtl2 3 3" xfId="39357"/>
    <cellStyle name="StmtTtl2 3 3 2" xfId="39358"/>
    <cellStyle name="StmtTtl2 3 4" xfId="39359"/>
    <cellStyle name="StmtTtl2 4" xfId="39360"/>
    <cellStyle name="StmtTtl2 4 2" xfId="39361"/>
    <cellStyle name="StmtTtl2 4 3" xfId="39362"/>
    <cellStyle name="StmtTtl2 4 4" xfId="39363"/>
    <cellStyle name="StmtTtl2 4 5" xfId="39364"/>
    <cellStyle name="StmtTtl2 4 6" xfId="39365"/>
    <cellStyle name="StmtTtl2 4 7" xfId="39366"/>
    <cellStyle name="StmtTtl2 5" xfId="39367"/>
    <cellStyle name="StmtTtl2 5 2" xfId="39368"/>
    <cellStyle name="StmtTtl2 6" xfId="39369"/>
    <cellStyle name="StmtTtl2 6 2" xfId="39370"/>
    <cellStyle name="StmtTtl2 7" xfId="39371"/>
    <cellStyle name="StmtTtl2 8" xfId="39372"/>
    <cellStyle name="StmtTtl2 9" xfId="39373"/>
    <cellStyle name="StmtTtl2_4.32E Depreciation Study Robs file" xfId="39374"/>
    <cellStyle name="STYL1 - Style1" xfId="382"/>
    <cellStyle name="STYL1 - Style1 2" xfId="39375"/>
    <cellStyle name="STYL1 - Style1 2 2" xfId="39376"/>
    <cellStyle name="STYL1 - Style1 2 2 2" xfId="39377"/>
    <cellStyle name="STYL1 - Style1 2 3" xfId="39378"/>
    <cellStyle name="STYL1 - Style1 2 4" xfId="39379"/>
    <cellStyle name="STYL1 - Style1 3" xfId="39380"/>
    <cellStyle name="STYL1 - Style1 3 2" xfId="39381"/>
    <cellStyle name="STYL1 - Style1 3 3" xfId="39382"/>
    <cellStyle name="STYL1 - Style1 4" xfId="39383"/>
    <cellStyle name="STYL1 - Style1 4 2" xfId="39384"/>
    <cellStyle name="STYL1 - Style1 5" xfId="39385"/>
    <cellStyle name="STYL1 - Style1 5 2" xfId="39386"/>
    <cellStyle name="Style 1" xfId="1"/>
    <cellStyle name="Style 1 10" xfId="39387"/>
    <cellStyle name="Style 1 10 2" xfId="39388"/>
    <cellStyle name="Style 1 10 2 2" xfId="39389"/>
    <cellStyle name="Style 1 10 2 2 2" xfId="39390"/>
    <cellStyle name="Style 1 10 2 2 2 2" xfId="39391"/>
    <cellStyle name="Style 1 10 2 3" xfId="39392"/>
    <cellStyle name="Style 1 10 2 3 2" xfId="39393"/>
    <cellStyle name="Style 1 10 2 4" xfId="39394"/>
    <cellStyle name="Style 1 10 2 4 2" xfId="39395"/>
    <cellStyle name="Style 1 10 3" xfId="39396"/>
    <cellStyle name="Style 1 10 3 2" xfId="39397"/>
    <cellStyle name="Style 1 10 3 2 2" xfId="39398"/>
    <cellStyle name="Style 1 10 3 3" xfId="39399"/>
    <cellStyle name="Style 1 10 4" xfId="39400"/>
    <cellStyle name="Style 1 10 4 2" xfId="39401"/>
    <cellStyle name="Style 1 10 4 2 2" xfId="39402"/>
    <cellStyle name="Style 1 10 4 3" xfId="39403"/>
    <cellStyle name="Style 1 10 5" xfId="39404"/>
    <cellStyle name="Style 1 10 5 2" xfId="39405"/>
    <cellStyle name="Style 1 10 6" xfId="39406"/>
    <cellStyle name="Style 1 10 6 2" xfId="39407"/>
    <cellStyle name="Style 1 10 7" xfId="39408"/>
    <cellStyle name="Style 1 11" xfId="39409"/>
    <cellStyle name="Style 1 11 2" xfId="39410"/>
    <cellStyle name="Style 1 11 2 2" xfId="39411"/>
    <cellStyle name="Style 1 11 2 2 2" xfId="39412"/>
    <cellStyle name="Style 1 11 2 2 2 2" xfId="39413"/>
    <cellStyle name="Style 1 11 2 3" xfId="39414"/>
    <cellStyle name="Style 1 11 2 3 2" xfId="39415"/>
    <cellStyle name="Style 1 11 2 4" xfId="39416"/>
    <cellStyle name="Style 1 11 2 4 2" xfId="39417"/>
    <cellStyle name="Style 1 11 2 5" xfId="39418"/>
    <cellStyle name="Style 1 11 2 6" xfId="39419"/>
    <cellStyle name="Style 1 11 3" xfId="39420"/>
    <cellStyle name="Style 1 11 3 2" xfId="39421"/>
    <cellStyle name="Style 1 11 3 2 2" xfId="39422"/>
    <cellStyle name="Style 1 11 4" xfId="39423"/>
    <cellStyle name="Style 1 11 4 2" xfId="39424"/>
    <cellStyle name="Style 1 11 5" xfId="39425"/>
    <cellStyle name="Style 1 11 5 2" xfId="39426"/>
    <cellStyle name="Style 1 11 6" xfId="39427"/>
    <cellStyle name="Style 1 12" xfId="39428"/>
    <cellStyle name="Style 1 12 2" xfId="39429"/>
    <cellStyle name="Style 1 12 2 2" xfId="39430"/>
    <cellStyle name="Style 1 12 2 2 2" xfId="39431"/>
    <cellStyle name="Style 1 12 2 3" xfId="39432"/>
    <cellStyle name="Style 1 12 3" xfId="39433"/>
    <cellStyle name="Style 1 12 3 2" xfId="39434"/>
    <cellStyle name="Style 1 12 3 3" xfId="39435"/>
    <cellStyle name="Style 1 12 4" xfId="39436"/>
    <cellStyle name="Style 1 12 4 2" xfId="39437"/>
    <cellStyle name="Style 1 12 5" xfId="39438"/>
    <cellStyle name="Style 1 13" xfId="39439"/>
    <cellStyle name="Style 1 13 2" xfId="39440"/>
    <cellStyle name="Style 1 13 2 2" xfId="39441"/>
    <cellStyle name="Style 1 13 3" xfId="39442"/>
    <cellStyle name="Style 1 14" xfId="39443"/>
    <cellStyle name="Style 1 14 2" xfId="39444"/>
    <cellStyle name="Style 1 14 2 2" xfId="39445"/>
    <cellStyle name="Style 1 14 3" xfId="39446"/>
    <cellStyle name="Style 1 15" xfId="39447"/>
    <cellStyle name="Style 1 15 2" xfId="39448"/>
    <cellStyle name="Style 1 15 2 2" xfId="39449"/>
    <cellStyle name="Style 1 15 2 2 2" xfId="39450"/>
    <cellStyle name="Style 1 15 2 3" xfId="39451"/>
    <cellStyle name="Style 1 15 3" xfId="39452"/>
    <cellStyle name="Style 1 15 3 2" xfId="39453"/>
    <cellStyle name="Style 1 15 4" xfId="39454"/>
    <cellStyle name="Style 1 16" xfId="39455"/>
    <cellStyle name="Style 1 16 2" xfId="39456"/>
    <cellStyle name="Style 1 17" xfId="39457"/>
    <cellStyle name="Style 1 17 2" xfId="39458"/>
    <cellStyle name="Style 1 18" xfId="39459"/>
    <cellStyle name="Style 1 18 2" xfId="39460"/>
    <cellStyle name="Style 1 19" xfId="39461"/>
    <cellStyle name="Style 1 2" xfId="383"/>
    <cellStyle name="Style 1 2 2" xfId="39462"/>
    <cellStyle name="Style 1 2 2 2" xfId="39463"/>
    <cellStyle name="Style 1 2 2 2 2" xfId="39464"/>
    <cellStyle name="Style 1 2 2 2 2 2" xfId="39465"/>
    <cellStyle name="Style 1 2 2 2 3" xfId="39466"/>
    <cellStyle name="Style 1 2 2 3" xfId="39467"/>
    <cellStyle name="Style 1 2 2 3 2" xfId="39468"/>
    <cellStyle name="Style 1 2 2 3 2 2" xfId="39469"/>
    <cellStyle name="Style 1 2 2 3 3" xfId="39470"/>
    <cellStyle name="Style 1 2 2 3 4" xfId="39471"/>
    <cellStyle name="Style 1 2 2 3 5" xfId="39472"/>
    <cellStyle name="Style 1 2 2 4" xfId="39473"/>
    <cellStyle name="Style 1 2 2 4 2" xfId="39474"/>
    <cellStyle name="Style 1 2 2 4 3" xfId="39475"/>
    <cellStyle name="Style 1 2 2 5" xfId="39476"/>
    <cellStyle name="Style 1 2 2 5 2" xfId="39477"/>
    <cellStyle name="Style 1 2 3" xfId="39478"/>
    <cellStyle name="Style 1 2 3 2" xfId="39479"/>
    <cellStyle name="Style 1 2 3 2 2" xfId="39480"/>
    <cellStyle name="Style 1 2 3 2 2 2" xfId="39481"/>
    <cellStyle name="Style 1 2 3 2 3" xfId="39482"/>
    <cellStyle name="Style 1 2 3 2 4" xfId="39483"/>
    <cellStyle name="Style 1 2 3 3" xfId="39484"/>
    <cellStyle name="Style 1 2 3 3 2" xfId="39485"/>
    <cellStyle name="Style 1 2 3 3 2 2" xfId="39486"/>
    <cellStyle name="Style 1 2 3 3 3" xfId="39487"/>
    <cellStyle name="Style 1 2 3 3 4" xfId="39488"/>
    <cellStyle name="Style 1 2 3 3 5" xfId="39489"/>
    <cellStyle name="Style 1 2 3 4" xfId="39490"/>
    <cellStyle name="Style 1 2 3 4 2" xfId="39491"/>
    <cellStyle name="Style 1 2 3 5" xfId="39492"/>
    <cellStyle name="Style 1 2 3 5 2" xfId="39493"/>
    <cellStyle name="Style 1 2 3 6" xfId="39494"/>
    <cellStyle name="Style 1 2 4" xfId="39495"/>
    <cellStyle name="Style 1 2 4 2" xfId="39496"/>
    <cellStyle name="Style 1 2 4 2 2" xfId="39497"/>
    <cellStyle name="Style 1 2 4 2 3" xfId="39498"/>
    <cellStyle name="Style 1 2 4 3" xfId="39499"/>
    <cellStyle name="Style 1 2 5" xfId="39500"/>
    <cellStyle name="Style 1 2 5 2" xfId="39501"/>
    <cellStyle name="Style 1 2 5 2 2" xfId="39502"/>
    <cellStyle name="Style 1 2 5 2 3" xfId="39503"/>
    <cellStyle name="Style 1 2 5 3" xfId="39504"/>
    <cellStyle name="Style 1 2 5 4" xfId="39505"/>
    <cellStyle name="Style 1 2 6" xfId="39506"/>
    <cellStyle name="Style 1 2 6 2" xfId="39507"/>
    <cellStyle name="Style 1 2 6 3" xfId="39508"/>
    <cellStyle name="Style 1 2 6 4" xfId="39509"/>
    <cellStyle name="Style 1 2 7" xfId="39510"/>
    <cellStyle name="Style 1 2 7 2" xfId="39511"/>
    <cellStyle name="Style 1 2 7 2 2" xfId="39512"/>
    <cellStyle name="Style 1 2 7 3" xfId="39513"/>
    <cellStyle name="Style 1 2 8" xfId="39514"/>
    <cellStyle name="Style 1 2 8 2" xfId="39515"/>
    <cellStyle name="Style 1 2 9" xfId="39516"/>
    <cellStyle name="Style 1 2_4 31E Reg Asset  Liab and EXH D" xfId="39517"/>
    <cellStyle name="Style 1 3" xfId="384"/>
    <cellStyle name="Style 1 3 2" xfId="39518"/>
    <cellStyle name="Style 1 3 2 2" xfId="39519"/>
    <cellStyle name="Style 1 3 2 2 2" xfId="39520"/>
    <cellStyle name="Style 1 3 2 2 2 2" xfId="39521"/>
    <cellStyle name="Style 1 3 2 2 3" xfId="39522"/>
    <cellStyle name="Style 1 3 2 2 3 2" xfId="39523"/>
    <cellStyle name="Style 1 3 2 2 3 3" xfId="39524"/>
    <cellStyle name="Style 1 3 2 2 4" xfId="39525"/>
    <cellStyle name="Style 1 3 2 3" xfId="39526"/>
    <cellStyle name="Style 1 3 2 3 2" xfId="39527"/>
    <cellStyle name="Style 1 3 2 3 2 2" xfId="39528"/>
    <cellStyle name="Style 1 3 2 3 2 3" xfId="39529"/>
    <cellStyle name="Style 1 3 2 3 3" xfId="39530"/>
    <cellStyle name="Style 1 3 2 3 4" xfId="39531"/>
    <cellStyle name="Style 1 3 2 4" xfId="39532"/>
    <cellStyle name="Style 1 3 2 4 2" xfId="39533"/>
    <cellStyle name="Style 1 3 2 5" xfId="39534"/>
    <cellStyle name="Style 1 3 2 5 2" xfId="39535"/>
    <cellStyle name="Style 1 3 3" xfId="39536"/>
    <cellStyle name="Style 1 3 3 2" xfId="39537"/>
    <cellStyle name="Style 1 3 3 2 2" xfId="39538"/>
    <cellStyle name="Style 1 3 3 2 2 2" xfId="39539"/>
    <cellStyle name="Style 1 3 3 2 3" xfId="39540"/>
    <cellStyle name="Style 1 3 3 3" xfId="39541"/>
    <cellStyle name="Style 1 3 3 3 2" xfId="39542"/>
    <cellStyle name="Style 1 3 3 3 2 2" xfId="39543"/>
    <cellStyle name="Style 1 3 3 3 3" xfId="39544"/>
    <cellStyle name="Style 1 3 3 3 4" xfId="39545"/>
    <cellStyle name="Style 1 3 3 4" xfId="39546"/>
    <cellStyle name="Style 1 3 3 4 2" xfId="39547"/>
    <cellStyle name="Style 1 3 3 5" xfId="39548"/>
    <cellStyle name="Style 1 3 3 5 2" xfId="39549"/>
    <cellStyle name="Style 1 3 4" xfId="39550"/>
    <cellStyle name="Style 1 3 4 2" xfId="39551"/>
    <cellStyle name="Style 1 3 4 2 2" xfId="39552"/>
    <cellStyle name="Style 1 3 4 3" xfId="39553"/>
    <cellStyle name="Style 1 3 4 3 2" xfId="39554"/>
    <cellStyle name="Style 1 3 4 3 3" xfId="39555"/>
    <cellStyle name="Style 1 3 4 4" xfId="39556"/>
    <cellStyle name="Style 1 3 5" xfId="39557"/>
    <cellStyle name="Style 1 3 5 2" xfId="39558"/>
    <cellStyle name="Style 1 3 5 2 2" xfId="39559"/>
    <cellStyle name="Style 1 3 5 2 3" xfId="39560"/>
    <cellStyle name="Style 1 3 5 3" xfId="39561"/>
    <cellStyle name="Style 1 3 5 4" xfId="39562"/>
    <cellStyle name="Style 1 3 6" xfId="39563"/>
    <cellStyle name="Style 1 3 6 2" xfId="39564"/>
    <cellStyle name="Style 1 3 7" xfId="39565"/>
    <cellStyle name="Style 1 3 7 2" xfId="39566"/>
    <cellStyle name="Style 1 4" xfId="385"/>
    <cellStyle name="Style 1 4 2" xfId="39567"/>
    <cellStyle name="Style 1 4 2 2" xfId="39568"/>
    <cellStyle name="Style 1 4 2 2 2" xfId="39569"/>
    <cellStyle name="Style 1 4 2 2 2 2" xfId="39570"/>
    <cellStyle name="Style 1 4 2 2 3" xfId="39571"/>
    <cellStyle name="Style 1 4 2 3" xfId="39572"/>
    <cellStyle name="Style 1 4 2 3 2" xfId="39573"/>
    <cellStyle name="Style 1 4 2 4" xfId="39574"/>
    <cellStyle name="Style 1 4 2 4 2" xfId="39575"/>
    <cellStyle name="Style 1 4 3" xfId="39576"/>
    <cellStyle name="Style 1 4 3 2" xfId="39577"/>
    <cellStyle name="Style 1 4 3 2 2" xfId="39578"/>
    <cellStyle name="Style 1 4 3 3" xfId="39579"/>
    <cellStyle name="Style 1 4 4" xfId="39580"/>
    <cellStyle name="Style 1 4 4 2" xfId="39581"/>
    <cellStyle name="Style 1 4 4 2 2" xfId="39582"/>
    <cellStyle name="Style 1 4 4 3" xfId="39583"/>
    <cellStyle name="Style 1 4 4 4" xfId="39584"/>
    <cellStyle name="Style 1 4 5" xfId="39585"/>
    <cellStyle name="Style 1 4 5 2" xfId="39586"/>
    <cellStyle name="Style 1 4 5 3" xfId="39587"/>
    <cellStyle name="Style 1 4 6" xfId="39588"/>
    <cellStyle name="Style 1 4 6 2" xfId="39589"/>
    <cellStyle name="Style 1 5" xfId="39590"/>
    <cellStyle name="Style 1 5 2" xfId="39591"/>
    <cellStyle name="Style 1 5 2 2" xfId="39592"/>
    <cellStyle name="Style 1 5 2 2 2" xfId="39593"/>
    <cellStyle name="Style 1 5 2 2 2 2" xfId="39594"/>
    <cellStyle name="Style 1 5 2 2 3" xfId="39595"/>
    <cellStyle name="Style 1 5 2 3" xfId="39596"/>
    <cellStyle name="Style 1 5 2 3 2" xfId="39597"/>
    <cellStyle name="Style 1 5 2 4" xfId="39598"/>
    <cellStyle name="Style 1 5 2 4 2" xfId="39599"/>
    <cellStyle name="Style 1 5 3" xfId="39600"/>
    <cellStyle name="Style 1 5 3 2" xfId="39601"/>
    <cellStyle name="Style 1 5 3 2 2" xfId="39602"/>
    <cellStyle name="Style 1 5 3 3" xfId="39603"/>
    <cellStyle name="Style 1 5 3 3 2" xfId="39604"/>
    <cellStyle name="Style 1 5 3 4" xfId="39605"/>
    <cellStyle name="Style 1 5 4" xfId="39606"/>
    <cellStyle name="Style 1 5 4 2" xfId="39607"/>
    <cellStyle name="Style 1 5 4 2 2" xfId="39608"/>
    <cellStyle name="Style 1 5 4 3" xfId="39609"/>
    <cellStyle name="Style 1 5 5" xfId="39610"/>
    <cellStyle name="Style 1 5 5 2" xfId="39611"/>
    <cellStyle name="Style 1 5 5 2 2" xfId="39612"/>
    <cellStyle name="Style 1 5 5 3" xfId="39613"/>
    <cellStyle name="Style 1 5 5 4" xfId="39614"/>
    <cellStyle name="Style 1 5 6" xfId="39615"/>
    <cellStyle name="Style 1 5 6 2" xfId="39616"/>
    <cellStyle name="Style 1 6" xfId="39617"/>
    <cellStyle name="Style 1 6 10" xfId="39618"/>
    <cellStyle name="Style 1 6 2" xfId="39619"/>
    <cellStyle name="Style 1 6 2 2" xfId="39620"/>
    <cellStyle name="Style 1 6 2 2 2" xfId="39621"/>
    <cellStyle name="Style 1 6 2 2 2 2" xfId="39622"/>
    <cellStyle name="Style 1 6 2 2 3" xfId="39623"/>
    <cellStyle name="Style 1 6 2 3" xfId="39624"/>
    <cellStyle name="Style 1 6 2 3 2" xfId="39625"/>
    <cellStyle name="Style 1 6 2 3 2 2" xfId="39626"/>
    <cellStyle name="Style 1 6 2 3 3" xfId="39627"/>
    <cellStyle name="Style 1 6 2 3 4" xfId="39628"/>
    <cellStyle name="Style 1 6 2 4" xfId="39629"/>
    <cellStyle name="Style 1 6 2 4 2" xfId="39630"/>
    <cellStyle name="Style 1 6 2 5" xfId="39631"/>
    <cellStyle name="Style 1 6 2 5 2" xfId="39632"/>
    <cellStyle name="Style 1 6 2 6" xfId="39633"/>
    <cellStyle name="Style 1 6 3" xfId="39634"/>
    <cellStyle name="Style 1 6 3 2" xfId="39635"/>
    <cellStyle name="Style 1 6 3 2 2" xfId="39636"/>
    <cellStyle name="Style 1 6 3 2 2 2" xfId="39637"/>
    <cellStyle name="Style 1 6 3 2 3" xfId="39638"/>
    <cellStyle name="Style 1 6 3 3" xfId="39639"/>
    <cellStyle name="Style 1 6 3 3 2" xfId="39640"/>
    <cellStyle name="Style 1 6 3 3 2 2" xfId="39641"/>
    <cellStyle name="Style 1 6 3 3 3" xfId="39642"/>
    <cellStyle name="Style 1 6 3 4" xfId="39643"/>
    <cellStyle name="Style 1 6 3 4 2" xfId="39644"/>
    <cellStyle name="Style 1 6 3 5" xfId="39645"/>
    <cellStyle name="Style 1 6 3 5 2" xfId="39646"/>
    <cellStyle name="Style 1 6 3 6" xfId="39647"/>
    <cellStyle name="Style 1 6 4" xfId="39648"/>
    <cellStyle name="Style 1 6 4 2" xfId="39649"/>
    <cellStyle name="Style 1 6 4 2 2" xfId="39650"/>
    <cellStyle name="Style 1 6 4 2 2 2" xfId="39651"/>
    <cellStyle name="Style 1 6 4 2 3" xfId="39652"/>
    <cellStyle name="Style 1 6 4 3" xfId="39653"/>
    <cellStyle name="Style 1 6 4 3 2" xfId="39654"/>
    <cellStyle name="Style 1 6 4 3 2 2" xfId="39655"/>
    <cellStyle name="Style 1 6 4 3 3" xfId="39656"/>
    <cellStyle name="Style 1 6 4 4" xfId="39657"/>
    <cellStyle name="Style 1 6 4 4 2" xfId="39658"/>
    <cellStyle name="Style 1 6 4 5" xfId="39659"/>
    <cellStyle name="Style 1 6 4 5 2" xfId="39660"/>
    <cellStyle name="Style 1 6 4 6" xfId="39661"/>
    <cellStyle name="Style 1 6 5" xfId="39662"/>
    <cellStyle name="Style 1 6 5 2" xfId="39663"/>
    <cellStyle name="Style 1 6 5 2 2" xfId="39664"/>
    <cellStyle name="Style 1 6 5 2 2 2" xfId="39665"/>
    <cellStyle name="Style 1 6 5 2 3" xfId="39666"/>
    <cellStyle name="Style 1 6 5 3" xfId="39667"/>
    <cellStyle name="Style 1 6 5 3 2" xfId="39668"/>
    <cellStyle name="Style 1 6 5 3 2 2" xfId="39669"/>
    <cellStyle name="Style 1 6 5 3 3" xfId="39670"/>
    <cellStyle name="Style 1 6 5 4" xfId="39671"/>
    <cellStyle name="Style 1 6 5 4 2" xfId="39672"/>
    <cellStyle name="Style 1 6 5 5" xfId="39673"/>
    <cellStyle name="Style 1 6 5 5 2" xfId="39674"/>
    <cellStyle name="Style 1 6 6" xfId="39675"/>
    <cellStyle name="Style 1 6 6 2" xfId="39676"/>
    <cellStyle name="Style 1 6 6 2 2" xfId="39677"/>
    <cellStyle name="Style 1 6 6 3" xfId="39678"/>
    <cellStyle name="Style 1 6 7" xfId="39679"/>
    <cellStyle name="Style 1 6 7 2" xfId="39680"/>
    <cellStyle name="Style 1 6 7 2 2" xfId="39681"/>
    <cellStyle name="Style 1 6 7 3" xfId="39682"/>
    <cellStyle name="Style 1 6 7 4" xfId="39683"/>
    <cellStyle name="Style 1 6 8" xfId="39684"/>
    <cellStyle name="Style 1 6 8 2" xfId="39685"/>
    <cellStyle name="Style 1 6 9" xfId="39686"/>
    <cellStyle name="Style 1 6 9 2" xfId="39687"/>
    <cellStyle name="Style 1 7" xfId="39688"/>
    <cellStyle name="Style 1 7 2" xfId="39689"/>
    <cellStyle name="Style 1 7 2 2" xfId="39690"/>
    <cellStyle name="Style 1 7 2 2 2" xfId="39691"/>
    <cellStyle name="Style 1 7 2 2 2 2" xfId="39692"/>
    <cellStyle name="Style 1 7 2 3" xfId="39693"/>
    <cellStyle name="Style 1 7 2 3 2" xfId="39694"/>
    <cellStyle name="Style 1 7 2 4" xfId="39695"/>
    <cellStyle name="Style 1 7 2 4 2" xfId="39696"/>
    <cellStyle name="Style 1 7 2 5" xfId="39697"/>
    <cellStyle name="Style 1 7 3" xfId="39698"/>
    <cellStyle name="Style 1 7 3 2" xfId="39699"/>
    <cellStyle name="Style 1 7 3 2 2" xfId="39700"/>
    <cellStyle name="Style 1 7 3 3" xfId="39701"/>
    <cellStyle name="Style 1 7 4" xfId="39702"/>
    <cellStyle name="Style 1 7 4 2" xfId="39703"/>
    <cellStyle name="Style 1 7 4 2 2" xfId="39704"/>
    <cellStyle name="Style 1 7 4 3" xfId="39705"/>
    <cellStyle name="Style 1 7 5" xfId="39706"/>
    <cellStyle name="Style 1 7 5 2" xfId="39707"/>
    <cellStyle name="Style 1 7 6" xfId="39708"/>
    <cellStyle name="Style 1 7 6 2" xfId="39709"/>
    <cellStyle name="Style 1 7 7" xfId="39710"/>
    <cellStyle name="Style 1 8" xfId="39711"/>
    <cellStyle name="Style 1 8 2" xfId="39712"/>
    <cellStyle name="Style 1 8 2 2" xfId="39713"/>
    <cellStyle name="Style 1 8 2 2 2" xfId="39714"/>
    <cellStyle name="Style 1 8 2 2 2 2" xfId="39715"/>
    <cellStyle name="Style 1 8 2 3" xfId="39716"/>
    <cellStyle name="Style 1 8 2 3 2" xfId="39717"/>
    <cellStyle name="Style 1 8 2 4" xfId="39718"/>
    <cellStyle name="Style 1 8 2 4 2" xfId="39719"/>
    <cellStyle name="Style 1 8 2 5" xfId="39720"/>
    <cellStyle name="Style 1 8 3" xfId="39721"/>
    <cellStyle name="Style 1 8 3 2" xfId="39722"/>
    <cellStyle name="Style 1 8 3 2 2" xfId="39723"/>
    <cellStyle name="Style 1 8 3 3" xfId="39724"/>
    <cellStyle name="Style 1 8 4" xfId="39725"/>
    <cellStyle name="Style 1 8 4 2" xfId="39726"/>
    <cellStyle name="Style 1 8 4 2 2" xfId="39727"/>
    <cellStyle name="Style 1 8 4 3" xfId="39728"/>
    <cellStyle name="Style 1 8 5" xfId="39729"/>
    <cellStyle name="Style 1 8 5 2" xfId="39730"/>
    <cellStyle name="Style 1 8 6" xfId="39731"/>
    <cellStyle name="Style 1 8 6 2" xfId="39732"/>
    <cellStyle name="Style 1 8 7" xfId="39733"/>
    <cellStyle name="Style 1 9" xfId="39734"/>
    <cellStyle name="Style 1 9 2" xfId="39735"/>
    <cellStyle name="Style 1 9 2 2" xfId="39736"/>
    <cellStyle name="Style 1 9 2 2 2" xfId="39737"/>
    <cellStyle name="Style 1 9 2 2 2 2" xfId="39738"/>
    <cellStyle name="Style 1 9 2 3" xfId="39739"/>
    <cellStyle name="Style 1 9 2 3 2" xfId="39740"/>
    <cellStyle name="Style 1 9 2 4" xfId="39741"/>
    <cellStyle name="Style 1 9 2 4 2" xfId="39742"/>
    <cellStyle name="Style 1 9 3" xfId="39743"/>
    <cellStyle name="Style 1 9 3 2" xfId="39744"/>
    <cellStyle name="Style 1 9 3 2 2" xfId="39745"/>
    <cellStyle name="Style 1 9 3 3" xfId="39746"/>
    <cellStyle name="Style 1 9 4" xfId="39747"/>
    <cellStyle name="Style 1 9 4 2" xfId="39748"/>
    <cellStyle name="Style 1 9 4 2 2" xfId="39749"/>
    <cellStyle name="Style 1 9 4 3" xfId="39750"/>
    <cellStyle name="Style 1 9 5" xfId="39751"/>
    <cellStyle name="Style 1 9 5 2" xfId="39752"/>
    <cellStyle name="Style 1 9 6" xfId="39753"/>
    <cellStyle name="Style 1 9 6 2" xfId="39754"/>
    <cellStyle name="Style 1 9 7" xfId="39755"/>
    <cellStyle name="Style 1_ Price Inputs" xfId="39756"/>
    <cellStyle name="Style 21" xfId="39757"/>
    <cellStyle name="Style 21 2" xfId="39758"/>
    <cellStyle name="Style 21 2 2" xfId="39759"/>
    <cellStyle name="Style 21 2 2 2" xfId="39760"/>
    <cellStyle name="Style 21 2 3" xfId="39761"/>
    <cellStyle name="Style 21 2 4" xfId="39762"/>
    <cellStyle name="Style 21 3" xfId="39763"/>
    <cellStyle name="Style 21 3 2" xfId="39764"/>
    <cellStyle name="Style 21 4" xfId="39765"/>
    <cellStyle name="Style 21 4 2" xfId="39766"/>
    <cellStyle name="Style 21 5" xfId="39767"/>
    <cellStyle name="Style 22" xfId="39768"/>
    <cellStyle name="Style 22 2" xfId="39769"/>
    <cellStyle name="Style 22 2 2" xfId="39770"/>
    <cellStyle name="Style 22 2 2 2" xfId="39771"/>
    <cellStyle name="Style 22 2 3" xfId="39772"/>
    <cellStyle name="Style 22 2 4" xfId="39773"/>
    <cellStyle name="Style 22 3" xfId="39774"/>
    <cellStyle name="Style 22 3 2" xfId="39775"/>
    <cellStyle name="Style 22 4" xfId="39776"/>
    <cellStyle name="Style 22 4 2" xfId="39777"/>
    <cellStyle name="Style 22 5" xfId="39778"/>
    <cellStyle name="Style 23" xfId="39779"/>
    <cellStyle name="Style 23 2" xfId="39780"/>
    <cellStyle name="Style 23 2 2" xfId="39781"/>
    <cellStyle name="Style 23 2 2 2" xfId="39782"/>
    <cellStyle name="Style 23 2 3" xfId="39783"/>
    <cellStyle name="Style 23 2 4" xfId="39784"/>
    <cellStyle name="Style 23 2 5" xfId="39785"/>
    <cellStyle name="Style 23 3" xfId="39786"/>
    <cellStyle name="Style 23 3 2" xfId="39787"/>
    <cellStyle name="Style 23 4" xfId="39788"/>
    <cellStyle name="Style 23 4 2" xfId="39789"/>
    <cellStyle name="Style 23 5" xfId="39790"/>
    <cellStyle name="Style 24" xfId="39791"/>
    <cellStyle name="Style 24 2" xfId="39792"/>
    <cellStyle name="Style 24 2 2" xfId="39793"/>
    <cellStyle name="Style 24 2 2 2" xfId="39794"/>
    <cellStyle name="Style 24 2 3" xfId="39795"/>
    <cellStyle name="Style 24 2 4" xfId="39796"/>
    <cellStyle name="Style 24 2 5" xfId="39797"/>
    <cellStyle name="Style 24 3" xfId="39798"/>
    <cellStyle name="Style 24 3 2" xfId="39799"/>
    <cellStyle name="Style 24 4" xfId="39800"/>
    <cellStyle name="Style 24 4 2" xfId="39801"/>
    <cellStyle name="Style 24 5" xfId="39802"/>
    <cellStyle name="Style 25" xfId="39803"/>
    <cellStyle name="Style 25 2" xfId="39804"/>
    <cellStyle name="Style 25 2 2" xfId="39805"/>
    <cellStyle name="Style 25 2 2 2" xfId="39806"/>
    <cellStyle name="Style 25 2 3" xfId="39807"/>
    <cellStyle name="Style 25 2 4" xfId="39808"/>
    <cellStyle name="Style 25 2 5" xfId="39809"/>
    <cellStyle name="Style 25 3" xfId="39810"/>
    <cellStyle name="Style 25 3 2" xfId="39811"/>
    <cellStyle name="Style 25 4" xfId="39812"/>
    <cellStyle name="Style 25 4 2" xfId="39813"/>
    <cellStyle name="Style 25 5" xfId="39814"/>
    <cellStyle name="Style 26" xfId="39815"/>
    <cellStyle name="Style 26 2" xfId="39816"/>
    <cellStyle name="Style 26 2 2" xfId="39817"/>
    <cellStyle name="Style 26 2 2 2" xfId="39818"/>
    <cellStyle name="Style 26 2 3" xfId="39819"/>
    <cellStyle name="Style 26 2 4" xfId="39820"/>
    <cellStyle name="Style 26 2 5" xfId="39821"/>
    <cellStyle name="Style 26 3" xfId="39822"/>
    <cellStyle name="Style 26 3 2" xfId="39823"/>
    <cellStyle name="Style 26 4" xfId="39824"/>
    <cellStyle name="Style 26 4 2" xfId="39825"/>
    <cellStyle name="Style 26 5" xfId="39826"/>
    <cellStyle name="Style 27" xfId="39827"/>
    <cellStyle name="Style 27 2" xfId="39828"/>
    <cellStyle name="Style 27 2 2" xfId="39829"/>
    <cellStyle name="Style 27 2 2 2" xfId="39830"/>
    <cellStyle name="Style 27 2 3" xfId="39831"/>
    <cellStyle name="Style 27 2 4" xfId="39832"/>
    <cellStyle name="Style 27 2 5" xfId="39833"/>
    <cellStyle name="Style 27 3" xfId="39834"/>
    <cellStyle name="Style 27 3 2" xfId="39835"/>
    <cellStyle name="Style 27 4" xfId="39836"/>
    <cellStyle name="Style 27 4 2" xfId="39837"/>
    <cellStyle name="Style 27 5" xfId="39838"/>
    <cellStyle name="Style 28" xfId="39839"/>
    <cellStyle name="Style 28 2" xfId="39840"/>
    <cellStyle name="Style 28 2 2" xfId="39841"/>
    <cellStyle name="Style 28 2 2 2" xfId="39842"/>
    <cellStyle name="Style 28 2 3" xfId="39843"/>
    <cellStyle name="Style 28 2 4" xfId="39844"/>
    <cellStyle name="Style 28 2 5" xfId="39845"/>
    <cellStyle name="Style 28 3" xfId="39846"/>
    <cellStyle name="Style 28 3 2" xfId="39847"/>
    <cellStyle name="Style 28 4" xfId="39848"/>
    <cellStyle name="Style 28 4 2" xfId="39849"/>
    <cellStyle name="Style 28 5" xfId="39850"/>
    <cellStyle name="Style 29" xfId="39851"/>
    <cellStyle name="Style 29 2" xfId="39852"/>
    <cellStyle name="Style 29 2 2" xfId="39853"/>
    <cellStyle name="Style 29 2 2 2" xfId="39854"/>
    <cellStyle name="Style 29 2 2 2 2" xfId="39855"/>
    <cellStyle name="Style 29 2 3" xfId="39856"/>
    <cellStyle name="Style 29 2 3 2" xfId="39857"/>
    <cellStyle name="Style 29 2 4" xfId="39858"/>
    <cellStyle name="Style 29 2 4 2" xfId="39859"/>
    <cellStyle name="Style 29 2 5" xfId="39860"/>
    <cellStyle name="Style 29 3" xfId="39861"/>
    <cellStyle name="Style 29 3 2" xfId="39862"/>
    <cellStyle name="Style 29 3 2 2" xfId="39863"/>
    <cellStyle name="Style 29 3 3" xfId="39864"/>
    <cellStyle name="Style 29 4" xfId="39865"/>
    <cellStyle name="Style 29 4 2" xfId="39866"/>
    <cellStyle name="Style 29 4 2 2" xfId="39867"/>
    <cellStyle name="Style 29 4 3" xfId="39868"/>
    <cellStyle name="Style 29 5" xfId="39869"/>
    <cellStyle name="Style 29 5 2" xfId="39870"/>
    <cellStyle name="Style 29 6" xfId="39871"/>
    <cellStyle name="Style 29 6 2" xfId="39872"/>
    <cellStyle name="Style 29 7" xfId="39873"/>
    <cellStyle name="Style 30" xfId="39874"/>
    <cellStyle name="Style 30 2" xfId="39875"/>
    <cellStyle name="Style 30 2 2" xfId="39876"/>
    <cellStyle name="Style 30 2 2 2" xfId="39877"/>
    <cellStyle name="Style 30 2 2 2 2" xfId="39878"/>
    <cellStyle name="Style 30 2 3" xfId="39879"/>
    <cellStyle name="Style 30 2 3 2" xfId="39880"/>
    <cellStyle name="Style 30 2 4" xfId="39881"/>
    <cellStyle name="Style 30 2 4 2" xfId="39882"/>
    <cellStyle name="Style 30 2 5" xfId="39883"/>
    <cellStyle name="Style 30 3" xfId="39884"/>
    <cellStyle name="Style 30 3 2" xfId="39885"/>
    <cellStyle name="Style 30 3 2 2" xfId="39886"/>
    <cellStyle name="Style 30 3 3" xfId="39887"/>
    <cellStyle name="Style 30 4" xfId="39888"/>
    <cellStyle name="Style 30 4 2" xfId="39889"/>
    <cellStyle name="Style 30 4 2 2" xfId="39890"/>
    <cellStyle name="Style 30 4 3" xfId="39891"/>
    <cellStyle name="Style 30 5" xfId="39892"/>
    <cellStyle name="Style 30 5 2" xfId="39893"/>
    <cellStyle name="Style 30 6" xfId="39894"/>
    <cellStyle name="Style 30 6 2" xfId="39895"/>
    <cellStyle name="Style 30 7" xfId="39896"/>
    <cellStyle name="Style 31" xfId="39897"/>
    <cellStyle name="Style 31 2" xfId="39898"/>
    <cellStyle name="Style 31 2 2" xfId="39899"/>
    <cellStyle name="Style 31 2 2 2" xfId="39900"/>
    <cellStyle name="Style 31 2 3" xfId="39901"/>
    <cellStyle name="Style 31 2 4" xfId="39902"/>
    <cellStyle name="Style 31 2 5" xfId="39903"/>
    <cellStyle name="Style 31 3" xfId="39904"/>
    <cellStyle name="Style 31 3 2" xfId="39905"/>
    <cellStyle name="Style 31 4" xfId="39906"/>
    <cellStyle name="Style 31 4 2" xfId="39907"/>
    <cellStyle name="Style 31 5" xfId="39908"/>
    <cellStyle name="Style 32" xfId="39909"/>
    <cellStyle name="Style 32 2" xfId="39910"/>
    <cellStyle name="Style 32 2 2" xfId="39911"/>
    <cellStyle name="Style 32 2 2 2" xfId="39912"/>
    <cellStyle name="Style 32 2 3" xfId="39913"/>
    <cellStyle name="Style 32 2 4" xfId="39914"/>
    <cellStyle name="Style 32 2 5" xfId="39915"/>
    <cellStyle name="Style 32 3" xfId="39916"/>
    <cellStyle name="Style 32 3 2" xfId="39917"/>
    <cellStyle name="Style 32 4" xfId="39918"/>
    <cellStyle name="Style 32 4 2" xfId="39919"/>
    <cellStyle name="Style 32 5" xfId="39920"/>
    <cellStyle name="Style 33" xfId="39921"/>
    <cellStyle name="Style 33 2" xfId="39922"/>
    <cellStyle name="Style 33 2 2" xfId="39923"/>
    <cellStyle name="Style 33 2 2 2" xfId="39924"/>
    <cellStyle name="Style 33 2 2 2 2" xfId="39925"/>
    <cellStyle name="Style 33 2 3" xfId="39926"/>
    <cellStyle name="Style 33 2 3 2" xfId="39927"/>
    <cellStyle name="Style 33 2 4" xfId="39928"/>
    <cellStyle name="Style 33 2 4 2" xfId="39929"/>
    <cellStyle name="Style 33 2 5" xfId="39930"/>
    <cellStyle name="Style 33 3" xfId="39931"/>
    <cellStyle name="Style 33 3 2" xfId="39932"/>
    <cellStyle name="Style 33 3 2 2" xfId="39933"/>
    <cellStyle name="Style 33 3 3" xfId="39934"/>
    <cellStyle name="Style 33 4" xfId="39935"/>
    <cellStyle name="Style 33 4 2" xfId="39936"/>
    <cellStyle name="Style 33 4 2 2" xfId="39937"/>
    <cellStyle name="Style 33 4 3" xfId="39938"/>
    <cellStyle name="Style 33 5" xfId="39939"/>
    <cellStyle name="Style 33 5 2" xfId="39940"/>
    <cellStyle name="Style 33 6" xfId="39941"/>
    <cellStyle name="Style 33 6 2" xfId="39942"/>
    <cellStyle name="Style 33 7" xfId="39943"/>
    <cellStyle name="Style 34" xfId="39944"/>
    <cellStyle name="Style 34 2" xfId="39945"/>
    <cellStyle name="Style 34 2 2" xfId="39946"/>
    <cellStyle name="Style 34 2 2 2" xfId="39947"/>
    <cellStyle name="Style 34 2 2 2 2" xfId="39948"/>
    <cellStyle name="Style 34 2 3" xfId="39949"/>
    <cellStyle name="Style 34 2 3 2" xfId="39950"/>
    <cellStyle name="Style 34 2 4" xfId="39951"/>
    <cellStyle name="Style 34 2 4 2" xfId="39952"/>
    <cellStyle name="Style 34 3" xfId="39953"/>
    <cellStyle name="Style 34 3 2" xfId="39954"/>
    <cellStyle name="Style 34 3 2 2" xfId="39955"/>
    <cellStyle name="Style 34 3 3" xfId="39956"/>
    <cellStyle name="Style 34 4" xfId="39957"/>
    <cellStyle name="Style 34 4 2" xfId="39958"/>
    <cellStyle name="Style 34 4 2 2" xfId="39959"/>
    <cellStyle name="Style 34 4 3" xfId="39960"/>
    <cellStyle name="Style 34 5" xfId="39961"/>
    <cellStyle name="Style 34 5 2" xfId="39962"/>
    <cellStyle name="Style 34 6" xfId="39963"/>
    <cellStyle name="Style 34 6 2" xfId="39964"/>
    <cellStyle name="Style 34 7" xfId="39965"/>
    <cellStyle name="Style 35" xfId="39966"/>
    <cellStyle name="Style 35 2" xfId="39967"/>
    <cellStyle name="Style 35 2 2" xfId="39968"/>
    <cellStyle name="Style 35 2 2 2" xfId="39969"/>
    <cellStyle name="Style 35 2 2 2 2" xfId="39970"/>
    <cellStyle name="Style 35 2 3" xfId="39971"/>
    <cellStyle name="Style 35 2 3 2" xfId="39972"/>
    <cellStyle name="Style 35 2 4" xfId="39973"/>
    <cellStyle name="Style 35 2 4 2" xfId="39974"/>
    <cellStyle name="Style 35 3" xfId="39975"/>
    <cellStyle name="Style 35 3 2" xfId="39976"/>
    <cellStyle name="Style 35 3 2 2" xfId="39977"/>
    <cellStyle name="Style 35 3 3" xfId="39978"/>
    <cellStyle name="Style 35 4" xfId="39979"/>
    <cellStyle name="Style 35 4 2" xfId="39980"/>
    <cellStyle name="Style 35 4 2 2" xfId="39981"/>
    <cellStyle name="Style 35 4 3" xfId="39982"/>
    <cellStyle name="Style 35 5" xfId="39983"/>
    <cellStyle name="Style 35 5 2" xfId="39984"/>
    <cellStyle name="Style 35 6" xfId="39985"/>
    <cellStyle name="Style 35 6 2" xfId="39986"/>
    <cellStyle name="Style 35 7" xfId="39987"/>
    <cellStyle name="Style 36" xfId="39988"/>
    <cellStyle name="Style 36 2" xfId="39989"/>
    <cellStyle name="Style 36 2 2" xfId="39990"/>
    <cellStyle name="Style 36 2 2 2" xfId="39991"/>
    <cellStyle name="Style 36 2 2 2 2" xfId="39992"/>
    <cellStyle name="Style 36 2 3" xfId="39993"/>
    <cellStyle name="Style 36 2 3 2" xfId="39994"/>
    <cellStyle name="Style 36 2 4" xfId="39995"/>
    <cellStyle name="Style 36 2 4 2" xfId="39996"/>
    <cellStyle name="Style 36 3" xfId="39997"/>
    <cellStyle name="Style 36 3 2" xfId="39998"/>
    <cellStyle name="Style 36 3 2 2" xfId="39999"/>
    <cellStyle name="Style 36 3 3" xfId="40000"/>
    <cellStyle name="Style 36 4" xfId="40001"/>
    <cellStyle name="Style 36 4 2" xfId="40002"/>
    <cellStyle name="Style 36 4 2 2" xfId="40003"/>
    <cellStyle name="Style 36 4 3" xfId="40004"/>
    <cellStyle name="Style 36 5" xfId="40005"/>
    <cellStyle name="Style 36 5 2" xfId="40006"/>
    <cellStyle name="Style 36 6" xfId="40007"/>
    <cellStyle name="Style 36 6 2" xfId="40008"/>
    <cellStyle name="Style 36 7" xfId="40009"/>
    <cellStyle name="Style 39" xfId="40010"/>
    <cellStyle name="Style 39 2" xfId="40011"/>
    <cellStyle name="Style 39 2 2" xfId="40012"/>
    <cellStyle name="Style 39 2 2 2" xfId="40013"/>
    <cellStyle name="Style 39 2 2 2 2" xfId="40014"/>
    <cellStyle name="Style 39 2 3" xfId="40015"/>
    <cellStyle name="Style 39 2 3 2" xfId="40016"/>
    <cellStyle name="Style 39 2 4" xfId="40017"/>
    <cellStyle name="Style 39 2 4 2" xfId="40018"/>
    <cellStyle name="Style 39 3" xfId="40019"/>
    <cellStyle name="Style 39 3 2" xfId="40020"/>
    <cellStyle name="Style 39 3 2 2" xfId="40021"/>
    <cellStyle name="Style 39 3 3" xfId="40022"/>
    <cellStyle name="Style 39 4" xfId="40023"/>
    <cellStyle name="Style 39 4 2" xfId="40024"/>
    <cellStyle name="Style 39 4 2 2" xfId="40025"/>
    <cellStyle name="Style 39 4 3" xfId="40026"/>
    <cellStyle name="Style 39 5" xfId="40027"/>
    <cellStyle name="Style 39 5 2" xfId="40028"/>
    <cellStyle name="Style 39 6" xfId="40029"/>
    <cellStyle name="Style 39 6 2" xfId="40030"/>
    <cellStyle name="STYLE1" xfId="40031"/>
    <cellStyle name="STYLE1 2" xfId="40032"/>
    <cellStyle name="STYLE2" xfId="40033"/>
    <cellStyle name="STYLE2 2" xfId="40034"/>
    <cellStyle name="STYLE3" xfId="40035"/>
    <cellStyle name="STYLE3 2" xfId="40036"/>
    <cellStyle name="STYLE4" xfId="43271"/>
    <cellStyle name="STYLE5" xfId="43272"/>
    <cellStyle name="SubHeading" xfId="40037"/>
    <cellStyle name="SubsidTitle" xfId="40038"/>
    <cellStyle name="sub-tl - Style3" xfId="40039"/>
    <cellStyle name="subtot - Style5" xfId="40040"/>
    <cellStyle name="Subtotal" xfId="386"/>
    <cellStyle name="Sub-total" xfId="387"/>
    <cellStyle name="Subtotal 10" xfId="40041"/>
    <cellStyle name="Sub-total 10" xfId="40042"/>
    <cellStyle name="Subtotal 10 10" xfId="40043"/>
    <cellStyle name="Sub-total 10 10" xfId="40044"/>
    <cellStyle name="Subtotal 10 10 2" xfId="40045"/>
    <cellStyle name="Sub-total 10 10 2" xfId="40046"/>
    <cellStyle name="Subtotal 10 10 3" xfId="40047"/>
    <cellStyle name="Sub-total 10 10 3" xfId="40048"/>
    <cellStyle name="Subtotal 10 10 4" xfId="40049"/>
    <cellStyle name="Sub-total 10 10 4" xfId="40050"/>
    <cellStyle name="Subtotal 10 10 5" xfId="40051"/>
    <cellStyle name="Sub-total 10 10 5" xfId="40052"/>
    <cellStyle name="Subtotal 10 10 6" xfId="40053"/>
    <cellStyle name="Sub-total 10 10 6" xfId="40054"/>
    <cellStyle name="Subtotal 10 11" xfId="40055"/>
    <cellStyle name="Sub-total 10 11" xfId="40056"/>
    <cellStyle name="Subtotal 10 11 2" xfId="40057"/>
    <cellStyle name="Sub-total 10 11 2" xfId="40058"/>
    <cellStyle name="Subtotal 10 11 3" xfId="40059"/>
    <cellStyle name="Sub-total 10 11 3" xfId="40060"/>
    <cellStyle name="Subtotal 10 11 4" xfId="40061"/>
    <cellStyle name="Sub-total 10 11 4" xfId="40062"/>
    <cellStyle name="Subtotal 10 11 5" xfId="40063"/>
    <cellStyle name="Sub-total 10 11 5" xfId="40064"/>
    <cellStyle name="Subtotal 10 11 6" xfId="40065"/>
    <cellStyle name="Sub-total 10 11 6" xfId="40066"/>
    <cellStyle name="Subtotal 10 12" xfId="40067"/>
    <cellStyle name="Sub-total 10 12" xfId="40068"/>
    <cellStyle name="Subtotal 10 12 2" xfId="40069"/>
    <cellStyle name="Sub-total 10 12 2" xfId="40070"/>
    <cellStyle name="Subtotal 10 12 3" xfId="40071"/>
    <cellStyle name="Sub-total 10 12 3" xfId="40072"/>
    <cellStyle name="Subtotal 10 12 4" xfId="40073"/>
    <cellStyle name="Sub-total 10 12 4" xfId="40074"/>
    <cellStyle name="Subtotal 10 12 5" xfId="40075"/>
    <cellStyle name="Sub-total 10 12 5" xfId="40076"/>
    <cellStyle name="Subtotal 10 12 6" xfId="40077"/>
    <cellStyle name="Sub-total 10 12 6" xfId="40078"/>
    <cellStyle name="Subtotal 10 13" xfId="40079"/>
    <cellStyle name="Sub-total 10 13" xfId="40080"/>
    <cellStyle name="Subtotal 10 13 2" xfId="40081"/>
    <cellStyle name="Sub-total 10 13 2" xfId="40082"/>
    <cellStyle name="Subtotal 10 13 3" xfId="40083"/>
    <cellStyle name="Sub-total 10 13 3" xfId="40084"/>
    <cellStyle name="Subtotal 10 13 4" xfId="40085"/>
    <cellStyle name="Sub-total 10 13 4" xfId="40086"/>
    <cellStyle name="Subtotal 10 13 5" xfId="40087"/>
    <cellStyle name="Sub-total 10 13 5" xfId="40088"/>
    <cellStyle name="Subtotal 10 13 6" xfId="40089"/>
    <cellStyle name="Sub-total 10 13 6" xfId="40090"/>
    <cellStyle name="Subtotal 10 14" xfId="40091"/>
    <cellStyle name="Sub-total 10 14" xfId="40092"/>
    <cellStyle name="Subtotal 10 15" xfId="40093"/>
    <cellStyle name="Sub-total 10 15" xfId="40094"/>
    <cellStyle name="Subtotal 10 16" xfId="40095"/>
    <cellStyle name="Sub-total 10 16" xfId="40096"/>
    <cellStyle name="Subtotal 10 17" xfId="40097"/>
    <cellStyle name="Sub-total 10 17" xfId="40098"/>
    <cellStyle name="Subtotal 10 18" xfId="40099"/>
    <cellStyle name="Sub-total 10 18" xfId="40100"/>
    <cellStyle name="Subtotal 10 2" xfId="40101"/>
    <cellStyle name="Sub-total 10 2" xfId="40102"/>
    <cellStyle name="Subtotal 10 2 2" xfId="40103"/>
    <cellStyle name="Sub-total 10 2 2" xfId="40104"/>
    <cellStyle name="Subtotal 10 2 3" xfId="40105"/>
    <cellStyle name="Sub-total 10 2 3" xfId="40106"/>
    <cellStyle name="Subtotal 10 2 4" xfId="40107"/>
    <cellStyle name="Sub-total 10 2 4" xfId="40108"/>
    <cellStyle name="Subtotal 10 2 5" xfId="40109"/>
    <cellStyle name="Sub-total 10 2 5" xfId="40110"/>
    <cellStyle name="Subtotal 10 2 6" xfId="40111"/>
    <cellStyle name="Sub-total 10 2 6" xfId="40112"/>
    <cellStyle name="Subtotal 10 3" xfId="40113"/>
    <cellStyle name="Sub-total 10 3" xfId="40114"/>
    <cellStyle name="Subtotal 10 3 2" xfId="40115"/>
    <cellStyle name="Sub-total 10 3 2" xfId="40116"/>
    <cellStyle name="Subtotal 10 3 3" xfId="40117"/>
    <cellStyle name="Sub-total 10 3 3" xfId="40118"/>
    <cellStyle name="Subtotal 10 3 4" xfId="40119"/>
    <cellStyle name="Sub-total 10 3 4" xfId="40120"/>
    <cellStyle name="Subtotal 10 3 5" xfId="40121"/>
    <cellStyle name="Sub-total 10 3 5" xfId="40122"/>
    <cellStyle name="Subtotal 10 3 6" xfId="40123"/>
    <cellStyle name="Sub-total 10 3 6" xfId="40124"/>
    <cellStyle name="Subtotal 10 4" xfId="40125"/>
    <cellStyle name="Sub-total 10 4" xfId="40126"/>
    <cellStyle name="Subtotal 10 4 2" xfId="40127"/>
    <cellStyle name="Sub-total 10 4 2" xfId="40128"/>
    <cellStyle name="Subtotal 10 4 3" xfId="40129"/>
    <cellStyle name="Sub-total 10 4 3" xfId="40130"/>
    <cellStyle name="Subtotal 10 4 4" xfId="40131"/>
    <cellStyle name="Sub-total 10 4 4" xfId="40132"/>
    <cellStyle name="Subtotal 10 4 5" xfId="40133"/>
    <cellStyle name="Sub-total 10 4 5" xfId="40134"/>
    <cellStyle name="Subtotal 10 4 6" xfId="40135"/>
    <cellStyle name="Sub-total 10 4 6" xfId="40136"/>
    <cellStyle name="Subtotal 10 5" xfId="40137"/>
    <cellStyle name="Sub-total 10 5" xfId="40138"/>
    <cellStyle name="Subtotal 10 5 2" xfId="40139"/>
    <cellStyle name="Sub-total 10 5 2" xfId="40140"/>
    <cellStyle name="Subtotal 10 5 3" xfId="40141"/>
    <cellStyle name="Sub-total 10 5 3" xfId="40142"/>
    <cellStyle name="Subtotal 10 5 4" xfId="40143"/>
    <cellStyle name="Sub-total 10 5 4" xfId="40144"/>
    <cellStyle name="Subtotal 10 5 5" xfId="40145"/>
    <cellStyle name="Sub-total 10 5 5" xfId="40146"/>
    <cellStyle name="Subtotal 10 5 6" xfId="40147"/>
    <cellStyle name="Sub-total 10 5 6" xfId="40148"/>
    <cellStyle name="Subtotal 10 6" xfId="40149"/>
    <cellStyle name="Sub-total 10 6" xfId="40150"/>
    <cellStyle name="Subtotal 10 6 2" xfId="40151"/>
    <cellStyle name="Sub-total 10 6 2" xfId="40152"/>
    <cellStyle name="Subtotal 10 6 3" xfId="40153"/>
    <cellStyle name="Sub-total 10 6 3" xfId="40154"/>
    <cellStyle name="Subtotal 10 6 4" xfId="40155"/>
    <cellStyle name="Sub-total 10 6 4" xfId="40156"/>
    <cellStyle name="Subtotal 10 6 5" xfId="40157"/>
    <cellStyle name="Sub-total 10 6 5" xfId="40158"/>
    <cellStyle name="Subtotal 10 6 6" xfId="40159"/>
    <cellStyle name="Sub-total 10 6 6" xfId="40160"/>
    <cellStyle name="Subtotal 10 7" xfId="40161"/>
    <cellStyle name="Sub-total 10 7" xfId="40162"/>
    <cellStyle name="Subtotal 10 7 2" xfId="40163"/>
    <cellStyle name="Sub-total 10 7 2" xfId="40164"/>
    <cellStyle name="Subtotal 10 7 3" xfId="40165"/>
    <cellStyle name="Sub-total 10 7 3" xfId="40166"/>
    <cellStyle name="Subtotal 10 7 4" xfId="40167"/>
    <cellStyle name="Sub-total 10 7 4" xfId="40168"/>
    <cellStyle name="Subtotal 10 7 5" xfId="40169"/>
    <cellStyle name="Sub-total 10 7 5" xfId="40170"/>
    <cellStyle name="Subtotal 10 7 6" xfId="40171"/>
    <cellStyle name="Sub-total 10 7 6" xfId="40172"/>
    <cellStyle name="Subtotal 10 8" xfId="40173"/>
    <cellStyle name="Sub-total 10 8" xfId="40174"/>
    <cellStyle name="Subtotal 10 8 2" xfId="40175"/>
    <cellStyle name="Sub-total 10 8 2" xfId="40176"/>
    <cellStyle name="Subtotal 10 8 3" xfId="40177"/>
    <cellStyle name="Sub-total 10 8 3" xfId="40178"/>
    <cellStyle name="Subtotal 10 8 4" xfId="40179"/>
    <cellStyle name="Sub-total 10 8 4" xfId="40180"/>
    <cellStyle name="Subtotal 10 8 5" xfId="40181"/>
    <cellStyle name="Sub-total 10 8 5" xfId="40182"/>
    <cellStyle name="Subtotal 10 8 6" xfId="40183"/>
    <cellStyle name="Sub-total 10 8 6" xfId="40184"/>
    <cellStyle name="Subtotal 10 9" xfId="40185"/>
    <cellStyle name="Sub-total 10 9" xfId="40186"/>
    <cellStyle name="Subtotal 10 9 2" xfId="40187"/>
    <cellStyle name="Sub-total 10 9 2" xfId="40188"/>
    <cellStyle name="Subtotal 10 9 3" xfId="40189"/>
    <cellStyle name="Sub-total 10 9 3" xfId="40190"/>
    <cellStyle name="Subtotal 10 9 4" xfId="40191"/>
    <cellStyle name="Sub-total 10 9 4" xfId="40192"/>
    <cellStyle name="Subtotal 10 9 5" xfId="40193"/>
    <cellStyle name="Sub-total 10 9 5" xfId="40194"/>
    <cellStyle name="Subtotal 10 9 6" xfId="40195"/>
    <cellStyle name="Sub-total 10 9 6" xfId="40196"/>
    <cellStyle name="Subtotal 11" xfId="40197"/>
    <cellStyle name="Sub-total 11" xfId="40198"/>
    <cellStyle name="Subtotal 11 10" xfId="40199"/>
    <cellStyle name="Sub-total 11 10" xfId="40200"/>
    <cellStyle name="Subtotal 11 10 2" xfId="40201"/>
    <cellStyle name="Sub-total 11 10 2" xfId="40202"/>
    <cellStyle name="Subtotal 11 10 3" xfId="40203"/>
    <cellStyle name="Sub-total 11 10 3" xfId="40204"/>
    <cellStyle name="Subtotal 11 10 4" xfId="40205"/>
    <cellStyle name="Sub-total 11 10 4" xfId="40206"/>
    <cellStyle name="Subtotal 11 10 5" xfId="40207"/>
    <cellStyle name="Sub-total 11 10 5" xfId="40208"/>
    <cellStyle name="Subtotal 11 10 6" xfId="40209"/>
    <cellStyle name="Sub-total 11 10 6" xfId="40210"/>
    <cellStyle name="Subtotal 11 11" xfId="40211"/>
    <cellStyle name="Sub-total 11 11" xfId="40212"/>
    <cellStyle name="Subtotal 11 11 2" xfId="40213"/>
    <cellStyle name="Sub-total 11 11 2" xfId="40214"/>
    <cellStyle name="Subtotal 11 11 3" xfId="40215"/>
    <cellStyle name="Sub-total 11 11 3" xfId="40216"/>
    <cellStyle name="Subtotal 11 11 4" xfId="40217"/>
    <cellStyle name="Sub-total 11 11 4" xfId="40218"/>
    <cellStyle name="Subtotal 11 11 5" xfId="40219"/>
    <cellStyle name="Sub-total 11 11 5" xfId="40220"/>
    <cellStyle name="Subtotal 11 11 6" xfId="40221"/>
    <cellStyle name="Sub-total 11 11 6" xfId="40222"/>
    <cellStyle name="Subtotal 11 12" xfId="40223"/>
    <cellStyle name="Sub-total 11 12" xfId="40224"/>
    <cellStyle name="Subtotal 11 12 2" xfId="40225"/>
    <cellStyle name="Sub-total 11 12 2" xfId="40226"/>
    <cellStyle name="Subtotal 11 12 3" xfId="40227"/>
    <cellStyle name="Sub-total 11 12 3" xfId="40228"/>
    <cellStyle name="Subtotal 11 12 4" xfId="40229"/>
    <cellStyle name="Sub-total 11 12 4" xfId="40230"/>
    <cellStyle name="Subtotal 11 12 5" xfId="40231"/>
    <cellStyle name="Sub-total 11 12 5" xfId="40232"/>
    <cellStyle name="Subtotal 11 12 6" xfId="40233"/>
    <cellStyle name="Sub-total 11 12 6" xfId="40234"/>
    <cellStyle name="Subtotal 11 13" xfId="40235"/>
    <cellStyle name="Sub-total 11 13" xfId="40236"/>
    <cellStyle name="Subtotal 11 13 2" xfId="40237"/>
    <cellStyle name="Sub-total 11 13 2" xfId="40238"/>
    <cellStyle name="Subtotal 11 13 3" xfId="40239"/>
    <cellStyle name="Sub-total 11 13 3" xfId="40240"/>
    <cellStyle name="Subtotal 11 13 4" xfId="40241"/>
    <cellStyle name="Sub-total 11 13 4" xfId="40242"/>
    <cellStyle name="Subtotal 11 13 5" xfId="40243"/>
    <cellStyle name="Sub-total 11 13 5" xfId="40244"/>
    <cellStyle name="Subtotal 11 13 6" xfId="40245"/>
    <cellStyle name="Sub-total 11 13 6" xfId="40246"/>
    <cellStyle name="Subtotal 11 14" xfId="40247"/>
    <cellStyle name="Sub-total 11 14" xfId="40248"/>
    <cellStyle name="Subtotal 11 15" xfId="40249"/>
    <cellStyle name="Sub-total 11 15" xfId="40250"/>
    <cellStyle name="Subtotal 11 16" xfId="40251"/>
    <cellStyle name="Sub-total 11 16" xfId="40252"/>
    <cellStyle name="Subtotal 11 17" xfId="40253"/>
    <cellStyle name="Sub-total 11 17" xfId="40254"/>
    <cellStyle name="Subtotal 11 18" xfId="40255"/>
    <cellStyle name="Sub-total 11 18" xfId="40256"/>
    <cellStyle name="Subtotal 11 2" xfId="40257"/>
    <cellStyle name="Sub-total 11 2" xfId="40258"/>
    <cellStyle name="Subtotal 11 2 2" xfId="40259"/>
    <cellStyle name="Sub-total 11 2 2" xfId="40260"/>
    <cellStyle name="Subtotal 11 2 3" xfId="40261"/>
    <cellStyle name="Sub-total 11 2 3" xfId="40262"/>
    <cellStyle name="Subtotal 11 2 4" xfId="40263"/>
    <cellStyle name="Sub-total 11 2 4" xfId="40264"/>
    <cellStyle name="Subtotal 11 2 5" xfId="40265"/>
    <cellStyle name="Sub-total 11 2 5" xfId="40266"/>
    <cellStyle name="Subtotal 11 2 6" xfId="40267"/>
    <cellStyle name="Sub-total 11 2 6" xfId="40268"/>
    <cellStyle name="Subtotal 11 3" xfId="40269"/>
    <cellStyle name="Sub-total 11 3" xfId="40270"/>
    <cellStyle name="Subtotal 11 3 2" xfId="40271"/>
    <cellStyle name="Sub-total 11 3 2" xfId="40272"/>
    <cellStyle name="Subtotal 11 3 3" xfId="40273"/>
    <cellStyle name="Sub-total 11 3 3" xfId="40274"/>
    <cellStyle name="Subtotal 11 3 4" xfId="40275"/>
    <cellStyle name="Sub-total 11 3 4" xfId="40276"/>
    <cellStyle name="Subtotal 11 3 5" xfId="40277"/>
    <cellStyle name="Sub-total 11 3 5" xfId="40278"/>
    <cellStyle name="Subtotal 11 3 6" xfId="40279"/>
    <cellStyle name="Sub-total 11 3 6" xfId="40280"/>
    <cellStyle name="Subtotal 11 4" xfId="40281"/>
    <cellStyle name="Sub-total 11 4" xfId="40282"/>
    <cellStyle name="Subtotal 11 4 2" xfId="40283"/>
    <cellStyle name="Sub-total 11 4 2" xfId="40284"/>
    <cellStyle name="Subtotal 11 4 3" xfId="40285"/>
    <cellStyle name="Sub-total 11 4 3" xfId="40286"/>
    <cellStyle name="Subtotal 11 4 4" xfId="40287"/>
    <cellStyle name="Sub-total 11 4 4" xfId="40288"/>
    <cellStyle name="Subtotal 11 4 5" xfId="40289"/>
    <cellStyle name="Sub-total 11 4 5" xfId="40290"/>
    <cellStyle name="Subtotal 11 4 6" xfId="40291"/>
    <cellStyle name="Sub-total 11 4 6" xfId="40292"/>
    <cellStyle name="Subtotal 11 5" xfId="40293"/>
    <cellStyle name="Sub-total 11 5" xfId="40294"/>
    <cellStyle name="Subtotal 11 5 2" xfId="40295"/>
    <cellStyle name="Sub-total 11 5 2" xfId="40296"/>
    <cellStyle name="Subtotal 11 5 3" xfId="40297"/>
    <cellStyle name="Sub-total 11 5 3" xfId="40298"/>
    <cellStyle name="Subtotal 11 5 4" xfId="40299"/>
    <cellStyle name="Sub-total 11 5 4" xfId="40300"/>
    <cellStyle name="Subtotal 11 5 5" xfId="40301"/>
    <cellStyle name="Sub-total 11 5 5" xfId="40302"/>
    <cellStyle name="Subtotal 11 5 6" xfId="40303"/>
    <cellStyle name="Sub-total 11 5 6" xfId="40304"/>
    <cellStyle name="Subtotal 11 6" xfId="40305"/>
    <cellStyle name="Sub-total 11 6" xfId="40306"/>
    <cellStyle name="Subtotal 11 6 2" xfId="40307"/>
    <cellStyle name="Sub-total 11 6 2" xfId="40308"/>
    <cellStyle name="Subtotal 11 6 3" xfId="40309"/>
    <cellStyle name="Sub-total 11 6 3" xfId="40310"/>
    <cellStyle name="Subtotal 11 6 4" xfId="40311"/>
    <cellStyle name="Sub-total 11 6 4" xfId="40312"/>
    <cellStyle name="Subtotal 11 6 5" xfId="40313"/>
    <cellStyle name="Sub-total 11 6 5" xfId="40314"/>
    <cellStyle name="Subtotal 11 6 6" xfId="40315"/>
    <cellStyle name="Sub-total 11 6 6" xfId="40316"/>
    <cellStyle name="Subtotal 11 7" xfId="40317"/>
    <cellStyle name="Sub-total 11 7" xfId="40318"/>
    <cellStyle name="Subtotal 11 7 2" xfId="40319"/>
    <cellStyle name="Sub-total 11 7 2" xfId="40320"/>
    <cellStyle name="Subtotal 11 7 3" xfId="40321"/>
    <cellStyle name="Sub-total 11 7 3" xfId="40322"/>
    <cellStyle name="Subtotal 11 7 4" xfId="40323"/>
    <cellStyle name="Sub-total 11 7 4" xfId="40324"/>
    <cellStyle name="Subtotal 11 7 5" xfId="40325"/>
    <cellStyle name="Sub-total 11 7 5" xfId="40326"/>
    <cellStyle name="Subtotal 11 7 6" xfId="40327"/>
    <cellStyle name="Sub-total 11 7 6" xfId="40328"/>
    <cellStyle name="Subtotal 11 8" xfId="40329"/>
    <cellStyle name="Sub-total 11 8" xfId="40330"/>
    <cellStyle name="Subtotal 11 8 2" xfId="40331"/>
    <cellStyle name="Sub-total 11 8 2" xfId="40332"/>
    <cellStyle name="Subtotal 11 8 3" xfId="40333"/>
    <cellStyle name="Sub-total 11 8 3" xfId="40334"/>
    <cellStyle name="Subtotal 11 8 4" xfId="40335"/>
    <cellStyle name="Sub-total 11 8 4" xfId="40336"/>
    <cellStyle name="Subtotal 11 8 5" xfId="40337"/>
    <cellStyle name="Sub-total 11 8 5" xfId="40338"/>
    <cellStyle name="Subtotal 11 8 6" xfId="40339"/>
    <cellStyle name="Sub-total 11 8 6" xfId="40340"/>
    <cellStyle name="Subtotal 11 9" xfId="40341"/>
    <cellStyle name="Sub-total 11 9" xfId="40342"/>
    <cellStyle name="Subtotal 11 9 2" xfId="40343"/>
    <cellStyle name="Sub-total 11 9 2" xfId="40344"/>
    <cellStyle name="Subtotal 11 9 3" xfId="40345"/>
    <cellStyle name="Sub-total 11 9 3" xfId="40346"/>
    <cellStyle name="Subtotal 11 9 4" xfId="40347"/>
    <cellStyle name="Sub-total 11 9 4" xfId="40348"/>
    <cellStyle name="Subtotal 11 9 5" xfId="40349"/>
    <cellStyle name="Sub-total 11 9 5" xfId="40350"/>
    <cellStyle name="Subtotal 11 9 6" xfId="40351"/>
    <cellStyle name="Sub-total 11 9 6" xfId="40352"/>
    <cellStyle name="Subtotal 12" xfId="40353"/>
    <cellStyle name="Sub-total 12" xfId="40354"/>
    <cellStyle name="Subtotal 12 10" xfId="40355"/>
    <cellStyle name="Sub-total 12 10" xfId="40356"/>
    <cellStyle name="Subtotal 12 10 2" xfId="40357"/>
    <cellStyle name="Sub-total 12 10 2" xfId="40358"/>
    <cellStyle name="Subtotal 12 10 3" xfId="40359"/>
    <cellStyle name="Sub-total 12 10 3" xfId="40360"/>
    <cellStyle name="Subtotal 12 10 4" xfId="40361"/>
    <cellStyle name="Sub-total 12 10 4" xfId="40362"/>
    <cellStyle name="Subtotal 12 10 5" xfId="40363"/>
    <cellStyle name="Sub-total 12 10 5" xfId="40364"/>
    <cellStyle name="Subtotal 12 10 6" xfId="40365"/>
    <cellStyle name="Sub-total 12 10 6" xfId="40366"/>
    <cellStyle name="Subtotal 12 11" xfId="40367"/>
    <cellStyle name="Sub-total 12 11" xfId="40368"/>
    <cellStyle name="Subtotal 12 11 2" xfId="40369"/>
    <cellStyle name="Sub-total 12 11 2" xfId="40370"/>
    <cellStyle name="Subtotal 12 11 3" xfId="40371"/>
    <cellStyle name="Sub-total 12 11 3" xfId="40372"/>
    <cellStyle name="Subtotal 12 11 4" xfId="40373"/>
    <cellStyle name="Sub-total 12 11 4" xfId="40374"/>
    <cellStyle name="Subtotal 12 11 5" xfId="40375"/>
    <cellStyle name="Sub-total 12 11 5" xfId="40376"/>
    <cellStyle name="Subtotal 12 11 6" xfId="40377"/>
    <cellStyle name="Sub-total 12 11 6" xfId="40378"/>
    <cellStyle name="Subtotal 12 12" xfId="40379"/>
    <cellStyle name="Sub-total 12 12" xfId="40380"/>
    <cellStyle name="Subtotal 12 12 2" xfId="40381"/>
    <cellStyle name="Sub-total 12 12 2" xfId="40382"/>
    <cellStyle name="Subtotal 12 12 3" xfId="40383"/>
    <cellStyle name="Sub-total 12 12 3" xfId="40384"/>
    <cellStyle name="Subtotal 12 12 4" xfId="40385"/>
    <cellStyle name="Sub-total 12 12 4" xfId="40386"/>
    <cellStyle name="Subtotal 12 12 5" xfId="40387"/>
    <cellStyle name="Sub-total 12 12 5" xfId="40388"/>
    <cellStyle name="Subtotal 12 12 6" xfId="40389"/>
    <cellStyle name="Sub-total 12 12 6" xfId="40390"/>
    <cellStyle name="Subtotal 12 13" xfId="40391"/>
    <cellStyle name="Sub-total 12 13" xfId="40392"/>
    <cellStyle name="Subtotal 12 13 2" xfId="40393"/>
    <cellStyle name="Sub-total 12 13 2" xfId="40394"/>
    <cellStyle name="Subtotal 12 13 3" xfId="40395"/>
    <cellStyle name="Sub-total 12 13 3" xfId="40396"/>
    <cellStyle name="Subtotal 12 13 4" xfId="40397"/>
    <cellStyle name="Sub-total 12 13 4" xfId="40398"/>
    <cellStyle name="Subtotal 12 13 5" xfId="40399"/>
    <cellStyle name="Sub-total 12 13 5" xfId="40400"/>
    <cellStyle name="Subtotal 12 13 6" xfId="40401"/>
    <cellStyle name="Sub-total 12 13 6" xfId="40402"/>
    <cellStyle name="Subtotal 12 14" xfId="40403"/>
    <cellStyle name="Sub-total 12 14" xfId="40404"/>
    <cellStyle name="Subtotal 12 15" xfId="40405"/>
    <cellStyle name="Sub-total 12 15" xfId="40406"/>
    <cellStyle name="Subtotal 12 16" xfId="40407"/>
    <cellStyle name="Sub-total 12 16" xfId="40408"/>
    <cellStyle name="Subtotal 12 17" xfId="40409"/>
    <cellStyle name="Sub-total 12 17" xfId="40410"/>
    <cellStyle name="Subtotal 12 18" xfId="40411"/>
    <cellStyle name="Sub-total 12 18" xfId="40412"/>
    <cellStyle name="Subtotal 12 2" xfId="40413"/>
    <cellStyle name="Sub-total 12 2" xfId="40414"/>
    <cellStyle name="Subtotal 12 2 2" xfId="40415"/>
    <cellStyle name="Sub-total 12 2 2" xfId="40416"/>
    <cellStyle name="Subtotal 12 2 3" xfId="40417"/>
    <cellStyle name="Sub-total 12 2 3" xfId="40418"/>
    <cellStyle name="Subtotal 12 2 4" xfId="40419"/>
    <cellStyle name="Sub-total 12 2 4" xfId="40420"/>
    <cellStyle name="Subtotal 12 2 5" xfId="40421"/>
    <cellStyle name="Sub-total 12 2 5" xfId="40422"/>
    <cellStyle name="Subtotal 12 2 6" xfId="40423"/>
    <cellStyle name="Sub-total 12 2 6" xfId="40424"/>
    <cellStyle name="Subtotal 12 3" xfId="40425"/>
    <cellStyle name="Sub-total 12 3" xfId="40426"/>
    <cellStyle name="Subtotal 12 3 2" xfId="40427"/>
    <cellStyle name="Sub-total 12 3 2" xfId="40428"/>
    <cellStyle name="Subtotal 12 3 3" xfId="40429"/>
    <cellStyle name="Sub-total 12 3 3" xfId="40430"/>
    <cellStyle name="Subtotal 12 3 4" xfId="40431"/>
    <cellStyle name="Sub-total 12 3 4" xfId="40432"/>
    <cellStyle name="Subtotal 12 3 5" xfId="40433"/>
    <cellStyle name="Sub-total 12 3 5" xfId="40434"/>
    <cellStyle name="Subtotal 12 3 6" xfId="40435"/>
    <cellStyle name="Sub-total 12 3 6" xfId="40436"/>
    <cellStyle name="Subtotal 12 4" xfId="40437"/>
    <cellStyle name="Sub-total 12 4" xfId="40438"/>
    <cellStyle name="Subtotal 12 4 2" xfId="40439"/>
    <cellStyle name="Sub-total 12 4 2" xfId="40440"/>
    <cellStyle name="Subtotal 12 4 3" xfId="40441"/>
    <cellStyle name="Sub-total 12 4 3" xfId="40442"/>
    <cellStyle name="Subtotal 12 4 4" xfId="40443"/>
    <cellStyle name="Sub-total 12 4 4" xfId="40444"/>
    <cellStyle name="Subtotal 12 4 5" xfId="40445"/>
    <cellStyle name="Sub-total 12 4 5" xfId="40446"/>
    <cellStyle name="Subtotal 12 4 6" xfId="40447"/>
    <cellStyle name="Sub-total 12 4 6" xfId="40448"/>
    <cellStyle name="Subtotal 12 5" xfId="40449"/>
    <cellStyle name="Sub-total 12 5" xfId="40450"/>
    <cellStyle name="Subtotal 12 5 2" xfId="40451"/>
    <cellStyle name="Sub-total 12 5 2" xfId="40452"/>
    <cellStyle name="Subtotal 12 5 3" xfId="40453"/>
    <cellStyle name="Sub-total 12 5 3" xfId="40454"/>
    <cellStyle name="Subtotal 12 5 4" xfId="40455"/>
    <cellStyle name="Sub-total 12 5 4" xfId="40456"/>
    <cellStyle name="Subtotal 12 5 5" xfId="40457"/>
    <cellStyle name="Sub-total 12 5 5" xfId="40458"/>
    <cellStyle name="Subtotal 12 5 6" xfId="40459"/>
    <cellStyle name="Sub-total 12 5 6" xfId="40460"/>
    <cellStyle name="Subtotal 12 6" xfId="40461"/>
    <cellStyle name="Sub-total 12 6" xfId="40462"/>
    <cellStyle name="Subtotal 12 6 2" xfId="40463"/>
    <cellStyle name="Sub-total 12 6 2" xfId="40464"/>
    <cellStyle name="Subtotal 12 6 3" xfId="40465"/>
    <cellStyle name="Sub-total 12 6 3" xfId="40466"/>
    <cellStyle name="Subtotal 12 6 4" xfId="40467"/>
    <cellStyle name="Sub-total 12 6 4" xfId="40468"/>
    <cellStyle name="Subtotal 12 6 5" xfId="40469"/>
    <cellStyle name="Sub-total 12 6 5" xfId="40470"/>
    <cellStyle name="Subtotal 12 6 6" xfId="40471"/>
    <cellStyle name="Sub-total 12 6 6" xfId="40472"/>
    <cellStyle name="Subtotal 12 7" xfId="40473"/>
    <cellStyle name="Sub-total 12 7" xfId="40474"/>
    <cellStyle name="Subtotal 12 7 2" xfId="40475"/>
    <cellStyle name="Sub-total 12 7 2" xfId="40476"/>
    <cellStyle name="Subtotal 12 7 3" xfId="40477"/>
    <cellStyle name="Sub-total 12 7 3" xfId="40478"/>
    <cellStyle name="Subtotal 12 7 4" xfId="40479"/>
    <cellStyle name="Sub-total 12 7 4" xfId="40480"/>
    <cellStyle name="Subtotal 12 7 5" xfId="40481"/>
    <cellStyle name="Sub-total 12 7 5" xfId="40482"/>
    <cellStyle name="Subtotal 12 7 6" xfId="40483"/>
    <cellStyle name="Sub-total 12 7 6" xfId="40484"/>
    <cellStyle name="Subtotal 12 8" xfId="40485"/>
    <cellStyle name="Sub-total 12 8" xfId="40486"/>
    <cellStyle name="Subtotal 12 8 2" xfId="40487"/>
    <cellStyle name="Sub-total 12 8 2" xfId="40488"/>
    <cellStyle name="Subtotal 12 8 3" xfId="40489"/>
    <cellStyle name="Sub-total 12 8 3" xfId="40490"/>
    <cellStyle name="Subtotal 12 8 4" xfId="40491"/>
    <cellStyle name="Sub-total 12 8 4" xfId="40492"/>
    <cellStyle name="Subtotal 12 8 5" xfId="40493"/>
    <cellStyle name="Sub-total 12 8 5" xfId="40494"/>
    <cellStyle name="Subtotal 12 8 6" xfId="40495"/>
    <cellStyle name="Sub-total 12 8 6" xfId="40496"/>
    <cellStyle name="Subtotal 12 9" xfId="40497"/>
    <cellStyle name="Sub-total 12 9" xfId="40498"/>
    <cellStyle name="Subtotal 12 9 2" xfId="40499"/>
    <cellStyle name="Sub-total 12 9 2" xfId="40500"/>
    <cellStyle name="Subtotal 12 9 3" xfId="40501"/>
    <cellStyle name="Sub-total 12 9 3" xfId="40502"/>
    <cellStyle name="Subtotal 12 9 4" xfId="40503"/>
    <cellStyle name="Sub-total 12 9 4" xfId="40504"/>
    <cellStyle name="Subtotal 12 9 5" xfId="40505"/>
    <cellStyle name="Sub-total 12 9 5" xfId="40506"/>
    <cellStyle name="Subtotal 12 9 6" xfId="40507"/>
    <cellStyle name="Sub-total 12 9 6" xfId="40508"/>
    <cellStyle name="Subtotal 13" xfId="40509"/>
    <cellStyle name="Sub-total 13" xfId="40510"/>
    <cellStyle name="Subtotal 13 10" xfId="40511"/>
    <cellStyle name="Sub-total 13 10" xfId="40512"/>
    <cellStyle name="Subtotal 13 10 2" xfId="40513"/>
    <cellStyle name="Sub-total 13 10 2" xfId="40514"/>
    <cellStyle name="Subtotal 13 10 3" xfId="40515"/>
    <cellStyle name="Sub-total 13 10 3" xfId="40516"/>
    <cellStyle name="Subtotal 13 10 4" xfId="40517"/>
    <cellStyle name="Sub-total 13 10 4" xfId="40518"/>
    <cellStyle name="Subtotal 13 10 5" xfId="40519"/>
    <cellStyle name="Sub-total 13 10 5" xfId="40520"/>
    <cellStyle name="Subtotal 13 10 6" xfId="40521"/>
    <cellStyle name="Sub-total 13 10 6" xfId="40522"/>
    <cellStyle name="Subtotal 13 11" xfId="40523"/>
    <cellStyle name="Sub-total 13 11" xfId="40524"/>
    <cellStyle name="Subtotal 13 11 2" xfId="40525"/>
    <cellStyle name="Sub-total 13 11 2" xfId="40526"/>
    <cellStyle name="Subtotal 13 11 3" xfId="40527"/>
    <cellStyle name="Sub-total 13 11 3" xfId="40528"/>
    <cellStyle name="Subtotal 13 11 4" xfId="40529"/>
    <cellStyle name="Sub-total 13 11 4" xfId="40530"/>
    <cellStyle name="Subtotal 13 11 5" xfId="40531"/>
    <cellStyle name="Sub-total 13 11 5" xfId="40532"/>
    <cellStyle name="Subtotal 13 11 6" xfId="40533"/>
    <cellStyle name="Sub-total 13 11 6" xfId="40534"/>
    <cellStyle name="Subtotal 13 12" xfId="40535"/>
    <cellStyle name="Sub-total 13 12" xfId="40536"/>
    <cellStyle name="Subtotal 13 12 2" xfId="40537"/>
    <cellStyle name="Sub-total 13 12 2" xfId="40538"/>
    <cellStyle name="Subtotal 13 12 3" xfId="40539"/>
    <cellStyle name="Sub-total 13 12 3" xfId="40540"/>
    <cellStyle name="Subtotal 13 12 4" xfId="40541"/>
    <cellStyle name="Sub-total 13 12 4" xfId="40542"/>
    <cellStyle name="Subtotal 13 12 5" xfId="40543"/>
    <cellStyle name="Sub-total 13 12 5" xfId="40544"/>
    <cellStyle name="Subtotal 13 12 6" xfId="40545"/>
    <cellStyle name="Sub-total 13 12 6" xfId="40546"/>
    <cellStyle name="Subtotal 13 13" xfId="40547"/>
    <cellStyle name="Sub-total 13 13" xfId="40548"/>
    <cellStyle name="Subtotal 13 13 2" xfId="40549"/>
    <cellStyle name="Sub-total 13 13 2" xfId="40550"/>
    <cellStyle name="Subtotal 13 13 3" xfId="40551"/>
    <cellStyle name="Sub-total 13 13 3" xfId="40552"/>
    <cellStyle name="Subtotal 13 13 4" xfId="40553"/>
    <cellStyle name="Sub-total 13 13 4" xfId="40554"/>
    <cellStyle name="Subtotal 13 13 5" xfId="40555"/>
    <cellStyle name="Sub-total 13 13 5" xfId="40556"/>
    <cellStyle name="Subtotal 13 13 6" xfId="40557"/>
    <cellStyle name="Sub-total 13 13 6" xfId="40558"/>
    <cellStyle name="Subtotal 13 14" xfId="40559"/>
    <cellStyle name="Sub-total 13 14" xfId="40560"/>
    <cellStyle name="Subtotal 13 15" xfId="40561"/>
    <cellStyle name="Sub-total 13 15" xfId="40562"/>
    <cellStyle name="Subtotal 13 16" xfId="40563"/>
    <cellStyle name="Sub-total 13 16" xfId="40564"/>
    <cellStyle name="Subtotal 13 17" xfId="40565"/>
    <cellStyle name="Sub-total 13 17" xfId="40566"/>
    <cellStyle name="Subtotal 13 18" xfId="40567"/>
    <cellStyle name="Sub-total 13 18" xfId="40568"/>
    <cellStyle name="Subtotal 13 2" xfId="40569"/>
    <cellStyle name="Sub-total 13 2" xfId="40570"/>
    <cellStyle name="Subtotal 13 2 2" xfId="40571"/>
    <cellStyle name="Sub-total 13 2 2" xfId="40572"/>
    <cellStyle name="Subtotal 13 2 3" xfId="40573"/>
    <cellStyle name="Sub-total 13 2 3" xfId="40574"/>
    <cellStyle name="Subtotal 13 2 4" xfId="40575"/>
    <cellStyle name="Sub-total 13 2 4" xfId="40576"/>
    <cellStyle name="Subtotal 13 2 5" xfId="40577"/>
    <cellStyle name="Sub-total 13 2 5" xfId="40578"/>
    <cellStyle name="Subtotal 13 2 6" xfId="40579"/>
    <cellStyle name="Sub-total 13 2 6" xfId="40580"/>
    <cellStyle name="Subtotal 13 3" xfId="40581"/>
    <cellStyle name="Sub-total 13 3" xfId="40582"/>
    <cellStyle name="Subtotal 13 3 2" xfId="40583"/>
    <cellStyle name="Sub-total 13 3 2" xfId="40584"/>
    <cellStyle name="Subtotal 13 3 3" xfId="40585"/>
    <cellStyle name="Sub-total 13 3 3" xfId="40586"/>
    <cellStyle name="Subtotal 13 3 4" xfId="40587"/>
    <cellStyle name="Sub-total 13 3 4" xfId="40588"/>
    <cellStyle name="Subtotal 13 3 5" xfId="40589"/>
    <cellStyle name="Sub-total 13 3 5" xfId="40590"/>
    <cellStyle name="Subtotal 13 3 6" xfId="40591"/>
    <cellStyle name="Sub-total 13 3 6" xfId="40592"/>
    <cellStyle name="Subtotal 13 4" xfId="40593"/>
    <cellStyle name="Sub-total 13 4" xfId="40594"/>
    <cellStyle name="Subtotal 13 4 2" xfId="40595"/>
    <cellStyle name="Sub-total 13 4 2" xfId="40596"/>
    <cellStyle name="Subtotal 13 4 3" xfId="40597"/>
    <cellStyle name="Sub-total 13 4 3" xfId="40598"/>
    <cellStyle name="Subtotal 13 4 4" xfId="40599"/>
    <cellStyle name="Sub-total 13 4 4" xfId="40600"/>
    <cellStyle name="Subtotal 13 4 5" xfId="40601"/>
    <cellStyle name="Sub-total 13 4 5" xfId="40602"/>
    <cellStyle name="Subtotal 13 4 6" xfId="40603"/>
    <cellStyle name="Sub-total 13 4 6" xfId="40604"/>
    <cellStyle name="Subtotal 13 5" xfId="40605"/>
    <cellStyle name="Sub-total 13 5" xfId="40606"/>
    <cellStyle name="Subtotal 13 5 2" xfId="40607"/>
    <cellStyle name="Sub-total 13 5 2" xfId="40608"/>
    <cellStyle name="Subtotal 13 5 3" xfId="40609"/>
    <cellStyle name="Sub-total 13 5 3" xfId="40610"/>
    <cellStyle name="Subtotal 13 5 4" xfId="40611"/>
    <cellStyle name="Sub-total 13 5 4" xfId="40612"/>
    <cellStyle name="Subtotal 13 5 5" xfId="40613"/>
    <cellStyle name="Sub-total 13 5 5" xfId="40614"/>
    <cellStyle name="Subtotal 13 5 6" xfId="40615"/>
    <cellStyle name="Sub-total 13 5 6" xfId="40616"/>
    <cellStyle name="Subtotal 13 6" xfId="40617"/>
    <cellStyle name="Sub-total 13 6" xfId="40618"/>
    <cellStyle name="Subtotal 13 6 2" xfId="40619"/>
    <cellStyle name="Sub-total 13 6 2" xfId="40620"/>
    <cellStyle name="Subtotal 13 6 3" xfId="40621"/>
    <cellStyle name="Sub-total 13 6 3" xfId="40622"/>
    <cellStyle name="Subtotal 13 6 4" xfId="40623"/>
    <cellStyle name="Sub-total 13 6 4" xfId="40624"/>
    <cellStyle name="Subtotal 13 6 5" xfId="40625"/>
    <cellStyle name="Sub-total 13 6 5" xfId="40626"/>
    <cellStyle name="Subtotal 13 6 6" xfId="40627"/>
    <cellStyle name="Sub-total 13 6 6" xfId="40628"/>
    <cellStyle name="Subtotal 13 7" xfId="40629"/>
    <cellStyle name="Sub-total 13 7" xfId="40630"/>
    <cellStyle name="Subtotal 13 7 2" xfId="40631"/>
    <cellStyle name="Sub-total 13 7 2" xfId="40632"/>
    <cellStyle name="Subtotal 13 7 3" xfId="40633"/>
    <cellStyle name="Sub-total 13 7 3" xfId="40634"/>
    <cellStyle name="Subtotal 13 7 4" xfId="40635"/>
    <cellStyle name="Sub-total 13 7 4" xfId="40636"/>
    <cellStyle name="Subtotal 13 7 5" xfId="40637"/>
    <cellStyle name="Sub-total 13 7 5" xfId="40638"/>
    <cellStyle name="Subtotal 13 7 6" xfId="40639"/>
    <cellStyle name="Sub-total 13 7 6" xfId="40640"/>
    <cellStyle name="Subtotal 13 8" xfId="40641"/>
    <cellStyle name="Sub-total 13 8" xfId="40642"/>
    <cellStyle name="Subtotal 13 8 2" xfId="40643"/>
    <cellStyle name="Sub-total 13 8 2" xfId="40644"/>
    <cellStyle name="Subtotal 13 8 3" xfId="40645"/>
    <cellStyle name="Sub-total 13 8 3" xfId="40646"/>
    <cellStyle name="Subtotal 13 8 4" xfId="40647"/>
    <cellStyle name="Sub-total 13 8 4" xfId="40648"/>
    <cellStyle name="Subtotal 13 8 5" xfId="40649"/>
    <cellStyle name="Sub-total 13 8 5" xfId="40650"/>
    <cellStyle name="Subtotal 13 8 6" xfId="40651"/>
    <cellStyle name="Sub-total 13 8 6" xfId="40652"/>
    <cellStyle name="Subtotal 13 9" xfId="40653"/>
    <cellStyle name="Sub-total 13 9" xfId="40654"/>
    <cellStyle name="Subtotal 13 9 2" xfId="40655"/>
    <cellStyle name="Sub-total 13 9 2" xfId="40656"/>
    <cellStyle name="Subtotal 13 9 3" xfId="40657"/>
    <cellStyle name="Sub-total 13 9 3" xfId="40658"/>
    <cellStyle name="Subtotal 13 9 4" xfId="40659"/>
    <cellStyle name="Sub-total 13 9 4" xfId="40660"/>
    <cellStyle name="Subtotal 13 9 5" xfId="40661"/>
    <cellStyle name="Sub-total 13 9 5" xfId="40662"/>
    <cellStyle name="Subtotal 13 9 6" xfId="40663"/>
    <cellStyle name="Sub-total 13 9 6" xfId="40664"/>
    <cellStyle name="Subtotal 14" xfId="40665"/>
    <cellStyle name="Sub-total 14" xfId="40666"/>
    <cellStyle name="Subtotal 14 2" xfId="40667"/>
    <cellStyle name="Sub-total 14 2" xfId="40668"/>
    <cellStyle name="Subtotal 14 3" xfId="40669"/>
    <cellStyle name="Sub-total 14 3" xfId="40670"/>
    <cellStyle name="Subtotal 14 4" xfId="40671"/>
    <cellStyle name="Sub-total 14 4" xfId="40672"/>
    <cellStyle name="Subtotal 14 5" xfId="40673"/>
    <cellStyle name="Sub-total 14 5" xfId="40674"/>
    <cellStyle name="Subtotal 14 6" xfId="40675"/>
    <cellStyle name="Sub-total 14 6" xfId="40676"/>
    <cellStyle name="Subtotal 15" xfId="40677"/>
    <cellStyle name="Sub-total 15" xfId="40678"/>
    <cellStyle name="Subtotal 15 2" xfId="40679"/>
    <cellStyle name="Sub-total 15 2" xfId="40680"/>
    <cellStyle name="Subtotal 15 3" xfId="40681"/>
    <cellStyle name="Sub-total 15 3" xfId="40682"/>
    <cellStyle name="Subtotal 15 4" xfId="40683"/>
    <cellStyle name="Sub-total 15 4" xfId="40684"/>
    <cellStyle name="Subtotal 15 5" xfId="40685"/>
    <cellStyle name="Sub-total 15 5" xfId="40686"/>
    <cellStyle name="Subtotal 15 6" xfId="40687"/>
    <cellStyle name="Sub-total 15 6" xfId="40688"/>
    <cellStyle name="Subtotal 16" xfId="40689"/>
    <cellStyle name="Sub-total 16" xfId="40690"/>
    <cellStyle name="Subtotal 16 2" xfId="40691"/>
    <cellStyle name="Sub-total 16 2" xfId="40692"/>
    <cellStyle name="Subtotal 16 3" xfId="40693"/>
    <cellStyle name="Sub-total 16 3" xfId="40694"/>
    <cellStyle name="Subtotal 16 4" xfId="40695"/>
    <cellStyle name="Sub-total 16 4" xfId="40696"/>
    <cellStyle name="Subtotal 16 5" xfId="40697"/>
    <cellStyle name="Sub-total 16 5" xfId="40698"/>
    <cellStyle name="Subtotal 16 6" xfId="40699"/>
    <cellStyle name="Sub-total 16 6" xfId="40700"/>
    <cellStyle name="Subtotal 17" xfId="40701"/>
    <cellStyle name="Sub-total 17" xfId="40702"/>
    <cellStyle name="Subtotal 17 2" xfId="40703"/>
    <cellStyle name="Sub-total 17 2" xfId="40704"/>
    <cellStyle name="Subtotal 17 3" xfId="40705"/>
    <cellStyle name="Sub-total 17 3" xfId="40706"/>
    <cellStyle name="Subtotal 17 4" xfId="40707"/>
    <cellStyle name="Sub-total 17 4" xfId="40708"/>
    <cellStyle name="Subtotal 17 5" xfId="40709"/>
    <cellStyle name="Sub-total 17 5" xfId="40710"/>
    <cellStyle name="Subtotal 17 6" xfId="40711"/>
    <cellStyle name="Sub-total 17 6" xfId="40712"/>
    <cellStyle name="Subtotal 18" xfId="40713"/>
    <cellStyle name="Sub-total 18" xfId="40714"/>
    <cellStyle name="Subtotal 18 2" xfId="40715"/>
    <cellStyle name="Sub-total 18 2" xfId="40716"/>
    <cellStyle name="Subtotal 18 3" xfId="40717"/>
    <cellStyle name="Sub-total 18 3" xfId="40718"/>
    <cellStyle name="Subtotal 18 4" xfId="40719"/>
    <cellStyle name="Sub-total 18 4" xfId="40720"/>
    <cellStyle name="Subtotal 18 5" xfId="40721"/>
    <cellStyle name="Sub-total 18 5" xfId="40722"/>
    <cellStyle name="Subtotal 18 6" xfId="40723"/>
    <cellStyle name="Sub-total 18 6" xfId="40724"/>
    <cellStyle name="Subtotal 19" xfId="40725"/>
    <cellStyle name="Sub-total 19" xfId="40726"/>
    <cellStyle name="Subtotal 19 2" xfId="40727"/>
    <cellStyle name="Sub-total 19 2" xfId="40728"/>
    <cellStyle name="Subtotal 19 3" xfId="40729"/>
    <cellStyle name="Sub-total 19 3" xfId="40730"/>
    <cellStyle name="Subtotal 19 4" xfId="40731"/>
    <cellStyle name="Sub-total 19 4" xfId="40732"/>
    <cellStyle name="Subtotal 19 5" xfId="40733"/>
    <cellStyle name="Sub-total 19 5" xfId="40734"/>
    <cellStyle name="Subtotal 19 6" xfId="40735"/>
    <cellStyle name="Sub-total 19 6" xfId="40736"/>
    <cellStyle name="Subtotal 2" xfId="40737"/>
    <cellStyle name="Sub-total 2" xfId="40738"/>
    <cellStyle name="Subtotal 2 10" xfId="40739"/>
    <cellStyle name="Sub-total 2 10" xfId="40740"/>
    <cellStyle name="Subtotal 2 10 2" xfId="40741"/>
    <cellStyle name="Sub-total 2 10 2" xfId="40742"/>
    <cellStyle name="Subtotal 2 10 3" xfId="40743"/>
    <cellStyle name="Sub-total 2 10 3" xfId="40744"/>
    <cellStyle name="Subtotal 2 10 4" xfId="40745"/>
    <cellStyle name="Sub-total 2 10 4" xfId="40746"/>
    <cellStyle name="Subtotal 2 10 5" xfId="40747"/>
    <cellStyle name="Sub-total 2 10 5" xfId="40748"/>
    <cellStyle name="Subtotal 2 10 6" xfId="40749"/>
    <cellStyle name="Sub-total 2 10 6" xfId="40750"/>
    <cellStyle name="Subtotal 2 11" xfId="40751"/>
    <cellStyle name="Sub-total 2 11" xfId="40752"/>
    <cellStyle name="Subtotal 2 11 2" xfId="40753"/>
    <cellStyle name="Sub-total 2 11 2" xfId="40754"/>
    <cellStyle name="Subtotal 2 11 3" xfId="40755"/>
    <cellStyle name="Sub-total 2 11 3" xfId="40756"/>
    <cellStyle name="Subtotal 2 11 4" xfId="40757"/>
    <cellStyle name="Sub-total 2 11 4" xfId="40758"/>
    <cellStyle name="Subtotal 2 11 5" xfId="40759"/>
    <cellStyle name="Sub-total 2 11 5" xfId="40760"/>
    <cellStyle name="Subtotal 2 11 6" xfId="40761"/>
    <cellStyle name="Sub-total 2 11 6" xfId="40762"/>
    <cellStyle name="Subtotal 2 12" xfId="40763"/>
    <cellStyle name="Sub-total 2 12" xfId="40764"/>
    <cellStyle name="Subtotal 2 12 2" xfId="40765"/>
    <cellStyle name="Sub-total 2 12 2" xfId="40766"/>
    <cellStyle name="Subtotal 2 12 3" xfId="40767"/>
    <cellStyle name="Sub-total 2 12 3" xfId="40768"/>
    <cellStyle name="Subtotal 2 12 4" xfId="40769"/>
    <cellStyle name="Sub-total 2 12 4" xfId="40770"/>
    <cellStyle name="Subtotal 2 12 5" xfId="40771"/>
    <cellStyle name="Sub-total 2 12 5" xfId="40772"/>
    <cellStyle name="Subtotal 2 12 6" xfId="40773"/>
    <cellStyle name="Sub-total 2 12 6" xfId="40774"/>
    <cellStyle name="Subtotal 2 13" xfId="40775"/>
    <cellStyle name="Sub-total 2 13" xfId="40776"/>
    <cellStyle name="Subtotal 2 13 2" xfId="40777"/>
    <cellStyle name="Sub-total 2 13 2" xfId="40778"/>
    <cellStyle name="Subtotal 2 13 3" xfId="40779"/>
    <cellStyle name="Sub-total 2 13 3" xfId="40780"/>
    <cellStyle name="Subtotal 2 13 4" xfId="40781"/>
    <cellStyle name="Sub-total 2 13 4" xfId="40782"/>
    <cellStyle name="Subtotal 2 13 5" xfId="40783"/>
    <cellStyle name="Sub-total 2 13 5" xfId="40784"/>
    <cellStyle name="Subtotal 2 13 6" xfId="40785"/>
    <cellStyle name="Sub-total 2 13 6" xfId="40786"/>
    <cellStyle name="Subtotal 2 14" xfId="40787"/>
    <cellStyle name="Sub-total 2 14" xfId="40788"/>
    <cellStyle name="Subtotal 2 15" xfId="40789"/>
    <cellStyle name="Sub-total 2 15" xfId="40790"/>
    <cellStyle name="Subtotal 2 16" xfId="40791"/>
    <cellStyle name="Sub-total 2 16" xfId="40792"/>
    <cellStyle name="Subtotal 2 17" xfId="40793"/>
    <cellStyle name="Sub-total 2 17" xfId="40794"/>
    <cellStyle name="Subtotal 2 18" xfId="40795"/>
    <cellStyle name="Sub-total 2 18" xfId="40796"/>
    <cellStyle name="Subtotal 2 2" xfId="40797"/>
    <cellStyle name="Sub-total 2 2" xfId="40798"/>
    <cellStyle name="Subtotal 2 2 10" xfId="40799"/>
    <cellStyle name="Sub-total 2 2 10" xfId="40800"/>
    <cellStyle name="Subtotal 2 2 11" xfId="40801"/>
    <cellStyle name="Sub-total 2 2 11" xfId="40802"/>
    <cellStyle name="Subtotal 2 2 12" xfId="40803"/>
    <cellStyle name="Sub-total 2 2 12" xfId="40804"/>
    <cellStyle name="Subtotal 2 2 13" xfId="40805"/>
    <cellStyle name="Sub-total 2 2 13" xfId="40806"/>
    <cellStyle name="Subtotal 2 2 14" xfId="40807"/>
    <cellStyle name="Sub-total 2 2 14" xfId="40808"/>
    <cellStyle name="Subtotal 2 2 15" xfId="40809"/>
    <cellStyle name="Sub-total 2 2 15" xfId="40810"/>
    <cellStyle name="Subtotal 2 2 16" xfId="40811"/>
    <cellStyle name="Sub-total 2 2 16" xfId="40812"/>
    <cellStyle name="Subtotal 2 2 17" xfId="40813"/>
    <cellStyle name="Sub-total 2 2 17" xfId="40814"/>
    <cellStyle name="Subtotal 2 2 18" xfId="40815"/>
    <cellStyle name="Sub-total 2 2 18" xfId="40816"/>
    <cellStyle name="Subtotal 2 2 19" xfId="40817"/>
    <cellStyle name="Sub-total 2 2 19" xfId="40818"/>
    <cellStyle name="Subtotal 2 2 2" xfId="40819"/>
    <cellStyle name="Sub-total 2 2 2" xfId="40820"/>
    <cellStyle name="Subtotal 2 2 20" xfId="40821"/>
    <cellStyle name="Sub-total 2 2 20" xfId="40822"/>
    <cellStyle name="Subtotal 2 2 21" xfId="40823"/>
    <cellStyle name="Sub-total 2 2 21" xfId="40824"/>
    <cellStyle name="Subtotal 2 2 22" xfId="40825"/>
    <cellStyle name="Sub-total 2 2 22" xfId="40826"/>
    <cellStyle name="Subtotal 2 2 23" xfId="40827"/>
    <cellStyle name="Sub-total 2 2 23" xfId="40828"/>
    <cellStyle name="Subtotal 2 2 3" xfId="40829"/>
    <cellStyle name="Sub-total 2 2 3" xfId="40830"/>
    <cellStyle name="Subtotal 2 2 4" xfId="40831"/>
    <cellStyle name="Sub-total 2 2 4" xfId="40832"/>
    <cellStyle name="Subtotal 2 2 5" xfId="40833"/>
    <cellStyle name="Sub-total 2 2 5" xfId="40834"/>
    <cellStyle name="Subtotal 2 2 6" xfId="40835"/>
    <cellStyle name="Sub-total 2 2 6" xfId="40836"/>
    <cellStyle name="Subtotal 2 2 7" xfId="40837"/>
    <cellStyle name="Sub-total 2 2 7" xfId="40838"/>
    <cellStyle name="Subtotal 2 2 8" xfId="40839"/>
    <cellStyle name="Sub-total 2 2 8" xfId="40840"/>
    <cellStyle name="Subtotal 2 2 9" xfId="40841"/>
    <cellStyle name="Sub-total 2 2 9" xfId="40842"/>
    <cellStyle name="Subtotal 2 3" xfId="40843"/>
    <cellStyle name="Sub-total 2 3" xfId="40844"/>
    <cellStyle name="Subtotal 2 3 10" xfId="40845"/>
    <cellStyle name="Sub-total 2 3 10" xfId="40846"/>
    <cellStyle name="Subtotal 2 3 11" xfId="40847"/>
    <cellStyle name="Sub-total 2 3 11" xfId="40848"/>
    <cellStyle name="Subtotal 2 3 12" xfId="40849"/>
    <cellStyle name="Sub-total 2 3 12" xfId="40850"/>
    <cellStyle name="Subtotal 2 3 13" xfId="40851"/>
    <cellStyle name="Sub-total 2 3 13" xfId="40852"/>
    <cellStyle name="Subtotal 2 3 14" xfId="40853"/>
    <cellStyle name="Sub-total 2 3 14" xfId="40854"/>
    <cellStyle name="Subtotal 2 3 15" xfId="40855"/>
    <cellStyle name="Sub-total 2 3 15" xfId="40856"/>
    <cellStyle name="Subtotal 2 3 16" xfId="40857"/>
    <cellStyle name="Sub-total 2 3 16" xfId="40858"/>
    <cellStyle name="Subtotal 2 3 17" xfId="40859"/>
    <cellStyle name="Sub-total 2 3 17" xfId="40860"/>
    <cellStyle name="Subtotal 2 3 18" xfId="40861"/>
    <cellStyle name="Sub-total 2 3 18" xfId="40862"/>
    <cellStyle name="Subtotal 2 3 19" xfId="40863"/>
    <cellStyle name="Sub-total 2 3 19" xfId="40864"/>
    <cellStyle name="Subtotal 2 3 2" xfId="40865"/>
    <cellStyle name="Sub-total 2 3 2" xfId="40866"/>
    <cellStyle name="Subtotal 2 3 20" xfId="40867"/>
    <cellStyle name="Sub-total 2 3 20" xfId="40868"/>
    <cellStyle name="Subtotal 2 3 21" xfId="40869"/>
    <cellStyle name="Sub-total 2 3 21" xfId="40870"/>
    <cellStyle name="Subtotal 2 3 22" xfId="40871"/>
    <cellStyle name="Sub-total 2 3 22" xfId="40872"/>
    <cellStyle name="Subtotal 2 3 23" xfId="40873"/>
    <cellStyle name="Sub-total 2 3 23" xfId="40874"/>
    <cellStyle name="Subtotal 2 3 3" xfId="40875"/>
    <cellStyle name="Sub-total 2 3 3" xfId="40876"/>
    <cellStyle name="Subtotal 2 3 4" xfId="40877"/>
    <cellStyle name="Sub-total 2 3 4" xfId="40878"/>
    <cellStyle name="Subtotal 2 3 5" xfId="40879"/>
    <cellStyle name="Sub-total 2 3 5" xfId="40880"/>
    <cellStyle name="Subtotal 2 3 6" xfId="40881"/>
    <cellStyle name="Sub-total 2 3 6" xfId="40882"/>
    <cellStyle name="Subtotal 2 3 7" xfId="40883"/>
    <cellStyle name="Sub-total 2 3 7" xfId="40884"/>
    <cellStyle name="Subtotal 2 3 8" xfId="40885"/>
    <cellStyle name="Sub-total 2 3 8" xfId="40886"/>
    <cellStyle name="Subtotal 2 3 9" xfId="40887"/>
    <cellStyle name="Sub-total 2 3 9" xfId="40888"/>
    <cellStyle name="Subtotal 2 4" xfId="40889"/>
    <cellStyle name="Sub-total 2 4" xfId="40890"/>
    <cellStyle name="Subtotal 2 4 2" xfId="40891"/>
    <cellStyle name="Sub-total 2 4 2" xfId="40892"/>
    <cellStyle name="Subtotal 2 4 3" xfId="40893"/>
    <cellStyle name="Sub-total 2 4 3" xfId="40894"/>
    <cellStyle name="Subtotal 2 4 4" xfId="40895"/>
    <cellStyle name="Sub-total 2 4 4" xfId="40896"/>
    <cellStyle name="Subtotal 2 4 5" xfId="40897"/>
    <cellStyle name="Sub-total 2 4 5" xfId="40898"/>
    <cellStyle name="Subtotal 2 4 6" xfId="40899"/>
    <cellStyle name="Sub-total 2 4 6" xfId="40900"/>
    <cellStyle name="Subtotal 2 5" xfId="40901"/>
    <cellStyle name="Sub-total 2 5" xfId="40902"/>
    <cellStyle name="Subtotal 2 5 2" xfId="40903"/>
    <cellStyle name="Sub-total 2 5 2" xfId="40904"/>
    <cellStyle name="Subtotal 2 5 3" xfId="40905"/>
    <cellStyle name="Sub-total 2 5 3" xfId="40906"/>
    <cellStyle name="Subtotal 2 5 4" xfId="40907"/>
    <cellStyle name="Sub-total 2 5 4" xfId="40908"/>
    <cellStyle name="Subtotal 2 5 5" xfId="40909"/>
    <cellStyle name="Sub-total 2 5 5" xfId="40910"/>
    <cellStyle name="Subtotal 2 5 6" xfId="40911"/>
    <cellStyle name="Sub-total 2 5 6" xfId="40912"/>
    <cellStyle name="Subtotal 2 6" xfId="40913"/>
    <cellStyle name="Sub-total 2 6" xfId="40914"/>
    <cellStyle name="Subtotal 2 6 2" xfId="40915"/>
    <cellStyle name="Sub-total 2 6 2" xfId="40916"/>
    <cellStyle name="Subtotal 2 6 3" xfId="40917"/>
    <cellStyle name="Sub-total 2 6 3" xfId="40918"/>
    <cellStyle name="Subtotal 2 6 4" xfId="40919"/>
    <cellStyle name="Sub-total 2 6 4" xfId="40920"/>
    <cellStyle name="Subtotal 2 6 5" xfId="40921"/>
    <cellStyle name="Sub-total 2 6 5" xfId="40922"/>
    <cellStyle name="Subtotal 2 6 6" xfId="40923"/>
    <cellStyle name="Sub-total 2 6 6" xfId="40924"/>
    <cellStyle name="Subtotal 2 7" xfId="40925"/>
    <cellStyle name="Sub-total 2 7" xfId="40926"/>
    <cellStyle name="Subtotal 2 7 2" xfId="40927"/>
    <cellStyle name="Sub-total 2 7 2" xfId="40928"/>
    <cellStyle name="Subtotal 2 7 3" xfId="40929"/>
    <cellStyle name="Sub-total 2 7 3" xfId="40930"/>
    <cellStyle name="Subtotal 2 7 4" xfId="40931"/>
    <cellStyle name="Sub-total 2 7 4" xfId="40932"/>
    <cellStyle name="Subtotal 2 7 5" xfId="40933"/>
    <cellStyle name="Sub-total 2 7 5" xfId="40934"/>
    <cellStyle name="Subtotal 2 7 6" xfId="40935"/>
    <cellStyle name="Sub-total 2 7 6" xfId="40936"/>
    <cellStyle name="Subtotal 2 8" xfId="40937"/>
    <cellStyle name="Sub-total 2 8" xfId="40938"/>
    <cellStyle name="Subtotal 2 8 2" xfId="40939"/>
    <cellStyle name="Sub-total 2 8 2" xfId="40940"/>
    <cellStyle name="Subtotal 2 8 3" xfId="40941"/>
    <cellStyle name="Sub-total 2 8 3" xfId="40942"/>
    <cellStyle name="Subtotal 2 8 4" xfId="40943"/>
    <cellStyle name="Sub-total 2 8 4" xfId="40944"/>
    <cellStyle name="Subtotal 2 8 5" xfId="40945"/>
    <cellStyle name="Sub-total 2 8 5" xfId="40946"/>
    <cellStyle name="Subtotal 2 8 6" xfId="40947"/>
    <cellStyle name="Sub-total 2 8 6" xfId="40948"/>
    <cellStyle name="Subtotal 2 9" xfId="40949"/>
    <cellStyle name="Sub-total 2 9" xfId="40950"/>
    <cellStyle name="Subtotal 2 9 2" xfId="40951"/>
    <cellStyle name="Sub-total 2 9 2" xfId="40952"/>
    <cellStyle name="Subtotal 2 9 3" xfId="40953"/>
    <cellStyle name="Sub-total 2 9 3" xfId="40954"/>
    <cellStyle name="Subtotal 2 9 4" xfId="40955"/>
    <cellStyle name="Sub-total 2 9 4" xfId="40956"/>
    <cellStyle name="Subtotal 2 9 5" xfId="40957"/>
    <cellStyle name="Sub-total 2 9 5" xfId="40958"/>
    <cellStyle name="Subtotal 2 9 6" xfId="40959"/>
    <cellStyle name="Sub-total 2 9 6" xfId="40960"/>
    <cellStyle name="Subtotal 20" xfId="40961"/>
    <cellStyle name="Sub-total 20" xfId="40962"/>
    <cellStyle name="Subtotal 20 2" xfId="40963"/>
    <cellStyle name="Sub-total 20 2" xfId="40964"/>
    <cellStyle name="Subtotal 20 3" xfId="40965"/>
    <cellStyle name="Sub-total 20 3" xfId="40966"/>
    <cellStyle name="Subtotal 20 4" xfId="40967"/>
    <cellStyle name="Sub-total 20 4" xfId="40968"/>
    <cellStyle name="Subtotal 20 5" xfId="40969"/>
    <cellStyle name="Sub-total 20 5" xfId="40970"/>
    <cellStyle name="Subtotal 20 6" xfId="40971"/>
    <cellStyle name="Sub-total 20 6" xfId="40972"/>
    <cellStyle name="Subtotal 21" xfId="40973"/>
    <cellStyle name="Sub-total 21" xfId="40974"/>
    <cellStyle name="Subtotal 21 2" xfId="40975"/>
    <cellStyle name="Sub-total 21 2" xfId="40976"/>
    <cellStyle name="Subtotal 21 3" xfId="40977"/>
    <cellStyle name="Sub-total 21 3" xfId="40978"/>
    <cellStyle name="Subtotal 21 4" xfId="40979"/>
    <cellStyle name="Sub-total 21 4" xfId="40980"/>
    <cellStyle name="Subtotal 21 5" xfId="40981"/>
    <cellStyle name="Sub-total 21 5" xfId="40982"/>
    <cellStyle name="Subtotal 21 6" xfId="40983"/>
    <cellStyle name="Sub-total 21 6" xfId="40984"/>
    <cellStyle name="Subtotal 22" xfId="40985"/>
    <cellStyle name="Sub-total 22" xfId="40986"/>
    <cellStyle name="Subtotal 22 2" xfId="40987"/>
    <cellStyle name="Sub-total 22 2" xfId="40988"/>
    <cellStyle name="Subtotal 22 3" xfId="40989"/>
    <cellStyle name="Sub-total 22 3" xfId="40990"/>
    <cellStyle name="Subtotal 22 4" xfId="40991"/>
    <cellStyle name="Sub-total 22 4" xfId="40992"/>
    <cellStyle name="Subtotal 22 5" xfId="40993"/>
    <cellStyle name="Sub-total 22 5" xfId="40994"/>
    <cellStyle name="Subtotal 22 6" xfId="40995"/>
    <cellStyle name="Sub-total 22 6" xfId="40996"/>
    <cellStyle name="Subtotal 23" xfId="40997"/>
    <cellStyle name="Sub-total 23" xfId="40998"/>
    <cellStyle name="Subtotal 23 2" xfId="40999"/>
    <cellStyle name="Sub-total 23 2" xfId="41000"/>
    <cellStyle name="Subtotal 23 3" xfId="41001"/>
    <cellStyle name="Sub-total 23 3" xfId="41002"/>
    <cellStyle name="Subtotal 23 4" xfId="41003"/>
    <cellStyle name="Sub-total 23 4" xfId="41004"/>
    <cellStyle name="Subtotal 23 5" xfId="41005"/>
    <cellStyle name="Sub-total 23 5" xfId="41006"/>
    <cellStyle name="Subtotal 23 6" xfId="41007"/>
    <cellStyle name="Sub-total 23 6" xfId="41008"/>
    <cellStyle name="Subtotal 24" xfId="41009"/>
    <cellStyle name="Sub-total 24" xfId="41010"/>
    <cellStyle name="Subtotal 24 2" xfId="41011"/>
    <cellStyle name="Sub-total 24 2" xfId="41012"/>
    <cellStyle name="Subtotal 24 3" xfId="41013"/>
    <cellStyle name="Sub-total 24 3" xfId="41014"/>
    <cellStyle name="Subtotal 24 4" xfId="41015"/>
    <cellStyle name="Sub-total 24 4" xfId="41016"/>
    <cellStyle name="Subtotal 24 5" xfId="41017"/>
    <cellStyle name="Sub-total 24 5" xfId="41018"/>
    <cellStyle name="Subtotal 24 6" xfId="41019"/>
    <cellStyle name="Sub-total 24 6" xfId="41020"/>
    <cellStyle name="Subtotal 25" xfId="41021"/>
    <cellStyle name="Sub-total 25" xfId="41022"/>
    <cellStyle name="Subtotal 25 2" xfId="41023"/>
    <cellStyle name="Sub-total 25 2" xfId="41024"/>
    <cellStyle name="Subtotal 25 3" xfId="41025"/>
    <cellStyle name="Sub-total 25 3" xfId="41026"/>
    <cellStyle name="Subtotal 25 4" xfId="41027"/>
    <cellStyle name="Sub-total 25 4" xfId="41028"/>
    <cellStyle name="Subtotal 25 5" xfId="41029"/>
    <cellStyle name="Sub-total 25 5" xfId="41030"/>
    <cellStyle name="Subtotal 25 6" xfId="41031"/>
    <cellStyle name="Sub-total 25 6" xfId="41032"/>
    <cellStyle name="Subtotal 26" xfId="41033"/>
    <cellStyle name="Sub-total 26" xfId="41034"/>
    <cellStyle name="Subtotal 26 2" xfId="41035"/>
    <cellStyle name="Sub-total 26 2" xfId="41036"/>
    <cellStyle name="Subtotal 26 3" xfId="41037"/>
    <cellStyle name="Sub-total 26 3" xfId="41038"/>
    <cellStyle name="Subtotal 26 4" xfId="41039"/>
    <cellStyle name="Sub-total 26 4" xfId="41040"/>
    <cellStyle name="Subtotal 26 5" xfId="41041"/>
    <cellStyle name="Sub-total 26 5" xfId="41042"/>
    <cellStyle name="Subtotal 26 6" xfId="41043"/>
    <cellStyle name="Sub-total 26 6" xfId="41044"/>
    <cellStyle name="Subtotal 27" xfId="41045"/>
    <cellStyle name="Sub-total 27" xfId="41046"/>
    <cellStyle name="Subtotal 28" xfId="41047"/>
    <cellStyle name="Sub-total 28" xfId="41048"/>
    <cellStyle name="Subtotal 29" xfId="41049"/>
    <cellStyle name="Sub-total 29" xfId="41050"/>
    <cellStyle name="Subtotal 3" xfId="41051"/>
    <cellStyle name="Sub-total 3" xfId="41052"/>
    <cellStyle name="Subtotal 3 10" xfId="41053"/>
    <cellStyle name="Sub-total 3 10" xfId="41054"/>
    <cellStyle name="Subtotal 3 10 2" xfId="41055"/>
    <cellStyle name="Sub-total 3 10 2" xfId="41056"/>
    <cellStyle name="Subtotal 3 10 3" xfId="41057"/>
    <cellStyle name="Sub-total 3 10 3" xfId="41058"/>
    <cellStyle name="Subtotal 3 10 4" xfId="41059"/>
    <cellStyle name="Sub-total 3 10 4" xfId="41060"/>
    <cellStyle name="Subtotal 3 10 5" xfId="41061"/>
    <cellStyle name="Sub-total 3 10 5" xfId="41062"/>
    <cellStyle name="Subtotal 3 10 6" xfId="41063"/>
    <cellStyle name="Sub-total 3 10 6" xfId="41064"/>
    <cellStyle name="Subtotal 3 11" xfId="41065"/>
    <cellStyle name="Sub-total 3 11" xfId="41066"/>
    <cellStyle name="Subtotal 3 11 2" xfId="41067"/>
    <cellStyle name="Sub-total 3 11 2" xfId="41068"/>
    <cellStyle name="Subtotal 3 11 3" xfId="41069"/>
    <cellStyle name="Sub-total 3 11 3" xfId="41070"/>
    <cellStyle name="Subtotal 3 11 4" xfId="41071"/>
    <cellStyle name="Sub-total 3 11 4" xfId="41072"/>
    <cellStyle name="Subtotal 3 11 5" xfId="41073"/>
    <cellStyle name="Sub-total 3 11 5" xfId="41074"/>
    <cellStyle name="Subtotal 3 11 6" xfId="41075"/>
    <cellStyle name="Sub-total 3 11 6" xfId="41076"/>
    <cellStyle name="Subtotal 3 12" xfId="41077"/>
    <cellStyle name="Sub-total 3 12" xfId="41078"/>
    <cellStyle name="Subtotal 3 12 2" xfId="41079"/>
    <cellStyle name="Sub-total 3 12 2" xfId="41080"/>
    <cellStyle name="Subtotal 3 12 3" xfId="41081"/>
    <cellStyle name="Sub-total 3 12 3" xfId="41082"/>
    <cellStyle name="Subtotal 3 12 4" xfId="41083"/>
    <cellStyle name="Sub-total 3 12 4" xfId="41084"/>
    <cellStyle name="Subtotal 3 12 5" xfId="41085"/>
    <cellStyle name="Sub-total 3 12 5" xfId="41086"/>
    <cellStyle name="Subtotal 3 12 6" xfId="41087"/>
    <cellStyle name="Sub-total 3 12 6" xfId="41088"/>
    <cellStyle name="Subtotal 3 13" xfId="41089"/>
    <cellStyle name="Sub-total 3 13" xfId="41090"/>
    <cellStyle name="Subtotal 3 13 2" xfId="41091"/>
    <cellStyle name="Sub-total 3 13 2" xfId="41092"/>
    <cellStyle name="Subtotal 3 13 3" xfId="41093"/>
    <cellStyle name="Sub-total 3 13 3" xfId="41094"/>
    <cellStyle name="Subtotal 3 13 4" xfId="41095"/>
    <cellStyle name="Sub-total 3 13 4" xfId="41096"/>
    <cellStyle name="Subtotal 3 13 5" xfId="41097"/>
    <cellStyle name="Sub-total 3 13 5" xfId="41098"/>
    <cellStyle name="Subtotal 3 13 6" xfId="41099"/>
    <cellStyle name="Sub-total 3 13 6" xfId="41100"/>
    <cellStyle name="Subtotal 3 14" xfId="41101"/>
    <cellStyle name="Sub-total 3 14" xfId="41102"/>
    <cellStyle name="Subtotal 3 15" xfId="41103"/>
    <cellStyle name="Sub-total 3 15" xfId="41104"/>
    <cellStyle name="Subtotal 3 16" xfId="41105"/>
    <cellStyle name="Sub-total 3 16" xfId="41106"/>
    <cellStyle name="Subtotal 3 17" xfId="41107"/>
    <cellStyle name="Sub-total 3 17" xfId="41108"/>
    <cellStyle name="Subtotal 3 18" xfId="41109"/>
    <cellStyle name="Sub-total 3 18" xfId="41110"/>
    <cellStyle name="Subtotal 3 2" xfId="41111"/>
    <cellStyle name="Sub-total 3 2" xfId="41112"/>
    <cellStyle name="Subtotal 3 2 10" xfId="41113"/>
    <cellStyle name="Sub-total 3 2 10" xfId="41114"/>
    <cellStyle name="Subtotal 3 2 11" xfId="41115"/>
    <cellStyle name="Sub-total 3 2 11" xfId="41116"/>
    <cellStyle name="Subtotal 3 2 12" xfId="41117"/>
    <cellStyle name="Sub-total 3 2 12" xfId="41118"/>
    <cellStyle name="Subtotal 3 2 13" xfId="41119"/>
    <cellStyle name="Sub-total 3 2 13" xfId="41120"/>
    <cellStyle name="Subtotal 3 2 14" xfId="41121"/>
    <cellStyle name="Sub-total 3 2 14" xfId="41122"/>
    <cellStyle name="Subtotal 3 2 15" xfId="41123"/>
    <cellStyle name="Sub-total 3 2 15" xfId="41124"/>
    <cellStyle name="Subtotal 3 2 16" xfId="41125"/>
    <cellStyle name="Sub-total 3 2 16" xfId="41126"/>
    <cellStyle name="Subtotal 3 2 17" xfId="41127"/>
    <cellStyle name="Sub-total 3 2 17" xfId="41128"/>
    <cellStyle name="Subtotal 3 2 18" xfId="41129"/>
    <cellStyle name="Sub-total 3 2 18" xfId="41130"/>
    <cellStyle name="Subtotal 3 2 19" xfId="41131"/>
    <cellStyle name="Sub-total 3 2 19" xfId="41132"/>
    <cellStyle name="Subtotal 3 2 2" xfId="41133"/>
    <cellStyle name="Sub-total 3 2 2" xfId="41134"/>
    <cellStyle name="Subtotal 3 2 20" xfId="41135"/>
    <cellStyle name="Sub-total 3 2 20" xfId="41136"/>
    <cellStyle name="Subtotal 3 2 21" xfId="41137"/>
    <cellStyle name="Sub-total 3 2 21" xfId="41138"/>
    <cellStyle name="Subtotal 3 2 22" xfId="41139"/>
    <cellStyle name="Sub-total 3 2 22" xfId="41140"/>
    <cellStyle name="Subtotal 3 2 23" xfId="41141"/>
    <cellStyle name="Sub-total 3 2 23" xfId="41142"/>
    <cellStyle name="Subtotal 3 2 3" xfId="41143"/>
    <cellStyle name="Sub-total 3 2 3" xfId="41144"/>
    <cellStyle name="Subtotal 3 2 4" xfId="41145"/>
    <cellStyle name="Sub-total 3 2 4" xfId="41146"/>
    <cellStyle name="Subtotal 3 2 5" xfId="41147"/>
    <cellStyle name="Sub-total 3 2 5" xfId="41148"/>
    <cellStyle name="Subtotal 3 2 6" xfId="41149"/>
    <cellStyle name="Sub-total 3 2 6" xfId="41150"/>
    <cellStyle name="Subtotal 3 2 7" xfId="41151"/>
    <cellStyle name="Sub-total 3 2 7" xfId="41152"/>
    <cellStyle name="Subtotal 3 2 8" xfId="41153"/>
    <cellStyle name="Sub-total 3 2 8" xfId="41154"/>
    <cellStyle name="Subtotal 3 2 9" xfId="41155"/>
    <cellStyle name="Sub-total 3 2 9" xfId="41156"/>
    <cellStyle name="Subtotal 3 3" xfId="41157"/>
    <cellStyle name="Sub-total 3 3" xfId="41158"/>
    <cellStyle name="Subtotal 3 3 10" xfId="41159"/>
    <cellStyle name="Sub-total 3 3 10" xfId="41160"/>
    <cellStyle name="Subtotal 3 3 11" xfId="41161"/>
    <cellStyle name="Sub-total 3 3 11" xfId="41162"/>
    <cellStyle name="Subtotal 3 3 12" xfId="41163"/>
    <cellStyle name="Sub-total 3 3 12" xfId="41164"/>
    <cellStyle name="Subtotal 3 3 13" xfId="41165"/>
    <cellStyle name="Sub-total 3 3 13" xfId="41166"/>
    <cellStyle name="Subtotal 3 3 14" xfId="41167"/>
    <cellStyle name="Sub-total 3 3 14" xfId="41168"/>
    <cellStyle name="Subtotal 3 3 15" xfId="41169"/>
    <cellStyle name="Sub-total 3 3 15" xfId="41170"/>
    <cellStyle name="Subtotal 3 3 16" xfId="41171"/>
    <cellStyle name="Sub-total 3 3 16" xfId="41172"/>
    <cellStyle name="Subtotal 3 3 17" xfId="41173"/>
    <cellStyle name="Sub-total 3 3 17" xfId="41174"/>
    <cellStyle name="Subtotal 3 3 18" xfId="41175"/>
    <cellStyle name="Sub-total 3 3 18" xfId="41176"/>
    <cellStyle name="Subtotal 3 3 19" xfId="41177"/>
    <cellStyle name="Sub-total 3 3 19" xfId="41178"/>
    <cellStyle name="Subtotal 3 3 2" xfId="41179"/>
    <cellStyle name="Sub-total 3 3 2" xfId="41180"/>
    <cellStyle name="Subtotal 3 3 20" xfId="41181"/>
    <cellStyle name="Sub-total 3 3 20" xfId="41182"/>
    <cellStyle name="Subtotal 3 3 21" xfId="41183"/>
    <cellStyle name="Sub-total 3 3 21" xfId="41184"/>
    <cellStyle name="Subtotal 3 3 22" xfId="41185"/>
    <cellStyle name="Sub-total 3 3 22" xfId="41186"/>
    <cellStyle name="Subtotal 3 3 23" xfId="41187"/>
    <cellStyle name="Sub-total 3 3 23" xfId="41188"/>
    <cellStyle name="Subtotal 3 3 3" xfId="41189"/>
    <cellStyle name="Sub-total 3 3 3" xfId="41190"/>
    <cellStyle name="Subtotal 3 3 4" xfId="41191"/>
    <cellStyle name="Sub-total 3 3 4" xfId="41192"/>
    <cellStyle name="Subtotal 3 3 5" xfId="41193"/>
    <cellStyle name="Sub-total 3 3 5" xfId="41194"/>
    <cellStyle name="Subtotal 3 3 6" xfId="41195"/>
    <cellStyle name="Sub-total 3 3 6" xfId="41196"/>
    <cellStyle name="Subtotal 3 3 7" xfId="41197"/>
    <cellStyle name="Sub-total 3 3 7" xfId="41198"/>
    <cellStyle name="Subtotal 3 3 8" xfId="41199"/>
    <cellStyle name="Sub-total 3 3 8" xfId="41200"/>
    <cellStyle name="Subtotal 3 3 9" xfId="41201"/>
    <cellStyle name="Sub-total 3 3 9" xfId="41202"/>
    <cellStyle name="Subtotal 3 4" xfId="41203"/>
    <cellStyle name="Sub-total 3 4" xfId="41204"/>
    <cellStyle name="Subtotal 3 4 2" xfId="41205"/>
    <cellStyle name="Sub-total 3 4 2" xfId="41206"/>
    <cellStyle name="Subtotal 3 4 3" xfId="41207"/>
    <cellStyle name="Sub-total 3 4 3" xfId="41208"/>
    <cellStyle name="Subtotal 3 4 4" xfId="41209"/>
    <cellStyle name="Sub-total 3 4 4" xfId="41210"/>
    <cellStyle name="Subtotal 3 4 5" xfId="41211"/>
    <cellStyle name="Sub-total 3 4 5" xfId="41212"/>
    <cellStyle name="Subtotal 3 4 6" xfId="41213"/>
    <cellStyle name="Sub-total 3 4 6" xfId="41214"/>
    <cellStyle name="Subtotal 3 5" xfId="41215"/>
    <cellStyle name="Sub-total 3 5" xfId="41216"/>
    <cellStyle name="Subtotal 3 5 2" xfId="41217"/>
    <cellStyle name="Sub-total 3 5 2" xfId="41218"/>
    <cellStyle name="Subtotal 3 5 3" xfId="41219"/>
    <cellStyle name="Sub-total 3 5 3" xfId="41220"/>
    <cellStyle name="Subtotal 3 5 4" xfId="41221"/>
    <cellStyle name="Sub-total 3 5 4" xfId="41222"/>
    <cellStyle name="Subtotal 3 5 5" xfId="41223"/>
    <cellStyle name="Sub-total 3 5 5" xfId="41224"/>
    <cellStyle name="Subtotal 3 5 6" xfId="41225"/>
    <cellStyle name="Sub-total 3 5 6" xfId="41226"/>
    <cellStyle name="Subtotal 3 6" xfId="41227"/>
    <cellStyle name="Sub-total 3 6" xfId="41228"/>
    <cellStyle name="Subtotal 3 6 2" xfId="41229"/>
    <cellStyle name="Sub-total 3 6 2" xfId="41230"/>
    <cellStyle name="Subtotal 3 6 3" xfId="41231"/>
    <cellStyle name="Sub-total 3 6 3" xfId="41232"/>
    <cellStyle name="Subtotal 3 6 4" xfId="41233"/>
    <cellStyle name="Sub-total 3 6 4" xfId="41234"/>
    <cellStyle name="Subtotal 3 6 5" xfId="41235"/>
    <cellStyle name="Sub-total 3 6 5" xfId="41236"/>
    <cellStyle name="Subtotal 3 6 6" xfId="41237"/>
    <cellStyle name="Sub-total 3 6 6" xfId="41238"/>
    <cellStyle name="Subtotal 3 7" xfId="41239"/>
    <cellStyle name="Sub-total 3 7" xfId="41240"/>
    <cellStyle name="Subtotal 3 7 2" xfId="41241"/>
    <cellStyle name="Sub-total 3 7 2" xfId="41242"/>
    <cellStyle name="Subtotal 3 7 3" xfId="41243"/>
    <cellStyle name="Sub-total 3 7 3" xfId="41244"/>
    <cellStyle name="Subtotal 3 7 4" xfId="41245"/>
    <cellStyle name="Sub-total 3 7 4" xfId="41246"/>
    <cellStyle name="Subtotal 3 7 5" xfId="41247"/>
    <cellStyle name="Sub-total 3 7 5" xfId="41248"/>
    <cellStyle name="Subtotal 3 7 6" xfId="41249"/>
    <cellStyle name="Sub-total 3 7 6" xfId="41250"/>
    <cellStyle name="Subtotal 3 8" xfId="41251"/>
    <cellStyle name="Sub-total 3 8" xfId="41252"/>
    <cellStyle name="Subtotal 3 8 2" xfId="41253"/>
    <cellStyle name="Sub-total 3 8 2" xfId="41254"/>
    <cellStyle name="Subtotal 3 8 3" xfId="41255"/>
    <cellStyle name="Sub-total 3 8 3" xfId="41256"/>
    <cellStyle name="Subtotal 3 8 4" xfId="41257"/>
    <cellStyle name="Sub-total 3 8 4" xfId="41258"/>
    <cellStyle name="Subtotal 3 8 5" xfId="41259"/>
    <cellStyle name="Sub-total 3 8 5" xfId="41260"/>
    <cellStyle name="Subtotal 3 8 6" xfId="41261"/>
    <cellStyle name="Sub-total 3 8 6" xfId="41262"/>
    <cellStyle name="Subtotal 3 9" xfId="41263"/>
    <cellStyle name="Sub-total 3 9" xfId="41264"/>
    <cellStyle name="Subtotal 3 9 2" xfId="41265"/>
    <cellStyle name="Sub-total 3 9 2" xfId="41266"/>
    <cellStyle name="Subtotal 3 9 3" xfId="41267"/>
    <cellStyle name="Sub-total 3 9 3" xfId="41268"/>
    <cellStyle name="Subtotal 3 9 4" xfId="41269"/>
    <cellStyle name="Sub-total 3 9 4" xfId="41270"/>
    <cellStyle name="Subtotal 3 9 5" xfId="41271"/>
    <cellStyle name="Sub-total 3 9 5" xfId="41272"/>
    <cellStyle name="Subtotal 3 9 6" xfId="41273"/>
    <cellStyle name="Sub-total 3 9 6" xfId="41274"/>
    <cellStyle name="Subtotal 30" xfId="41275"/>
    <cellStyle name="Sub-total 30" xfId="41276"/>
    <cellStyle name="Subtotal 4" xfId="41277"/>
    <cellStyle name="Sub-total 4" xfId="41278"/>
    <cellStyle name="Subtotal 4 10" xfId="41279"/>
    <cellStyle name="Sub-total 4 10" xfId="41280"/>
    <cellStyle name="Subtotal 4 10 2" xfId="41281"/>
    <cellStyle name="Sub-total 4 10 2" xfId="41282"/>
    <cellStyle name="Subtotal 4 10 3" xfId="41283"/>
    <cellStyle name="Sub-total 4 10 3" xfId="41284"/>
    <cellStyle name="Subtotal 4 10 4" xfId="41285"/>
    <cellStyle name="Sub-total 4 10 4" xfId="41286"/>
    <cellStyle name="Subtotal 4 10 5" xfId="41287"/>
    <cellStyle name="Sub-total 4 10 5" xfId="41288"/>
    <cellStyle name="Subtotal 4 10 6" xfId="41289"/>
    <cellStyle name="Sub-total 4 10 6" xfId="41290"/>
    <cellStyle name="Subtotal 4 11" xfId="41291"/>
    <cellStyle name="Sub-total 4 11" xfId="41292"/>
    <cellStyle name="Subtotal 4 11 2" xfId="41293"/>
    <cellStyle name="Sub-total 4 11 2" xfId="41294"/>
    <cellStyle name="Subtotal 4 11 3" xfId="41295"/>
    <cellStyle name="Sub-total 4 11 3" xfId="41296"/>
    <cellStyle name="Subtotal 4 11 4" xfId="41297"/>
    <cellStyle name="Sub-total 4 11 4" xfId="41298"/>
    <cellStyle name="Subtotal 4 11 5" xfId="41299"/>
    <cellStyle name="Sub-total 4 11 5" xfId="41300"/>
    <cellStyle name="Subtotal 4 11 6" xfId="41301"/>
    <cellStyle name="Sub-total 4 11 6" xfId="41302"/>
    <cellStyle name="Subtotal 4 12" xfId="41303"/>
    <cellStyle name="Sub-total 4 12" xfId="41304"/>
    <cellStyle name="Subtotal 4 12 2" xfId="41305"/>
    <cellStyle name="Sub-total 4 12 2" xfId="41306"/>
    <cellStyle name="Subtotal 4 12 3" xfId="41307"/>
    <cellStyle name="Sub-total 4 12 3" xfId="41308"/>
    <cellStyle name="Subtotal 4 12 4" xfId="41309"/>
    <cellStyle name="Sub-total 4 12 4" xfId="41310"/>
    <cellStyle name="Subtotal 4 12 5" xfId="41311"/>
    <cellStyle name="Sub-total 4 12 5" xfId="41312"/>
    <cellStyle name="Subtotal 4 12 6" xfId="41313"/>
    <cellStyle name="Sub-total 4 12 6" xfId="41314"/>
    <cellStyle name="Subtotal 4 13" xfId="41315"/>
    <cellStyle name="Sub-total 4 13" xfId="41316"/>
    <cellStyle name="Subtotal 4 13 2" xfId="41317"/>
    <cellStyle name="Sub-total 4 13 2" xfId="41318"/>
    <cellStyle name="Subtotal 4 13 3" xfId="41319"/>
    <cellStyle name="Sub-total 4 13 3" xfId="41320"/>
    <cellStyle name="Subtotal 4 13 4" xfId="41321"/>
    <cellStyle name="Sub-total 4 13 4" xfId="41322"/>
    <cellStyle name="Subtotal 4 13 5" xfId="41323"/>
    <cellStyle name="Sub-total 4 13 5" xfId="41324"/>
    <cellStyle name="Subtotal 4 13 6" xfId="41325"/>
    <cellStyle name="Sub-total 4 13 6" xfId="41326"/>
    <cellStyle name="Subtotal 4 14" xfId="41327"/>
    <cellStyle name="Sub-total 4 14" xfId="41328"/>
    <cellStyle name="Subtotal 4 15" xfId="41329"/>
    <cellStyle name="Sub-total 4 15" xfId="41330"/>
    <cellStyle name="Subtotal 4 16" xfId="41331"/>
    <cellStyle name="Sub-total 4 16" xfId="41332"/>
    <cellStyle name="Subtotal 4 17" xfId="41333"/>
    <cellStyle name="Sub-total 4 17" xfId="41334"/>
    <cellStyle name="Subtotal 4 18" xfId="41335"/>
    <cellStyle name="Sub-total 4 18" xfId="41336"/>
    <cellStyle name="Subtotal 4 2" xfId="41337"/>
    <cellStyle name="Sub-total 4 2" xfId="41338"/>
    <cellStyle name="Subtotal 4 2 10" xfId="41339"/>
    <cellStyle name="Sub-total 4 2 10" xfId="41340"/>
    <cellStyle name="Subtotal 4 2 11" xfId="41341"/>
    <cellStyle name="Sub-total 4 2 11" xfId="41342"/>
    <cellStyle name="Subtotal 4 2 12" xfId="41343"/>
    <cellStyle name="Sub-total 4 2 12" xfId="41344"/>
    <cellStyle name="Subtotal 4 2 13" xfId="41345"/>
    <cellStyle name="Sub-total 4 2 13" xfId="41346"/>
    <cellStyle name="Subtotal 4 2 14" xfId="41347"/>
    <cellStyle name="Sub-total 4 2 14" xfId="41348"/>
    <cellStyle name="Subtotal 4 2 15" xfId="41349"/>
    <cellStyle name="Sub-total 4 2 15" xfId="41350"/>
    <cellStyle name="Subtotal 4 2 16" xfId="41351"/>
    <cellStyle name="Sub-total 4 2 16" xfId="41352"/>
    <cellStyle name="Subtotal 4 2 17" xfId="41353"/>
    <cellStyle name="Sub-total 4 2 17" xfId="41354"/>
    <cellStyle name="Subtotal 4 2 18" xfId="41355"/>
    <cellStyle name="Sub-total 4 2 18" xfId="41356"/>
    <cellStyle name="Subtotal 4 2 19" xfId="41357"/>
    <cellStyle name="Sub-total 4 2 19" xfId="41358"/>
    <cellStyle name="Subtotal 4 2 2" xfId="41359"/>
    <cellStyle name="Sub-total 4 2 2" xfId="41360"/>
    <cellStyle name="Subtotal 4 2 20" xfId="41361"/>
    <cellStyle name="Sub-total 4 2 20" xfId="41362"/>
    <cellStyle name="Subtotal 4 2 21" xfId="41363"/>
    <cellStyle name="Sub-total 4 2 21" xfId="41364"/>
    <cellStyle name="Subtotal 4 2 22" xfId="41365"/>
    <cellStyle name="Sub-total 4 2 22" xfId="41366"/>
    <cellStyle name="Subtotal 4 2 23" xfId="41367"/>
    <cellStyle name="Sub-total 4 2 23" xfId="41368"/>
    <cellStyle name="Subtotal 4 2 3" xfId="41369"/>
    <cellStyle name="Sub-total 4 2 3" xfId="41370"/>
    <cellStyle name="Subtotal 4 2 4" xfId="41371"/>
    <cellStyle name="Sub-total 4 2 4" xfId="41372"/>
    <cellStyle name="Subtotal 4 2 5" xfId="41373"/>
    <cellStyle name="Sub-total 4 2 5" xfId="41374"/>
    <cellStyle name="Subtotal 4 2 6" xfId="41375"/>
    <cellStyle name="Sub-total 4 2 6" xfId="41376"/>
    <cellStyle name="Subtotal 4 2 7" xfId="41377"/>
    <cellStyle name="Sub-total 4 2 7" xfId="41378"/>
    <cellStyle name="Subtotal 4 2 8" xfId="41379"/>
    <cellStyle name="Sub-total 4 2 8" xfId="41380"/>
    <cellStyle name="Subtotal 4 2 9" xfId="41381"/>
    <cellStyle name="Sub-total 4 2 9" xfId="41382"/>
    <cellStyle name="Subtotal 4 3" xfId="41383"/>
    <cellStyle name="Sub-total 4 3" xfId="41384"/>
    <cellStyle name="Subtotal 4 3 10" xfId="41385"/>
    <cellStyle name="Sub-total 4 3 10" xfId="41386"/>
    <cellStyle name="Subtotal 4 3 11" xfId="41387"/>
    <cellStyle name="Sub-total 4 3 11" xfId="41388"/>
    <cellStyle name="Subtotal 4 3 12" xfId="41389"/>
    <cellStyle name="Sub-total 4 3 12" xfId="41390"/>
    <cellStyle name="Subtotal 4 3 13" xfId="41391"/>
    <cellStyle name="Sub-total 4 3 13" xfId="41392"/>
    <cellStyle name="Subtotal 4 3 14" xfId="41393"/>
    <cellStyle name="Sub-total 4 3 14" xfId="41394"/>
    <cellStyle name="Subtotal 4 3 15" xfId="41395"/>
    <cellStyle name="Sub-total 4 3 15" xfId="41396"/>
    <cellStyle name="Subtotal 4 3 16" xfId="41397"/>
    <cellStyle name="Sub-total 4 3 16" xfId="41398"/>
    <cellStyle name="Subtotal 4 3 17" xfId="41399"/>
    <cellStyle name="Sub-total 4 3 17" xfId="41400"/>
    <cellStyle name="Subtotal 4 3 18" xfId="41401"/>
    <cellStyle name="Sub-total 4 3 18" xfId="41402"/>
    <cellStyle name="Subtotal 4 3 19" xfId="41403"/>
    <cellStyle name="Sub-total 4 3 19" xfId="41404"/>
    <cellStyle name="Subtotal 4 3 2" xfId="41405"/>
    <cellStyle name="Sub-total 4 3 2" xfId="41406"/>
    <cellStyle name="Subtotal 4 3 20" xfId="41407"/>
    <cellStyle name="Sub-total 4 3 20" xfId="41408"/>
    <cellStyle name="Subtotal 4 3 21" xfId="41409"/>
    <cellStyle name="Sub-total 4 3 21" xfId="41410"/>
    <cellStyle name="Subtotal 4 3 22" xfId="41411"/>
    <cellStyle name="Sub-total 4 3 22" xfId="41412"/>
    <cellStyle name="Subtotal 4 3 23" xfId="41413"/>
    <cellStyle name="Sub-total 4 3 23" xfId="41414"/>
    <cellStyle name="Subtotal 4 3 3" xfId="41415"/>
    <cellStyle name="Sub-total 4 3 3" xfId="41416"/>
    <cellStyle name="Subtotal 4 3 4" xfId="41417"/>
    <cellStyle name="Sub-total 4 3 4" xfId="41418"/>
    <cellStyle name="Subtotal 4 3 5" xfId="41419"/>
    <cellStyle name="Sub-total 4 3 5" xfId="41420"/>
    <cellStyle name="Subtotal 4 3 6" xfId="41421"/>
    <cellStyle name="Sub-total 4 3 6" xfId="41422"/>
    <cellStyle name="Subtotal 4 3 7" xfId="41423"/>
    <cellStyle name="Sub-total 4 3 7" xfId="41424"/>
    <cellStyle name="Subtotal 4 3 8" xfId="41425"/>
    <cellStyle name="Sub-total 4 3 8" xfId="41426"/>
    <cellStyle name="Subtotal 4 3 9" xfId="41427"/>
    <cellStyle name="Sub-total 4 3 9" xfId="41428"/>
    <cellStyle name="Subtotal 4 4" xfId="41429"/>
    <cellStyle name="Sub-total 4 4" xfId="41430"/>
    <cellStyle name="Subtotal 4 4 2" xfId="41431"/>
    <cellStyle name="Sub-total 4 4 2" xfId="41432"/>
    <cellStyle name="Subtotal 4 4 3" xfId="41433"/>
    <cellStyle name="Sub-total 4 4 3" xfId="41434"/>
    <cellStyle name="Subtotal 4 4 4" xfId="41435"/>
    <cellStyle name="Sub-total 4 4 4" xfId="41436"/>
    <cellStyle name="Subtotal 4 4 5" xfId="41437"/>
    <cellStyle name="Sub-total 4 4 5" xfId="41438"/>
    <cellStyle name="Subtotal 4 4 6" xfId="41439"/>
    <cellStyle name="Sub-total 4 4 6" xfId="41440"/>
    <cellStyle name="Subtotal 4 5" xfId="41441"/>
    <cellStyle name="Sub-total 4 5" xfId="41442"/>
    <cellStyle name="Subtotal 4 5 2" xfId="41443"/>
    <cellStyle name="Sub-total 4 5 2" xfId="41444"/>
    <cellStyle name="Subtotal 4 5 3" xfId="41445"/>
    <cellStyle name="Sub-total 4 5 3" xfId="41446"/>
    <cellStyle name="Subtotal 4 5 4" xfId="41447"/>
    <cellStyle name="Sub-total 4 5 4" xfId="41448"/>
    <cellStyle name="Subtotal 4 5 5" xfId="41449"/>
    <cellStyle name="Sub-total 4 5 5" xfId="41450"/>
    <cellStyle name="Subtotal 4 5 6" xfId="41451"/>
    <cellStyle name="Sub-total 4 5 6" xfId="41452"/>
    <cellStyle name="Subtotal 4 6" xfId="41453"/>
    <cellStyle name="Sub-total 4 6" xfId="41454"/>
    <cellStyle name="Subtotal 4 6 2" xfId="41455"/>
    <cellStyle name="Sub-total 4 6 2" xfId="41456"/>
    <cellStyle name="Subtotal 4 6 3" xfId="41457"/>
    <cellStyle name="Sub-total 4 6 3" xfId="41458"/>
    <cellStyle name="Subtotal 4 6 4" xfId="41459"/>
    <cellStyle name="Sub-total 4 6 4" xfId="41460"/>
    <cellStyle name="Subtotal 4 6 5" xfId="41461"/>
    <cellStyle name="Sub-total 4 6 5" xfId="41462"/>
    <cellStyle name="Subtotal 4 6 6" xfId="41463"/>
    <cellStyle name="Sub-total 4 6 6" xfId="41464"/>
    <cellStyle name="Subtotal 4 7" xfId="41465"/>
    <cellStyle name="Sub-total 4 7" xfId="41466"/>
    <cellStyle name="Subtotal 4 7 2" xfId="41467"/>
    <cellStyle name="Sub-total 4 7 2" xfId="41468"/>
    <cellStyle name="Subtotal 4 7 3" xfId="41469"/>
    <cellStyle name="Sub-total 4 7 3" xfId="41470"/>
    <cellStyle name="Subtotal 4 7 4" xfId="41471"/>
    <cellStyle name="Sub-total 4 7 4" xfId="41472"/>
    <cellStyle name="Subtotal 4 7 5" xfId="41473"/>
    <cellStyle name="Sub-total 4 7 5" xfId="41474"/>
    <cellStyle name="Subtotal 4 7 6" xfId="41475"/>
    <cellStyle name="Sub-total 4 7 6" xfId="41476"/>
    <cellStyle name="Subtotal 4 8" xfId="41477"/>
    <cellStyle name="Sub-total 4 8" xfId="41478"/>
    <cellStyle name="Subtotal 4 8 2" xfId="41479"/>
    <cellStyle name="Sub-total 4 8 2" xfId="41480"/>
    <cellStyle name="Subtotal 4 8 3" xfId="41481"/>
    <cellStyle name="Sub-total 4 8 3" xfId="41482"/>
    <cellStyle name="Subtotal 4 8 4" xfId="41483"/>
    <cellStyle name="Sub-total 4 8 4" xfId="41484"/>
    <cellStyle name="Subtotal 4 8 5" xfId="41485"/>
    <cellStyle name="Sub-total 4 8 5" xfId="41486"/>
    <cellStyle name="Subtotal 4 8 6" xfId="41487"/>
    <cellStyle name="Sub-total 4 8 6" xfId="41488"/>
    <cellStyle name="Subtotal 4 9" xfId="41489"/>
    <cellStyle name="Sub-total 4 9" xfId="41490"/>
    <cellStyle name="Subtotal 4 9 2" xfId="41491"/>
    <cellStyle name="Sub-total 4 9 2" xfId="41492"/>
    <cellStyle name="Subtotal 4 9 3" xfId="41493"/>
    <cellStyle name="Sub-total 4 9 3" xfId="41494"/>
    <cellStyle name="Subtotal 4 9 4" xfId="41495"/>
    <cellStyle name="Sub-total 4 9 4" xfId="41496"/>
    <cellStyle name="Subtotal 4 9 5" xfId="41497"/>
    <cellStyle name="Sub-total 4 9 5" xfId="41498"/>
    <cellStyle name="Subtotal 4 9 6" xfId="41499"/>
    <cellStyle name="Sub-total 4 9 6" xfId="41500"/>
    <cellStyle name="Subtotal 5" xfId="41501"/>
    <cellStyle name="Sub-total 5" xfId="41502"/>
    <cellStyle name="Subtotal 5 10" xfId="41503"/>
    <cellStyle name="Sub-total 5 10" xfId="41504"/>
    <cellStyle name="Subtotal 5 10 2" xfId="41505"/>
    <cellStyle name="Sub-total 5 10 2" xfId="41506"/>
    <cellStyle name="Subtotal 5 10 3" xfId="41507"/>
    <cellStyle name="Sub-total 5 10 3" xfId="41508"/>
    <cellStyle name="Subtotal 5 10 4" xfId="41509"/>
    <cellStyle name="Sub-total 5 10 4" xfId="41510"/>
    <cellStyle name="Subtotal 5 10 5" xfId="41511"/>
    <cellStyle name="Sub-total 5 10 5" xfId="41512"/>
    <cellStyle name="Subtotal 5 10 6" xfId="41513"/>
    <cellStyle name="Sub-total 5 10 6" xfId="41514"/>
    <cellStyle name="Subtotal 5 11" xfId="41515"/>
    <cellStyle name="Sub-total 5 11" xfId="41516"/>
    <cellStyle name="Subtotal 5 11 2" xfId="41517"/>
    <cellStyle name="Sub-total 5 11 2" xfId="41518"/>
    <cellStyle name="Subtotal 5 11 3" xfId="41519"/>
    <cellStyle name="Sub-total 5 11 3" xfId="41520"/>
    <cellStyle name="Subtotal 5 11 4" xfId="41521"/>
    <cellStyle name="Sub-total 5 11 4" xfId="41522"/>
    <cellStyle name="Subtotal 5 11 5" xfId="41523"/>
    <cellStyle name="Sub-total 5 11 5" xfId="41524"/>
    <cellStyle name="Subtotal 5 11 6" xfId="41525"/>
    <cellStyle name="Sub-total 5 11 6" xfId="41526"/>
    <cellStyle name="Subtotal 5 12" xfId="41527"/>
    <cellStyle name="Sub-total 5 12" xfId="41528"/>
    <cellStyle name="Subtotal 5 12 2" xfId="41529"/>
    <cellStyle name="Sub-total 5 12 2" xfId="41530"/>
    <cellStyle name="Subtotal 5 12 3" xfId="41531"/>
    <cellStyle name="Sub-total 5 12 3" xfId="41532"/>
    <cellStyle name="Subtotal 5 12 4" xfId="41533"/>
    <cellStyle name="Sub-total 5 12 4" xfId="41534"/>
    <cellStyle name="Subtotal 5 12 5" xfId="41535"/>
    <cellStyle name="Sub-total 5 12 5" xfId="41536"/>
    <cellStyle name="Subtotal 5 12 6" xfId="41537"/>
    <cellStyle name="Sub-total 5 12 6" xfId="41538"/>
    <cellStyle name="Subtotal 5 13" xfId="41539"/>
    <cellStyle name="Sub-total 5 13" xfId="41540"/>
    <cellStyle name="Subtotal 5 13 2" xfId="41541"/>
    <cellStyle name="Sub-total 5 13 2" xfId="41542"/>
    <cellStyle name="Subtotal 5 13 3" xfId="41543"/>
    <cellStyle name="Sub-total 5 13 3" xfId="41544"/>
    <cellStyle name="Subtotal 5 13 4" xfId="41545"/>
    <cellStyle name="Sub-total 5 13 4" xfId="41546"/>
    <cellStyle name="Subtotal 5 13 5" xfId="41547"/>
    <cellStyle name="Sub-total 5 13 5" xfId="41548"/>
    <cellStyle name="Subtotal 5 13 6" xfId="41549"/>
    <cellStyle name="Sub-total 5 13 6" xfId="41550"/>
    <cellStyle name="Subtotal 5 14" xfId="41551"/>
    <cellStyle name="Sub-total 5 14" xfId="41552"/>
    <cellStyle name="Subtotal 5 15" xfId="41553"/>
    <cellStyle name="Sub-total 5 15" xfId="41554"/>
    <cellStyle name="Subtotal 5 16" xfId="41555"/>
    <cellStyle name="Sub-total 5 16" xfId="41556"/>
    <cellStyle name="Subtotal 5 17" xfId="41557"/>
    <cellStyle name="Sub-total 5 17" xfId="41558"/>
    <cellStyle name="Subtotal 5 18" xfId="41559"/>
    <cellStyle name="Sub-total 5 18" xfId="41560"/>
    <cellStyle name="Subtotal 5 2" xfId="41561"/>
    <cellStyle name="Sub-total 5 2" xfId="41562"/>
    <cellStyle name="Subtotal 5 2 10" xfId="41563"/>
    <cellStyle name="Sub-total 5 2 10" xfId="41564"/>
    <cellStyle name="Subtotal 5 2 11" xfId="41565"/>
    <cellStyle name="Sub-total 5 2 11" xfId="41566"/>
    <cellStyle name="Subtotal 5 2 12" xfId="41567"/>
    <cellStyle name="Sub-total 5 2 12" xfId="41568"/>
    <cellStyle name="Subtotal 5 2 13" xfId="41569"/>
    <cellStyle name="Sub-total 5 2 13" xfId="41570"/>
    <cellStyle name="Subtotal 5 2 14" xfId="41571"/>
    <cellStyle name="Sub-total 5 2 14" xfId="41572"/>
    <cellStyle name="Subtotal 5 2 15" xfId="41573"/>
    <cellStyle name="Sub-total 5 2 15" xfId="41574"/>
    <cellStyle name="Subtotal 5 2 16" xfId="41575"/>
    <cellStyle name="Sub-total 5 2 16" xfId="41576"/>
    <cellStyle name="Subtotal 5 2 17" xfId="41577"/>
    <cellStyle name="Sub-total 5 2 17" xfId="41578"/>
    <cellStyle name="Subtotal 5 2 18" xfId="41579"/>
    <cellStyle name="Sub-total 5 2 18" xfId="41580"/>
    <cellStyle name="Subtotal 5 2 19" xfId="41581"/>
    <cellStyle name="Sub-total 5 2 19" xfId="41582"/>
    <cellStyle name="Subtotal 5 2 2" xfId="41583"/>
    <cellStyle name="Sub-total 5 2 2" xfId="41584"/>
    <cellStyle name="Subtotal 5 2 20" xfId="41585"/>
    <cellStyle name="Sub-total 5 2 20" xfId="41586"/>
    <cellStyle name="Subtotal 5 2 21" xfId="41587"/>
    <cellStyle name="Sub-total 5 2 21" xfId="41588"/>
    <cellStyle name="Subtotal 5 2 22" xfId="41589"/>
    <cellStyle name="Sub-total 5 2 22" xfId="41590"/>
    <cellStyle name="Subtotal 5 2 23" xfId="41591"/>
    <cellStyle name="Sub-total 5 2 23" xfId="41592"/>
    <cellStyle name="Subtotal 5 2 3" xfId="41593"/>
    <cellStyle name="Sub-total 5 2 3" xfId="41594"/>
    <cellStyle name="Subtotal 5 2 4" xfId="41595"/>
    <cellStyle name="Sub-total 5 2 4" xfId="41596"/>
    <cellStyle name="Subtotal 5 2 5" xfId="41597"/>
    <cellStyle name="Sub-total 5 2 5" xfId="41598"/>
    <cellStyle name="Subtotal 5 2 6" xfId="41599"/>
    <cellStyle name="Sub-total 5 2 6" xfId="41600"/>
    <cellStyle name="Subtotal 5 2 7" xfId="41601"/>
    <cellStyle name="Sub-total 5 2 7" xfId="41602"/>
    <cellStyle name="Subtotal 5 2 8" xfId="41603"/>
    <cellStyle name="Sub-total 5 2 8" xfId="41604"/>
    <cellStyle name="Subtotal 5 2 9" xfId="41605"/>
    <cellStyle name="Sub-total 5 2 9" xfId="41606"/>
    <cellStyle name="Subtotal 5 3" xfId="41607"/>
    <cellStyle name="Sub-total 5 3" xfId="41608"/>
    <cellStyle name="Subtotal 5 3 10" xfId="41609"/>
    <cellStyle name="Sub-total 5 3 10" xfId="41610"/>
    <cellStyle name="Subtotal 5 3 11" xfId="41611"/>
    <cellStyle name="Sub-total 5 3 11" xfId="41612"/>
    <cellStyle name="Subtotal 5 3 12" xfId="41613"/>
    <cellStyle name="Sub-total 5 3 12" xfId="41614"/>
    <cellStyle name="Subtotal 5 3 13" xfId="41615"/>
    <cellStyle name="Sub-total 5 3 13" xfId="41616"/>
    <cellStyle name="Subtotal 5 3 14" xfId="41617"/>
    <cellStyle name="Sub-total 5 3 14" xfId="41618"/>
    <cellStyle name="Subtotal 5 3 15" xfId="41619"/>
    <cellStyle name="Sub-total 5 3 15" xfId="41620"/>
    <cellStyle name="Subtotal 5 3 16" xfId="41621"/>
    <cellStyle name="Sub-total 5 3 16" xfId="41622"/>
    <cellStyle name="Subtotal 5 3 17" xfId="41623"/>
    <cellStyle name="Sub-total 5 3 17" xfId="41624"/>
    <cellStyle name="Subtotal 5 3 18" xfId="41625"/>
    <cellStyle name="Sub-total 5 3 18" xfId="41626"/>
    <cellStyle name="Subtotal 5 3 19" xfId="41627"/>
    <cellStyle name="Sub-total 5 3 19" xfId="41628"/>
    <cellStyle name="Subtotal 5 3 2" xfId="41629"/>
    <cellStyle name="Sub-total 5 3 2" xfId="41630"/>
    <cellStyle name="Subtotal 5 3 20" xfId="41631"/>
    <cellStyle name="Sub-total 5 3 20" xfId="41632"/>
    <cellStyle name="Subtotal 5 3 21" xfId="41633"/>
    <cellStyle name="Sub-total 5 3 21" xfId="41634"/>
    <cellStyle name="Subtotal 5 3 22" xfId="41635"/>
    <cellStyle name="Sub-total 5 3 22" xfId="41636"/>
    <cellStyle name="Subtotal 5 3 23" xfId="41637"/>
    <cellStyle name="Sub-total 5 3 23" xfId="41638"/>
    <cellStyle name="Subtotal 5 3 3" xfId="41639"/>
    <cellStyle name="Sub-total 5 3 3" xfId="41640"/>
    <cellStyle name="Subtotal 5 3 4" xfId="41641"/>
    <cellStyle name="Sub-total 5 3 4" xfId="41642"/>
    <cellStyle name="Subtotal 5 3 5" xfId="41643"/>
    <cellStyle name="Sub-total 5 3 5" xfId="41644"/>
    <cellStyle name="Subtotal 5 3 6" xfId="41645"/>
    <cellStyle name="Sub-total 5 3 6" xfId="41646"/>
    <cellStyle name="Subtotal 5 3 7" xfId="41647"/>
    <cellStyle name="Sub-total 5 3 7" xfId="41648"/>
    <cellStyle name="Subtotal 5 3 8" xfId="41649"/>
    <cellStyle name="Sub-total 5 3 8" xfId="41650"/>
    <cellStyle name="Subtotal 5 3 9" xfId="41651"/>
    <cellStyle name="Sub-total 5 3 9" xfId="41652"/>
    <cellStyle name="Subtotal 5 4" xfId="41653"/>
    <cellStyle name="Sub-total 5 4" xfId="41654"/>
    <cellStyle name="Subtotal 5 4 2" xfId="41655"/>
    <cellStyle name="Sub-total 5 4 2" xfId="41656"/>
    <cellStyle name="Subtotal 5 4 3" xfId="41657"/>
    <cellStyle name="Sub-total 5 4 3" xfId="41658"/>
    <cellStyle name="Subtotal 5 4 4" xfId="41659"/>
    <cellStyle name="Sub-total 5 4 4" xfId="41660"/>
    <cellStyle name="Subtotal 5 4 5" xfId="41661"/>
    <cellStyle name="Sub-total 5 4 5" xfId="41662"/>
    <cellStyle name="Subtotal 5 4 6" xfId="41663"/>
    <cellStyle name="Sub-total 5 4 6" xfId="41664"/>
    <cellStyle name="Subtotal 5 5" xfId="41665"/>
    <cellStyle name="Sub-total 5 5" xfId="41666"/>
    <cellStyle name="Subtotal 5 5 2" xfId="41667"/>
    <cellStyle name="Sub-total 5 5 2" xfId="41668"/>
    <cellStyle name="Subtotal 5 5 3" xfId="41669"/>
    <cellStyle name="Sub-total 5 5 3" xfId="41670"/>
    <cellStyle name="Subtotal 5 5 4" xfId="41671"/>
    <cellStyle name="Sub-total 5 5 4" xfId="41672"/>
    <cellStyle name="Subtotal 5 5 5" xfId="41673"/>
    <cellStyle name="Sub-total 5 5 5" xfId="41674"/>
    <cellStyle name="Subtotal 5 5 6" xfId="41675"/>
    <cellStyle name="Sub-total 5 5 6" xfId="41676"/>
    <cellStyle name="Subtotal 5 6" xfId="41677"/>
    <cellStyle name="Sub-total 5 6" xfId="41678"/>
    <cellStyle name="Subtotal 5 6 2" xfId="41679"/>
    <cellStyle name="Sub-total 5 6 2" xfId="41680"/>
    <cellStyle name="Subtotal 5 6 3" xfId="41681"/>
    <cellStyle name="Sub-total 5 6 3" xfId="41682"/>
    <cellStyle name="Subtotal 5 6 4" xfId="41683"/>
    <cellStyle name="Sub-total 5 6 4" xfId="41684"/>
    <cellStyle name="Subtotal 5 6 5" xfId="41685"/>
    <cellStyle name="Sub-total 5 6 5" xfId="41686"/>
    <cellStyle name="Subtotal 5 6 6" xfId="41687"/>
    <cellStyle name="Sub-total 5 6 6" xfId="41688"/>
    <cellStyle name="Subtotal 5 7" xfId="41689"/>
    <cellStyle name="Sub-total 5 7" xfId="41690"/>
    <cellStyle name="Subtotal 5 7 2" xfId="41691"/>
    <cellStyle name="Sub-total 5 7 2" xfId="41692"/>
    <cellStyle name="Subtotal 5 7 3" xfId="41693"/>
    <cellStyle name="Sub-total 5 7 3" xfId="41694"/>
    <cellStyle name="Subtotal 5 7 4" xfId="41695"/>
    <cellStyle name="Sub-total 5 7 4" xfId="41696"/>
    <cellStyle name="Subtotal 5 7 5" xfId="41697"/>
    <cellStyle name="Sub-total 5 7 5" xfId="41698"/>
    <cellStyle name="Subtotal 5 7 6" xfId="41699"/>
    <cellStyle name="Sub-total 5 7 6" xfId="41700"/>
    <cellStyle name="Subtotal 5 8" xfId="41701"/>
    <cellStyle name="Sub-total 5 8" xfId="41702"/>
    <cellStyle name="Subtotal 5 8 2" xfId="41703"/>
    <cellStyle name="Sub-total 5 8 2" xfId="41704"/>
    <cellStyle name="Subtotal 5 8 3" xfId="41705"/>
    <cellStyle name="Sub-total 5 8 3" xfId="41706"/>
    <cellStyle name="Subtotal 5 8 4" xfId="41707"/>
    <cellStyle name="Sub-total 5 8 4" xfId="41708"/>
    <cellStyle name="Subtotal 5 8 5" xfId="41709"/>
    <cellStyle name="Sub-total 5 8 5" xfId="41710"/>
    <cellStyle name="Subtotal 5 8 6" xfId="41711"/>
    <cellStyle name="Sub-total 5 8 6" xfId="41712"/>
    <cellStyle name="Subtotal 5 9" xfId="41713"/>
    <cellStyle name="Sub-total 5 9" xfId="41714"/>
    <cellStyle name="Subtotal 5 9 2" xfId="41715"/>
    <cellStyle name="Sub-total 5 9 2" xfId="41716"/>
    <cellStyle name="Subtotal 5 9 3" xfId="41717"/>
    <cellStyle name="Sub-total 5 9 3" xfId="41718"/>
    <cellStyle name="Subtotal 5 9 4" xfId="41719"/>
    <cellStyle name="Sub-total 5 9 4" xfId="41720"/>
    <cellStyle name="Subtotal 5 9 5" xfId="41721"/>
    <cellStyle name="Sub-total 5 9 5" xfId="41722"/>
    <cellStyle name="Subtotal 5 9 6" xfId="41723"/>
    <cellStyle name="Sub-total 5 9 6" xfId="41724"/>
    <cellStyle name="Subtotal 6" xfId="41725"/>
    <cellStyle name="Sub-total 6" xfId="41726"/>
    <cellStyle name="Subtotal 6 10" xfId="41727"/>
    <cellStyle name="Sub-total 6 10" xfId="41728"/>
    <cellStyle name="Subtotal 6 10 2" xfId="41729"/>
    <cellStyle name="Sub-total 6 10 2" xfId="41730"/>
    <cellStyle name="Subtotal 6 10 3" xfId="41731"/>
    <cellStyle name="Sub-total 6 10 3" xfId="41732"/>
    <cellStyle name="Subtotal 6 10 4" xfId="41733"/>
    <cellStyle name="Sub-total 6 10 4" xfId="41734"/>
    <cellStyle name="Subtotal 6 10 5" xfId="41735"/>
    <cellStyle name="Sub-total 6 10 5" xfId="41736"/>
    <cellStyle name="Subtotal 6 10 6" xfId="41737"/>
    <cellStyle name="Sub-total 6 10 6" xfId="41738"/>
    <cellStyle name="Subtotal 6 11" xfId="41739"/>
    <cellStyle name="Sub-total 6 11" xfId="41740"/>
    <cellStyle name="Subtotal 6 11 2" xfId="41741"/>
    <cellStyle name="Sub-total 6 11 2" xfId="41742"/>
    <cellStyle name="Subtotal 6 11 3" xfId="41743"/>
    <cellStyle name="Sub-total 6 11 3" xfId="41744"/>
    <cellStyle name="Subtotal 6 11 4" xfId="41745"/>
    <cellStyle name="Sub-total 6 11 4" xfId="41746"/>
    <cellStyle name="Subtotal 6 11 5" xfId="41747"/>
    <cellStyle name="Sub-total 6 11 5" xfId="41748"/>
    <cellStyle name="Subtotal 6 11 6" xfId="41749"/>
    <cellStyle name="Sub-total 6 11 6" xfId="41750"/>
    <cellStyle name="Subtotal 6 12" xfId="41751"/>
    <cellStyle name="Sub-total 6 12" xfId="41752"/>
    <cellStyle name="Subtotal 6 12 2" xfId="41753"/>
    <cellStyle name="Sub-total 6 12 2" xfId="41754"/>
    <cellStyle name="Subtotal 6 12 3" xfId="41755"/>
    <cellStyle name="Sub-total 6 12 3" xfId="41756"/>
    <cellStyle name="Subtotal 6 12 4" xfId="41757"/>
    <cellStyle name="Sub-total 6 12 4" xfId="41758"/>
    <cellStyle name="Subtotal 6 12 5" xfId="41759"/>
    <cellStyle name="Sub-total 6 12 5" xfId="41760"/>
    <cellStyle name="Subtotal 6 12 6" xfId="41761"/>
    <cellStyle name="Sub-total 6 12 6" xfId="41762"/>
    <cellStyle name="Subtotal 6 13" xfId="41763"/>
    <cellStyle name="Sub-total 6 13" xfId="41764"/>
    <cellStyle name="Subtotal 6 13 2" xfId="41765"/>
    <cellStyle name="Sub-total 6 13 2" xfId="41766"/>
    <cellStyle name="Subtotal 6 13 3" xfId="41767"/>
    <cellStyle name="Sub-total 6 13 3" xfId="41768"/>
    <cellStyle name="Subtotal 6 13 4" xfId="41769"/>
    <cellStyle name="Sub-total 6 13 4" xfId="41770"/>
    <cellStyle name="Subtotal 6 13 5" xfId="41771"/>
    <cellStyle name="Sub-total 6 13 5" xfId="41772"/>
    <cellStyle name="Subtotal 6 13 6" xfId="41773"/>
    <cellStyle name="Sub-total 6 13 6" xfId="41774"/>
    <cellStyle name="Subtotal 6 14" xfId="41775"/>
    <cellStyle name="Sub-total 6 14" xfId="41776"/>
    <cellStyle name="Subtotal 6 15" xfId="41777"/>
    <cellStyle name="Sub-total 6 15" xfId="41778"/>
    <cellStyle name="Subtotal 6 16" xfId="41779"/>
    <cellStyle name="Sub-total 6 16" xfId="41780"/>
    <cellStyle name="Subtotal 6 17" xfId="41781"/>
    <cellStyle name="Sub-total 6 17" xfId="41782"/>
    <cellStyle name="Subtotal 6 18" xfId="41783"/>
    <cellStyle name="Sub-total 6 18" xfId="41784"/>
    <cellStyle name="Subtotal 6 2" xfId="41785"/>
    <cellStyle name="Sub-total 6 2" xfId="41786"/>
    <cellStyle name="Subtotal 6 2 10" xfId="41787"/>
    <cellStyle name="Sub-total 6 2 10" xfId="41788"/>
    <cellStyle name="Subtotal 6 2 11" xfId="41789"/>
    <cellStyle name="Sub-total 6 2 11" xfId="41790"/>
    <cellStyle name="Subtotal 6 2 12" xfId="41791"/>
    <cellStyle name="Sub-total 6 2 12" xfId="41792"/>
    <cellStyle name="Subtotal 6 2 13" xfId="41793"/>
    <cellStyle name="Sub-total 6 2 13" xfId="41794"/>
    <cellStyle name="Subtotal 6 2 14" xfId="41795"/>
    <cellStyle name="Sub-total 6 2 14" xfId="41796"/>
    <cellStyle name="Subtotal 6 2 15" xfId="41797"/>
    <cellStyle name="Sub-total 6 2 15" xfId="41798"/>
    <cellStyle name="Subtotal 6 2 16" xfId="41799"/>
    <cellStyle name="Sub-total 6 2 16" xfId="41800"/>
    <cellStyle name="Subtotal 6 2 17" xfId="41801"/>
    <cellStyle name="Sub-total 6 2 17" xfId="41802"/>
    <cellStyle name="Subtotal 6 2 18" xfId="41803"/>
    <cellStyle name="Sub-total 6 2 18" xfId="41804"/>
    <cellStyle name="Subtotal 6 2 19" xfId="41805"/>
    <cellStyle name="Sub-total 6 2 19" xfId="41806"/>
    <cellStyle name="Subtotal 6 2 2" xfId="41807"/>
    <cellStyle name="Sub-total 6 2 2" xfId="41808"/>
    <cellStyle name="Subtotal 6 2 20" xfId="41809"/>
    <cellStyle name="Sub-total 6 2 20" xfId="41810"/>
    <cellStyle name="Subtotal 6 2 21" xfId="41811"/>
    <cellStyle name="Sub-total 6 2 21" xfId="41812"/>
    <cellStyle name="Subtotal 6 2 22" xfId="41813"/>
    <cellStyle name="Sub-total 6 2 22" xfId="41814"/>
    <cellStyle name="Subtotal 6 2 23" xfId="41815"/>
    <cellStyle name="Sub-total 6 2 23" xfId="41816"/>
    <cellStyle name="Subtotal 6 2 3" xfId="41817"/>
    <cellStyle name="Sub-total 6 2 3" xfId="41818"/>
    <cellStyle name="Subtotal 6 2 4" xfId="41819"/>
    <cellStyle name="Sub-total 6 2 4" xfId="41820"/>
    <cellStyle name="Subtotal 6 2 5" xfId="41821"/>
    <cellStyle name="Sub-total 6 2 5" xfId="41822"/>
    <cellStyle name="Subtotal 6 2 6" xfId="41823"/>
    <cellStyle name="Sub-total 6 2 6" xfId="41824"/>
    <cellStyle name="Subtotal 6 2 7" xfId="41825"/>
    <cellStyle name="Sub-total 6 2 7" xfId="41826"/>
    <cellStyle name="Subtotal 6 2 8" xfId="41827"/>
    <cellStyle name="Sub-total 6 2 8" xfId="41828"/>
    <cellStyle name="Subtotal 6 2 9" xfId="41829"/>
    <cellStyle name="Sub-total 6 2 9" xfId="41830"/>
    <cellStyle name="Subtotal 6 3" xfId="41831"/>
    <cellStyle name="Sub-total 6 3" xfId="41832"/>
    <cellStyle name="Subtotal 6 3 10" xfId="41833"/>
    <cellStyle name="Sub-total 6 3 10" xfId="41834"/>
    <cellStyle name="Subtotal 6 3 11" xfId="41835"/>
    <cellStyle name="Sub-total 6 3 11" xfId="41836"/>
    <cellStyle name="Subtotal 6 3 12" xfId="41837"/>
    <cellStyle name="Sub-total 6 3 12" xfId="41838"/>
    <cellStyle name="Subtotal 6 3 13" xfId="41839"/>
    <cellStyle name="Sub-total 6 3 13" xfId="41840"/>
    <cellStyle name="Subtotal 6 3 14" xfId="41841"/>
    <cellStyle name="Sub-total 6 3 14" xfId="41842"/>
    <cellStyle name="Subtotal 6 3 15" xfId="41843"/>
    <cellStyle name="Sub-total 6 3 15" xfId="41844"/>
    <cellStyle name="Subtotal 6 3 16" xfId="41845"/>
    <cellStyle name="Sub-total 6 3 16" xfId="41846"/>
    <cellStyle name="Subtotal 6 3 17" xfId="41847"/>
    <cellStyle name="Sub-total 6 3 17" xfId="41848"/>
    <cellStyle name="Subtotal 6 3 18" xfId="41849"/>
    <cellStyle name="Sub-total 6 3 18" xfId="41850"/>
    <cellStyle name="Subtotal 6 3 19" xfId="41851"/>
    <cellStyle name="Sub-total 6 3 19" xfId="41852"/>
    <cellStyle name="Subtotal 6 3 2" xfId="41853"/>
    <cellStyle name="Sub-total 6 3 2" xfId="41854"/>
    <cellStyle name="Subtotal 6 3 20" xfId="41855"/>
    <cellStyle name="Sub-total 6 3 20" xfId="41856"/>
    <cellStyle name="Subtotal 6 3 21" xfId="41857"/>
    <cellStyle name="Sub-total 6 3 21" xfId="41858"/>
    <cellStyle name="Subtotal 6 3 22" xfId="41859"/>
    <cellStyle name="Sub-total 6 3 22" xfId="41860"/>
    <cellStyle name="Subtotal 6 3 23" xfId="41861"/>
    <cellStyle name="Sub-total 6 3 23" xfId="41862"/>
    <cellStyle name="Subtotal 6 3 3" xfId="41863"/>
    <cellStyle name="Sub-total 6 3 3" xfId="41864"/>
    <cellStyle name="Subtotal 6 3 4" xfId="41865"/>
    <cellStyle name="Sub-total 6 3 4" xfId="41866"/>
    <cellStyle name="Subtotal 6 3 5" xfId="41867"/>
    <cellStyle name="Sub-total 6 3 5" xfId="41868"/>
    <cellStyle name="Subtotal 6 3 6" xfId="41869"/>
    <cellStyle name="Sub-total 6 3 6" xfId="41870"/>
    <cellStyle name="Subtotal 6 3 7" xfId="41871"/>
    <cellStyle name="Sub-total 6 3 7" xfId="41872"/>
    <cellStyle name="Subtotal 6 3 8" xfId="41873"/>
    <cellStyle name="Sub-total 6 3 8" xfId="41874"/>
    <cellStyle name="Subtotal 6 3 9" xfId="41875"/>
    <cellStyle name="Sub-total 6 3 9" xfId="41876"/>
    <cellStyle name="Subtotal 6 4" xfId="41877"/>
    <cellStyle name="Sub-total 6 4" xfId="41878"/>
    <cellStyle name="Subtotal 6 4 2" xfId="41879"/>
    <cellStyle name="Sub-total 6 4 2" xfId="41880"/>
    <cellStyle name="Subtotal 6 4 3" xfId="41881"/>
    <cellStyle name="Sub-total 6 4 3" xfId="41882"/>
    <cellStyle name="Subtotal 6 4 4" xfId="41883"/>
    <cellStyle name="Sub-total 6 4 4" xfId="41884"/>
    <cellStyle name="Subtotal 6 4 5" xfId="41885"/>
    <cellStyle name="Sub-total 6 4 5" xfId="41886"/>
    <cellStyle name="Subtotal 6 4 6" xfId="41887"/>
    <cellStyle name="Sub-total 6 4 6" xfId="41888"/>
    <cellStyle name="Subtotal 6 5" xfId="41889"/>
    <cellStyle name="Sub-total 6 5" xfId="41890"/>
    <cellStyle name="Subtotal 6 5 2" xfId="41891"/>
    <cellStyle name="Sub-total 6 5 2" xfId="41892"/>
    <cellStyle name="Subtotal 6 5 3" xfId="41893"/>
    <cellStyle name="Sub-total 6 5 3" xfId="41894"/>
    <cellStyle name="Subtotal 6 5 4" xfId="41895"/>
    <cellStyle name="Sub-total 6 5 4" xfId="41896"/>
    <cellStyle name="Subtotal 6 5 5" xfId="41897"/>
    <cellStyle name="Sub-total 6 5 5" xfId="41898"/>
    <cellStyle name="Subtotal 6 5 6" xfId="41899"/>
    <cellStyle name="Sub-total 6 5 6" xfId="41900"/>
    <cellStyle name="Subtotal 6 6" xfId="41901"/>
    <cellStyle name="Sub-total 6 6" xfId="41902"/>
    <cellStyle name="Subtotal 6 6 2" xfId="41903"/>
    <cellStyle name="Sub-total 6 6 2" xfId="41904"/>
    <cellStyle name="Subtotal 6 6 3" xfId="41905"/>
    <cellStyle name="Sub-total 6 6 3" xfId="41906"/>
    <cellStyle name="Subtotal 6 6 4" xfId="41907"/>
    <cellStyle name="Sub-total 6 6 4" xfId="41908"/>
    <cellStyle name="Subtotal 6 6 5" xfId="41909"/>
    <cellStyle name="Sub-total 6 6 5" xfId="41910"/>
    <cellStyle name="Subtotal 6 6 6" xfId="41911"/>
    <cellStyle name="Sub-total 6 6 6" xfId="41912"/>
    <cellStyle name="Subtotal 6 7" xfId="41913"/>
    <cellStyle name="Sub-total 6 7" xfId="41914"/>
    <cellStyle name="Subtotal 6 7 2" xfId="41915"/>
    <cellStyle name="Sub-total 6 7 2" xfId="41916"/>
    <cellStyle name="Subtotal 6 7 3" xfId="41917"/>
    <cellStyle name="Sub-total 6 7 3" xfId="41918"/>
    <cellStyle name="Subtotal 6 7 4" xfId="41919"/>
    <cellStyle name="Sub-total 6 7 4" xfId="41920"/>
    <cellStyle name="Subtotal 6 7 5" xfId="41921"/>
    <cellStyle name="Sub-total 6 7 5" xfId="41922"/>
    <cellStyle name="Subtotal 6 7 6" xfId="41923"/>
    <cellStyle name="Sub-total 6 7 6" xfId="41924"/>
    <cellStyle name="Subtotal 6 8" xfId="41925"/>
    <cellStyle name="Sub-total 6 8" xfId="41926"/>
    <cellStyle name="Subtotal 6 8 2" xfId="41927"/>
    <cellStyle name="Sub-total 6 8 2" xfId="41928"/>
    <cellStyle name="Subtotal 6 8 3" xfId="41929"/>
    <cellStyle name="Sub-total 6 8 3" xfId="41930"/>
    <cellStyle name="Subtotal 6 8 4" xfId="41931"/>
    <cellStyle name="Sub-total 6 8 4" xfId="41932"/>
    <cellStyle name="Subtotal 6 8 5" xfId="41933"/>
    <cellStyle name="Sub-total 6 8 5" xfId="41934"/>
    <cellStyle name="Subtotal 6 8 6" xfId="41935"/>
    <cellStyle name="Sub-total 6 8 6" xfId="41936"/>
    <cellStyle name="Subtotal 6 9" xfId="41937"/>
    <cellStyle name="Sub-total 6 9" xfId="41938"/>
    <cellStyle name="Subtotal 6 9 2" xfId="41939"/>
    <cellStyle name="Sub-total 6 9 2" xfId="41940"/>
    <cellStyle name="Subtotal 6 9 3" xfId="41941"/>
    <cellStyle name="Sub-total 6 9 3" xfId="41942"/>
    <cellStyle name="Subtotal 6 9 4" xfId="41943"/>
    <cellStyle name="Sub-total 6 9 4" xfId="41944"/>
    <cellStyle name="Subtotal 6 9 5" xfId="41945"/>
    <cellStyle name="Sub-total 6 9 5" xfId="41946"/>
    <cellStyle name="Subtotal 6 9 6" xfId="41947"/>
    <cellStyle name="Sub-total 6 9 6" xfId="41948"/>
    <cellStyle name="Subtotal 7" xfId="41949"/>
    <cellStyle name="Sub-total 7" xfId="41950"/>
    <cellStyle name="Subtotal 7 10" xfId="41951"/>
    <cellStyle name="Sub-total 7 10" xfId="41952"/>
    <cellStyle name="Subtotal 7 10 2" xfId="41953"/>
    <cellStyle name="Sub-total 7 10 2" xfId="41954"/>
    <cellStyle name="Subtotal 7 10 3" xfId="41955"/>
    <cellStyle name="Sub-total 7 10 3" xfId="41956"/>
    <cellStyle name="Subtotal 7 10 4" xfId="41957"/>
    <cellStyle name="Sub-total 7 10 4" xfId="41958"/>
    <cellStyle name="Subtotal 7 10 5" xfId="41959"/>
    <cellStyle name="Sub-total 7 10 5" xfId="41960"/>
    <cellStyle name="Subtotal 7 10 6" xfId="41961"/>
    <cellStyle name="Sub-total 7 10 6" xfId="41962"/>
    <cellStyle name="Subtotal 7 11" xfId="41963"/>
    <cellStyle name="Sub-total 7 11" xfId="41964"/>
    <cellStyle name="Subtotal 7 11 2" xfId="41965"/>
    <cellStyle name="Sub-total 7 11 2" xfId="41966"/>
    <cellStyle name="Subtotal 7 11 3" xfId="41967"/>
    <cellStyle name="Sub-total 7 11 3" xfId="41968"/>
    <cellStyle name="Subtotal 7 11 4" xfId="41969"/>
    <cellStyle name="Sub-total 7 11 4" xfId="41970"/>
    <cellStyle name="Subtotal 7 11 5" xfId="41971"/>
    <cellStyle name="Sub-total 7 11 5" xfId="41972"/>
    <cellStyle name="Subtotal 7 11 6" xfId="41973"/>
    <cellStyle name="Sub-total 7 11 6" xfId="41974"/>
    <cellStyle name="Subtotal 7 12" xfId="41975"/>
    <cellStyle name="Sub-total 7 12" xfId="41976"/>
    <cellStyle name="Subtotal 7 12 2" xfId="41977"/>
    <cellStyle name="Sub-total 7 12 2" xfId="41978"/>
    <cellStyle name="Subtotal 7 12 3" xfId="41979"/>
    <cellStyle name="Sub-total 7 12 3" xfId="41980"/>
    <cellStyle name="Subtotal 7 12 4" xfId="41981"/>
    <cellStyle name="Sub-total 7 12 4" xfId="41982"/>
    <cellStyle name="Subtotal 7 12 5" xfId="41983"/>
    <cellStyle name="Sub-total 7 12 5" xfId="41984"/>
    <cellStyle name="Subtotal 7 12 6" xfId="41985"/>
    <cellStyle name="Sub-total 7 12 6" xfId="41986"/>
    <cellStyle name="Subtotal 7 13" xfId="41987"/>
    <cellStyle name="Sub-total 7 13" xfId="41988"/>
    <cellStyle name="Subtotal 7 13 2" xfId="41989"/>
    <cellStyle name="Sub-total 7 13 2" xfId="41990"/>
    <cellStyle name="Subtotal 7 13 3" xfId="41991"/>
    <cellStyle name="Sub-total 7 13 3" xfId="41992"/>
    <cellStyle name="Subtotal 7 13 4" xfId="41993"/>
    <cellStyle name="Sub-total 7 13 4" xfId="41994"/>
    <cellStyle name="Subtotal 7 13 5" xfId="41995"/>
    <cellStyle name="Sub-total 7 13 5" xfId="41996"/>
    <cellStyle name="Subtotal 7 13 6" xfId="41997"/>
    <cellStyle name="Sub-total 7 13 6" xfId="41998"/>
    <cellStyle name="Subtotal 7 14" xfId="41999"/>
    <cellStyle name="Sub-total 7 14" xfId="42000"/>
    <cellStyle name="Subtotal 7 15" xfId="42001"/>
    <cellStyle name="Sub-total 7 15" xfId="42002"/>
    <cellStyle name="Subtotal 7 16" xfId="42003"/>
    <cellStyle name="Sub-total 7 16" xfId="42004"/>
    <cellStyle name="Subtotal 7 17" xfId="42005"/>
    <cellStyle name="Sub-total 7 17" xfId="42006"/>
    <cellStyle name="Subtotal 7 18" xfId="42007"/>
    <cellStyle name="Sub-total 7 18" xfId="42008"/>
    <cellStyle name="Subtotal 7 19" xfId="42009"/>
    <cellStyle name="Sub-total 7 19" xfId="42010"/>
    <cellStyle name="Subtotal 7 2" xfId="42011"/>
    <cellStyle name="Sub-total 7 2" xfId="42012"/>
    <cellStyle name="Subtotal 7 2 2" xfId="42013"/>
    <cellStyle name="Sub-total 7 2 2" xfId="42014"/>
    <cellStyle name="Subtotal 7 2 3" xfId="42015"/>
    <cellStyle name="Sub-total 7 2 3" xfId="42016"/>
    <cellStyle name="Subtotal 7 2 4" xfId="42017"/>
    <cellStyle name="Sub-total 7 2 4" xfId="42018"/>
    <cellStyle name="Subtotal 7 2 5" xfId="42019"/>
    <cellStyle name="Sub-total 7 2 5" xfId="42020"/>
    <cellStyle name="Subtotal 7 2 6" xfId="42021"/>
    <cellStyle name="Sub-total 7 2 6" xfId="42022"/>
    <cellStyle name="Subtotal 7 20" xfId="42023"/>
    <cellStyle name="Sub-total 7 20" xfId="42024"/>
    <cellStyle name="Subtotal 7 3" xfId="42025"/>
    <cellStyle name="Sub-total 7 3" xfId="42026"/>
    <cellStyle name="Subtotal 7 3 2" xfId="42027"/>
    <cellStyle name="Sub-total 7 3 2" xfId="42028"/>
    <cellStyle name="Subtotal 7 3 3" xfId="42029"/>
    <cellStyle name="Sub-total 7 3 3" xfId="42030"/>
    <cellStyle name="Subtotal 7 3 4" xfId="42031"/>
    <cellStyle name="Sub-total 7 3 4" xfId="42032"/>
    <cellStyle name="Subtotal 7 3 5" xfId="42033"/>
    <cellStyle name="Sub-total 7 3 5" xfId="42034"/>
    <cellStyle name="Subtotal 7 3 6" xfId="42035"/>
    <cellStyle name="Sub-total 7 3 6" xfId="42036"/>
    <cellStyle name="Subtotal 7 4" xfId="42037"/>
    <cellStyle name="Sub-total 7 4" xfId="42038"/>
    <cellStyle name="Subtotal 7 4 2" xfId="42039"/>
    <cellStyle name="Sub-total 7 4 2" xfId="42040"/>
    <cellStyle name="Subtotal 7 4 3" xfId="42041"/>
    <cellStyle name="Sub-total 7 4 3" xfId="42042"/>
    <cellStyle name="Subtotal 7 4 4" xfId="42043"/>
    <cellStyle name="Sub-total 7 4 4" xfId="42044"/>
    <cellStyle name="Subtotal 7 4 5" xfId="42045"/>
    <cellStyle name="Sub-total 7 4 5" xfId="42046"/>
    <cellStyle name="Subtotal 7 4 6" xfId="42047"/>
    <cellStyle name="Sub-total 7 4 6" xfId="42048"/>
    <cellStyle name="Subtotal 7 5" xfId="42049"/>
    <cellStyle name="Sub-total 7 5" xfId="42050"/>
    <cellStyle name="Subtotal 7 5 2" xfId="42051"/>
    <cellStyle name="Sub-total 7 5 2" xfId="42052"/>
    <cellStyle name="Subtotal 7 5 3" xfId="42053"/>
    <cellStyle name="Sub-total 7 5 3" xfId="42054"/>
    <cellStyle name="Subtotal 7 5 4" xfId="42055"/>
    <cellStyle name="Sub-total 7 5 4" xfId="42056"/>
    <cellStyle name="Subtotal 7 5 5" xfId="42057"/>
    <cellStyle name="Sub-total 7 5 5" xfId="42058"/>
    <cellStyle name="Subtotal 7 5 6" xfId="42059"/>
    <cellStyle name="Sub-total 7 5 6" xfId="42060"/>
    <cellStyle name="Subtotal 7 6" xfId="42061"/>
    <cellStyle name="Sub-total 7 6" xfId="42062"/>
    <cellStyle name="Subtotal 7 6 2" xfId="42063"/>
    <cellStyle name="Sub-total 7 6 2" xfId="42064"/>
    <cellStyle name="Subtotal 7 6 3" xfId="42065"/>
    <cellStyle name="Sub-total 7 6 3" xfId="42066"/>
    <cellStyle name="Subtotal 7 6 4" xfId="42067"/>
    <cellStyle name="Sub-total 7 6 4" xfId="42068"/>
    <cellStyle name="Subtotal 7 6 5" xfId="42069"/>
    <cellStyle name="Sub-total 7 6 5" xfId="42070"/>
    <cellStyle name="Subtotal 7 6 6" xfId="42071"/>
    <cellStyle name="Sub-total 7 6 6" xfId="42072"/>
    <cellStyle name="Subtotal 7 7" xfId="42073"/>
    <cellStyle name="Sub-total 7 7" xfId="42074"/>
    <cellStyle name="Subtotal 7 7 2" xfId="42075"/>
    <cellStyle name="Sub-total 7 7 2" xfId="42076"/>
    <cellStyle name="Subtotal 7 7 3" xfId="42077"/>
    <cellStyle name="Sub-total 7 7 3" xfId="42078"/>
    <cellStyle name="Subtotal 7 7 4" xfId="42079"/>
    <cellStyle name="Sub-total 7 7 4" xfId="42080"/>
    <cellStyle name="Subtotal 7 7 5" xfId="42081"/>
    <cellStyle name="Sub-total 7 7 5" xfId="42082"/>
    <cellStyle name="Subtotal 7 7 6" xfId="42083"/>
    <cellStyle name="Sub-total 7 7 6" xfId="42084"/>
    <cellStyle name="Subtotal 7 8" xfId="42085"/>
    <cellStyle name="Sub-total 7 8" xfId="42086"/>
    <cellStyle name="Subtotal 7 8 2" xfId="42087"/>
    <cellStyle name="Sub-total 7 8 2" xfId="42088"/>
    <cellStyle name="Subtotal 7 8 3" xfId="42089"/>
    <cellStyle name="Sub-total 7 8 3" xfId="42090"/>
    <cellStyle name="Subtotal 7 8 4" xfId="42091"/>
    <cellStyle name="Sub-total 7 8 4" xfId="42092"/>
    <cellStyle name="Subtotal 7 8 5" xfId="42093"/>
    <cellStyle name="Sub-total 7 8 5" xfId="42094"/>
    <cellStyle name="Subtotal 7 8 6" xfId="42095"/>
    <cellStyle name="Sub-total 7 8 6" xfId="42096"/>
    <cellStyle name="Subtotal 7 9" xfId="42097"/>
    <cellStyle name="Sub-total 7 9" xfId="42098"/>
    <cellStyle name="Subtotal 7 9 2" xfId="42099"/>
    <cellStyle name="Sub-total 7 9 2" xfId="42100"/>
    <cellStyle name="Subtotal 7 9 3" xfId="42101"/>
    <cellStyle name="Sub-total 7 9 3" xfId="42102"/>
    <cellStyle name="Subtotal 7 9 4" xfId="42103"/>
    <cellStyle name="Sub-total 7 9 4" xfId="42104"/>
    <cellStyle name="Subtotal 7 9 5" xfId="42105"/>
    <cellStyle name="Sub-total 7 9 5" xfId="42106"/>
    <cellStyle name="Subtotal 7 9 6" xfId="42107"/>
    <cellStyle name="Sub-total 7 9 6" xfId="42108"/>
    <cellStyle name="Subtotal 8" xfId="42109"/>
    <cellStyle name="Sub-total 8" xfId="42110"/>
    <cellStyle name="Subtotal 8 10" xfId="42111"/>
    <cellStyle name="Sub-total 8 10" xfId="42112"/>
    <cellStyle name="Subtotal 8 10 2" xfId="42113"/>
    <cellStyle name="Sub-total 8 10 2" xfId="42114"/>
    <cellStyle name="Subtotal 8 10 3" xfId="42115"/>
    <cellStyle name="Sub-total 8 10 3" xfId="42116"/>
    <cellStyle name="Subtotal 8 10 4" xfId="42117"/>
    <cellStyle name="Sub-total 8 10 4" xfId="42118"/>
    <cellStyle name="Subtotal 8 10 5" xfId="42119"/>
    <cellStyle name="Sub-total 8 10 5" xfId="42120"/>
    <cellStyle name="Subtotal 8 10 6" xfId="42121"/>
    <cellStyle name="Sub-total 8 10 6" xfId="42122"/>
    <cellStyle name="Subtotal 8 11" xfId="42123"/>
    <cellStyle name="Sub-total 8 11" xfId="42124"/>
    <cellStyle name="Subtotal 8 11 2" xfId="42125"/>
    <cellStyle name="Sub-total 8 11 2" xfId="42126"/>
    <cellStyle name="Subtotal 8 11 3" xfId="42127"/>
    <cellStyle name="Sub-total 8 11 3" xfId="42128"/>
    <cellStyle name="Subtotal 8 11 4" xfId="42129"/>
    <cellStyle name="Sub-total 8 11 4" xfId="42130"/>
    <cellStyle name="Subtotal 8 11 5" xfId="42131"/>
    <cellStyle name="Sub-total 8 11 5" xfId="42132"/>
    <cellStyle name="Subtotal 8 11 6" xfId="42133"/>
    <cellStyle name="Sub-total 8 11 6" xfId="42134"/>
    <cellStyle name="Subtotal 8 12" xfId="42135"/>
    <cellStyle name="Sub-total 8 12" xfId="42136"/>
    <cellStyle name="Subtotal 8 12 2" xfId="42137"/>
    <cellStyle name="Sub-total 8 12 2" xfId="42138"/>
    <cellStyle name="Subtotal 8 12 3" xfId="42139"/>
    <cellStyle name="Sub-total 8 12 3" xfId="42140"/>
    <cellStyle name="Subtotal 8 12 4" xfId="42141"/>
    <cellStyle name="Sub-total 8 12 4" xfId="42142"/>
    <cellStyle name="Subtotal 8 12 5" xfId="42143"/>
    <cellStyle name="Sub-total 8 12 5" xfId="42144"/>
    <cellStyle name="Subtotal 8 12 6" xfId="42145"/>
    <cellStyle name="Sub-total 8 12 6" xfId="42146"/>
    <cellStyle name="Subtotal 8 13" xfId="42147"/>
    <cellStyle name="Sub-total 8 13" xfId="42148"/>
    <cellStyle name="Subtotal 8 13 2" xfId="42149"/>
    <cellStyle name="Sub-total 8 13 2" xfId="42150"/>
    <cellStyle name="Subtotal 8 13 3" xfId="42151"/>
    <cellStyle name="Sub-total 8 13 3" xfId="42152"/>
    <cellStyle name="Subtotal 8 13 4" xfId="42153"/>
    <cellStyle name="Sub-total 8 13 4" xfId="42154"/>
    <cellStyle name="Subtotal 8 13 5" xfId="42155"/>
    <cellStyle name="Sub-total 8 13 5" xfId="42156"/>
    <cellStyle name="Subtotal 8 13 6" xfId="42157"/>
    <cellStyle name="Sub-total 8 13 6" xfId="42158"/>
    <cellStyle name="Subtotal 8 14" xfId="42159"/>
    <cellStyle name="Sub-total 8 14" xfId="42160"/>
    <cellStyle name="Subtotal 8 15" xfId="42161"/>
    <cellStyle name="Sub-total 8 15" xfId="42162"/>
    <cellStyle name="Subtotal 8 16" xfId="42163"/>
    <cellStyle name="Sub-total 8 16" xfId="42164"/>
    <cellStyle name="Subtotal 8 17" xfId="42165"/>
    <cellStyle name="Sub-total 8 17" xfId="42166"/>
    <cellStyle name="Subtotal 8 18" xfId="42167"/>
    <cellStyle name="Sub-total 8 18" xfId="42168"/>
    <cellStyle name="Subtotal 8 2" xfId="42169"/>
    <cellStyle name="Sub-total 8 2" xfId="42170"/>
    <cellStyle name="Subtotal 8 2 2" xfId="42171"/>
    <cellStyle name="Sub-total 8 2 2" xfId="42172"/>
    <cellStyle name="Subtotal 8 2 3" xfId="42173"/>
    <cellStyle name="Sub-total 8 2 3" xfId="42174"/>
    <cellStyle name="Subtotal 8 2 4" xfId="42175"/>
    <cellStyle name="Sub-total 8 2 4" xfId="42176"/>
    <cellStyle name="Subtotal 8 2 5" xfId="42177"/>
    <cellStyle name="Sub-total 8 2 5" xfId="42178"/>
    <cellStyle name="Subtotal 8 2 6" xfId="42179"/>
    <cellStyle name="Sub-total 8 2 6" xfId="42180"/>
    <cellStyle name="Subtotal 8 3" xfId="42181"/>
    <cellStyle name="Sub-total 8 3" xfId="42182"/>
    <cellStyle name="Subtotal 8 3 2" xfId="42183"/>
    <cellStyle name="Sub-total 8 3 2" xfId="42184"/>
    <cellStyle name="Subtotal 8 3 3" xfId="42185"/>
    <cellStyle name="Sub-total 8 3 3" xfId="42186"/>
    <cellStyle name="Subtotal 8 3 4" xfId="42187"/>
    <cellStyle name="Sub-total 8 3 4" xfId="42188"/>
    <cellStyle name="Subtotal 8 3 5" xfId="42189"/>
    <cellStyle name="Sub-total 8 3 5" xfId="42190"/>
    <cellStyle name="Subtotal 8 3 6" xfId="42191"/>
    <cellStyle name="Sub-total 8 3 6" xfId="42192"/>
    <cellStyle name="Subtotal 8 4" xfId="42193"/>
    <cellStyle name="Sub-total 8 4" xfId="42194"/>
    <cellStyle name="Subtotal 8 4 2" xfId="42195"/>
    <cellStyle name="Sub-total 8 4 2" xfId="42196"/>
    <cellStyle name="Subtotal 8 4 3" xfId="42197"/>
    <cellStyle name="Sub-total 8 4 3" xfId="42198"/>
    <cellStyle name="Subtotal 8 4 4" xfId="42199"/>
    <cellStyle name="Sub-total 8 4 4" xfId="42200"/>
    <cellStyle name="Subtotal 8 4 5" xfId="42201"/>
    <cellStyle name="Sub-total 8 4 5" xfId="42202"/>
    <cellStyle name="Subtotal 8 4 6" xfId="42203"/>
    <cellStyle name="Sub-total 8 4 6" xfId="42204"/>
    <cellStyle name="Subtotal 8 5" xfId="42205"/>
    <cellStyle name="Sub-total 8 5" xfId="42206"/>
    <cellStyle name="Subtotal 8 5 2" xfId="42207"/>
    <cellStyle name="Sub-total 8 5 2" xfId="42208"/>
    <cellStyle name="Subtotal 8 5 3" xfId="42209"/>
    <cellStyle name="Sub-total 8 5 3" xfId="42210"/>
    <cellStyle name="Subtotal 8 5 4" xfId="42211"/>
    <cellStyle name="Sub-total 8 5 4" xfId="42212"/>
    <cellStyle name="Subtotal 8 5 5" xfId="42213"/>
    <cellStyle name="Sub-total 8 5 5" xfId="42214"/>
    <cellStyle name="Subtotal 8 5 6" xfId="42215"/>
    <cellStyle name="Sub-total 8 5 6" xfId="42216"/>
    <cellStyle name="Subtotal 8 6" xfId="42217"/>
    <cellStyle name="Sub-total 8 6" xfId="42218"/>
    <cellStyle name="Subtotal 8 6 2" xfId="42219"/>
    <cellStyle name="Sub-total 8 6 2" xfId="42220"/>
    <cellStyle name="Subtotal 8 6 3" xfId="42221"/>
    <cellStyle name="Sub-total 8 6 3" xfId="42222"/>
    <cellStyle name="Subtotal 8 6 4" xfId="42223"/>
    <cellStyle name="Sub-total 8 6 4" xfId="42224"/>
    <cellStyle name="Subtotal 8 6 5" xfId="42225"/>
    <cellStyle name="Sub-total 8 6 5" xfId="42226"/>
    <cellStyle name="Subtotal 8 6 6" xfId="42227"/>
    <cellStyle name="Sub-total 8 6 6" xfId="42228"/>
    <cellStyle name="Subtotal 8 7" xfId="42229"/>
    <cellStyle name="Sub-total 8 7" xfId="42230"/>
    <cellStyle name="Subtotal 8 7 2" xfId="42231"/>
    <cellStyle name="Sub-total 8 7 2" xfId="42232"/>
    <cellStyle name="Subtotal 8 7 3" xfId="42233"/>
    <cellStyle name="Sub-total 8 7 3" xfId="42234"/>
    <cellStyle name="Subtotal 8 7 4" xfId="42235"/>
    <cellStyle name="Sub-total 8 7 4" xfId="42236"/>
    <cellStyle name="Subtotal 8 7 5" xfId="42237"/>
    <cellStyle name="Sub-total 8 7 5" xfId="42238"/>
    <cellStyle name="Subtotal 8 7 6" xfId="42239"/>
    <cellStyle name="Sub-total 8 7 6" xfId="42240"/>
    <cellStyle name="Subtotal 8 8" xfId="42241"/>
    <cellStyle name="Sub-total 8 8" xfId="42242"/>
    <cellStyle name="Subtotal 8 8 2" xfId="42243"/>
    <cellStyle name="Sub-total 8 8 2" xfId="42244"/>
    <cellStyle name="Subtotal 8 8 3" xfId="42245"/>
    <cellStyle name="Sub-total 8 8 3" xfId="42246"/>
    <cellStyle name="Subtotal 8 8 4" xfId="42247"/>
    <cellStyle name="Sub-total 8 8 4" xfId="42248"/>
    <cellStyle name="Subtotal 8 8 5" xfId="42249"/>
    <cellStyle name="Sub-total 8 8 5" xfId="42250"/>
    <cellStyle name="Subtotal 8 8 6" xfId="42251"/>
    <cellStyle name="Sub-total 8 8 6" xfId="42252"/>
    <cellStyle name="Subtotal 8 9" xfId="42253"/>
    <cellStyle name="Sub-total 8 9" xfId="42254"/>
    <cellStyle name="Subtotal 8 9 2" xfId="42255"/>
    <cellStyle name="Sub-total 8 9 2" xfId="42256"/>
    <cellStyle name="Subtotal 8 9 3" xfId="42257"/>
    <cellStyle name="Sub-total 8 9 3" xfId="42258"/>
    <cellStyle name="Subtotal 8 9 4" xfId="42259"/>
    <cellStyle name="Sub-total 8 9 4" xfId="42260"/>
    <cellStyle name="Subtotal 8 9 5" xfId="42261"/>
    <cellStyle name="Sub-total 8 9 5" xfId="42262"/>
    <cellStyle name="Subtotal 8 9 6" xfId="42263"/>
    <cellStyle name="Sub-total 8 9 6" xfId="42264"/>
    <cellStyle name="Subtotal 9" xfId="42265"/>
    <cellStyle name="Sub-total 9" xfId="42266"/>
    <cellStyle name="Subtotal 9 10" xfId="42267"/>
    <cellStyle name="Sub-total 9 10" xfId="42268"/>
    <cellStyle name="Subtotal 9 10 2" xfId="42269"/>
    <cellStyle name="Sub-total 9 10 2" xfId="42270"/>
    <cellStyle name="Subtotal 9 10 3" xfId="42271"/>
    <cellStyle name="Sub-total 9 10 3" xfId="42272"/>
    <cellStyle name="Subtotal 9 10 4" xfId="42273"/>
    <cellStyle name="Sub-total 9 10 4" xfId="42274"/>
    <cellStyle name="Subtotal 9 10 5" xfId="42275"/>
    <cellStyle name="Sub-total 9 10 5" xfId="42276"/>
    <cellStyle name="Subtotal 9 10 6" xfId="42277"/>
    <cellStyle name="Sub-total 9 10 6" xfId="42278"/>
    <cellStyle name="Subtotal 9 11" xfId="42279"/>
    <cellStyle name="Sub-total 9 11" xfId="42280"/>
    <cellStyle name="Subtotal 9 11 2" xfId="42281"/>
    <cellStyle name="Sub-total 9 11 2" xfId="42282"/>
    <cellStyle name="Subtotal 9 11 3" xfId="42283"/>
    <cellStyle name="Sub-total 9 11 3" xfId="42284"/>
    <cellStyle name="Subtotal 9 11 4" xfId="42285"/>
    <cellStyle name="Sub-total 9 11 4" xfId="42286"/>
    <cellStyle name="Subtotal 9 11 5" xfId="42287"/>
    <cellStyle name="Sub-total 9 11 5" xfId="42288"/>
    <cellStyle name="Subtotal 9 11 6" xfId="42289"/>
    <cellStyle name="Sub-total 9 11 6" xfId="42290"/>
    <cellStyle name="Subtotal 9 12" xfId="42291"/>
    <cellStyle name="Sub-total 9 12" xfId="42292"/>
    <cellStyle name="Subtotal 9 12 2" xfId="42293"/>
    <cellStyle name="Sub-total 9 12 2" xfId="42294"/>
    <cellStyle name="Subtotal 9 12 3" xfId="42295"/>
    <cellStyle name="Sub-total 9 12 3" xfId="42296"/>
    <cellStyle name="Subtotal 9 12 4" xfId="42297"/>
    <cellStyle name="Sub-total 9 12 4" xfId="42298"/>
    <cellStyle name="Subtotal 9 12 5" xfId="42299"/>
    <cellStyle name="Sub-total 9 12 5" xfId="42300"/>
    <cellStyle name="Subtotal 9 12 6" xfId="42301"/>
    <cellStyle name="Sub-total 9 12 6" xfId="42302"/>
    <cellStyle name="Subtotal 9 13" xfId="42303"/>
    <cellStyle name="Sub-total 9 13" xfId="42304"/>
    <cellStyle name="Subtotal 9 13 2" xfId="42305"/>
    <cellStyle name="Sub-total 9 13 2" xfId="42306"/>
    <cellStyle name="Subtotal 9 13 3" xfId="42307"/>
    <cellStyle name="Sub-total 9 13 3" xfId="42308"/>
    <cellStyle name="Subtotal 9 13 4" xfId="42309"/>
    <cellStyle name="Sub-total 9 13 4" xfId="42310"/>
    <cellStyle name="Subtotal 9 13 5" xfId="42311"/>
    <cellStyle name="Sub-total 9 13 5" xfId="42312"/>
    <cellStyle name="Subtotal 9 13 6" xfId="42313"/>
    <cellStyle name="Sub-total 9 13 6" xfId="42314"/>
    <cellStyle name="Subtotal 9 14" xfId="42315"/>
    <cellStyle name="Sub-total 9 14" xfId="42316"/>
    <cellStyle name="Subtotal 9 15" xfId="42317"/>
    <cellStyle name="Sub-total 9 15" xfId="42318"/>
    <cellStyle name="Subtotal 9 16" xfId="42319"/>
    <cellStyle name="Sub-total 9 16" xfId="42320"/>
    <cellStyle name="Subtotal 9 17" xfId="42321"/>
    <cellStyle name="Sub-total 9 17" xfId="42322"/>
    <cellStyle name="Subtotal 9 18" xfId="42323"/>
    <cellStyle name="Sub-total 9 18" xfId="42324"/>
    <cellStyle name="Subtotal 9 2" xfId="42325"/>
    <cellStyle name="Sub-total 9 2" xfId="42326"/>
    <cellStyle name="Subtotal 9 2 2" xfId="42327"/>
    <cellStyle name="Sub-total 9 2 2" xfId="42328"/>
    <cellStyle name="Subtotal 9 2 3" xfId="42329"/>
    <cellStyle name="Sub-total 9 2 3" xfId="42330"/>
    <cellStyle name="Subtotal 9 2 4" xfId="42331"/>
    <cellStyle name="Sub-total 9 2 4" xfId="42332"/>
    <cellStyle name="Subtotal 9 2 5" xfId="42333"/>
    <cellStyle name="Sub-total 9 2 5" xfId="42334"/>
    <cellStyle name="Subtotal 9 2 6" xfId="42335"/>
    <cellStyle name="Sub-total 9 2 6" xfId="42336"/>
    <cellStyle name="Subtotal 9 3" xfId="42337"/>
    <cellStyle name="Sub-total 9 3" xfId="42338"/>
    <cellStyle name="Subtotal 9 3 2" xfId="42339"/>
    <cellStyle name="Sub-total 9 3 2" xfId="42340"/>
    <cellStyle name="Subtotal 9 3 3" xfId="42341"/>
    <cellStyle name="Sub-total 9 3 3" xfId="42342"/>
    <cellStyle name="Subtotal 9 3 4" xfId="42343"/>
    <cellStyle name="Sub-total 9 3 4" xfId="42344"/>
    <cellStyle name="Subtotal 9 3 5" xfId="42345"/>
    <cellStyle name="Sub-total 9 3 5" xfId="42346"/>
    <cellStyle name="Subtotal 9 3 6" xfId="42347"/>
    <cellStyle name="Sub-total 9 3 6" xfId="42348"/>
    <cellStyle name="Subtotal 9 4" xfId="42349"/>
    <cellStyle name="Sub-total 9 4" xfId="42350"/>
    <cellStyle name="Subtotal 9 4 2" xfId="42351"/>
    <cellStyle name="Sub-total 9 4 2" xfId="42352"/>
    <cellStyle name="Subtotal 9 4 3" xfId="42353"/>
    <cellStyle name="Sub-total 9 4 3" xfId="42354"/>
    <cellStyle name="Subtotal 9 4 4" xfId="42355"/>
    <cellStyle name="Sub-total 9 4 4" xfId="42356"/>
    <cellStyle name="Subtotal 9 4 5" xfId="42357"/>
    <cellStyle name="Sub-total 9 4 5" xfId="42358"/>
    <cellStyle name="Subtotal 9 4 6" xfId="42359"/>
    <cellStyle name="Sub-total 9 4 6" xfId="42360"/>
    <cellStyle name="Subtotal 9 5" xfId="42361"/>
    <cellStyle name="Sub-total 9 5" xfId="42362"/>
    <cellStyle name="Subtotal 9 5 2" xfId="42363"/>
    <cellStyle name="Sub-total 9 5 2" xfId="42364"/>
    <cellStyle name="Subtotal 9 5 3" xfId="42365"/>
    <cellStyle name="Sub-total 9 5 3" xfId="42366"/>
    <cellStyle name="Subtotal 9 5 4" xfId="42367"/>
    <cellStyle name="Sub-total 9 5 4" xfId="42368"/>
    <cellStyle name="Subtotal 9 5 5" xfId="42369"/>
    <cellStyle name="Sub-total 9 5 5" xfId="42370"/>
    <cellStyle name="Subtotal 9 5 6" xfId="42371"/>
    <cellStyle name="Sub-total 9 5 6" xfId="42372"/>
    <cellStyle name="Subtotal 9 6" xfId="42373"/>
    <cellStyle name="Sub-total 9 6" xfId="42374"/>
    <cellStyle name="Subtotal 9 6 2" xfId="42375"/>
    <cellStyle name="Sub-total 9 6 2" xfId="42376"/>
    <cellStyle name="Subtotal 9 6 3" xfId="42377"/>
    <cellStyle name="Sub-total 9 6 3" xfId="42378"/>
    <cellStyle name="Subtotal 9 6 4" xfId="42379"/>
    <cellStyle name="Sub-total 9 6 4" xfId="42380"/>
    <cellStyle name="Subtotal 9 6 5" xfId="42381"/>
    <cellStyle name="Sub-total 9 6 5" xfId="42382"/>
    <cellStyle name="Subtotal 9 6 6" xfId="42383"/>
    <cellStyle name="Sub-total 9 6 6" xfId="42384"/>
    <cellStyle name="Subtotal 9 7" xfId="42385"/>
    <cellStyle name="Sub-total 9 7" xfId="42386"/>
    <cellStyle name="Subtotal 9 7 2" xfId="42387"/>
    <cellStyle name="Sub-total 9 7 2" xfId="42388"/>
    <cellStyle name="Subtotal 9 7 3" xfId="42389"/>
    <cellStyle name="Sub-total 9 7 3" xfId="42390"/>
    <cellStyle name="Subtotal 9 7 4" xfId="42391"/>
    <cellStyle name="Sub-total 9 7 4" xfId="42392"/>
    <cellStyle name="Subtotal 9 7 5" xfId="42393"/>
    <cellStyle name="Sub-total 9 7 5" xfId="42394"/>
    <cellStyle name="Subtotal 9 7 6" xfId="42395"/>
    <cellStyle name="Sub-total 9 7 6" xfId="42396"/>
    <cellStyle name="Subtotal 9 8" xfId="42397"/>
    <cellStyle name="Sub-total 9 8" xfId="42398"/>
    <cellStyle name="Subtotal 9 8 2" xfId="42399"/>
    <cellStyle name="Sub-total 9 8 2" xfId="42400"/>
    <cellStyle name="Subtotal 9 8 3" xfId="42401"/>
    <cellStyle name="Sub-total 9 8 3" xfId="42402"/>
    <cellStyle name="Subtotal 9 8 4" xfId="42403"/>
    <cellStyle name="Sub-total 9 8 4" xfId="42404"/>
    <cellStyle name="Subtotal 9 8 5" xfId="42405"/>
    <cellStyle name="Sub-total 9 8 5" xfId="42406"/>
    <cellStyle name="Subtotal 9 8 6" xfId="42407"/>
    <cellStyle name="Sub-total 9 8 6" xfId="42408"/>
    <cellStyle name="Subtotal 9 9" xfId="42409"/>
    <cellStyle name="Sub-total 9 9" xfId="42410"/>
    <cellStyle name="Subtotal 9 9 2" xfId="42411"/>
    <cellStyle name="Sub-total 9 9 2" xfId="42412"/>
    <cellStyle name="Subtotal 9 9 3" xfId="42413"/>
    <cellStyle name="Sub-total 9 9 3" xfId="42414"/>
    <cellStyle name="Subtotal 9 9 4" xfId="42415"/>
    <cellStyle name="Sub-total 9 9 4" xfId="42416"/>
    <cellStyle name="Subtotal 9 9 5" xfId="42417"/>
    <cellStyle name="Sub-total 9 9 5" xfId="42418"/>
    <cellStyle name="Subtotal 9 9 6" xfId="42419"/>
    <cellStyle name="Sub-total 9 9 6" xfId="42420"/>
    <cellStyle name="Table Data" xfId="42421"/>
    <cellStyle name="Table Headings Bold" xfId="42422"/>
    <cellStyle name="Table Title" xfId="43273"/>
    <cellStyle name="taples Plaza" xfId="42423"/>
    <cellStyle name="taples Plaza 2" xfId="42424"/>
    <cellStyle name="taples Plaza 3" xfId="42425"/>
    <cellStyle name="Test" xfId="42426"/>
    <cellStyle name="Test 2" xfId="42427"/>
    <cellStyle name="Text" xfId="43274"/>
    <cellStyle name="Text 2" xfId="43275"/>
    <cellStyle name="Text 3" xfId="43276"/>
    <cellStyle name="Tickmark" xfId="42428"/>
    <cellStyle name="Times 10" xfId="43277"/>
    <cellStyle name="Times 12" xfId="43278"/>
    <cellStyle name="Title" xfId="388" builtinId="15" customBuiltin="1"/>
    <cellStyle name="Title 10" xfId="42429"/>
    <cellStyle name="Title 11" xfId="42430"/>
    <cellStyle name="Title 12" xfId="42431"/>
    <cellStyle name="Title 13" xfId="42432"/>
    <cellStyle name="Title 14" xfId="42433"/>
    <cellStyle name="Title 15" xfId="42434"/>
    <cellStyle name="Title 16" xfId="42435"/>
    <cellStyle name="Title 17" xfId="42436"/>
    <cellStyle name="Title 18" xfId="42437"/>
    <cellStyle name="Title 19" xfId="42438"/>
    <cellStyle name="Title 2" xfId="42439"/>
    <cellStyle name="Title 2 2" xfId="42440"/>
    <cellStyle name="Title 2 2 2" xfId="42441"/>
    <cellStyle name="Title 2 2 2 2" xfId="42442"/>
    <cellStyle name="Title 2 2 2 2 2" xfId="42443"/>
    <cellStyle name="Title 2 2 2 3" xfId="42444"/>
    <cellStyle name="Title 2 2 2 4" xfId="42445"/>
    <cellStyle name="Title 2 2 3" xfId="42446"/>
    <cellStyle name="Title 2 2 3 2" xfId="42447"/>
    <cellStyle name="Title 2 2 3 2 2" xfId="42448"/>
    <cellStyle name="Title 2 2 3 3" xfId="42449"/>
    <cellStyle name="Title 2 2 4" xfId="42450"/>
    <cellStyle name="Title 2 2 4 2" xfId="42451"/>
    <cellStyle name="Title 2 2 5" xfId="42452"/>
    <cellStyle name="Title 2 3" xfId="42453"/>
    <cellStyle name="Title 2 3 2" xfId="42454"/>
    <cellStyle name="Title 2 3 2 2" xfId="42455"/>
    <cellStyle name="Title 2 3 2 2 2" xfId="42456"/>
    <cellStyle name="Title 2 3 2 3" xfId="42457"/>
    <cellStyle name="Title 2 3 2 4" xfId="42458"/>
    <cellStyle name="Title 2 3 3" xfId="42459"/>
    <cellStyle name="Title 2 3 3 2" xfId="42460"/>
    <cellStyle name="Title 2 3 3 3" xfId="42461"/>
    <cellStyle name="Title 2 3 4" xfId="42462"/>
    <cellStyle name="Title 2 3 4 2" xfId="42463"/>
    <cellStyle name="Title 2 4" xfId="42464"/>
    <cellStyle name="Title 2 4 2" xfId="42465"/>
    <cellStyle name="Title 2 4 2 2" xfId="42466"/>
    <cellStyle name="Title 2 4 3" xfId="42467"/>
    <cellStyle name="Title 2 4 4" xfId="42468"/>
    <cellStyle name="Title 2 5" xfId="42469"/>
    <cellStyle name="Title 2 5 2" xfId="42470"/>
    <cellStyle name="Title 2 5 3" xfId="42471"/>
    <cellStyle name="Title 2 6" xfId="42472"/>
    <cellStyle name="Title 2 6 2" xfId="42473"/>
    <cellStyle name="Title 2 7" xfId="42474"/>
    <cellStyle name="Title 2 8" xfId="42475"/>
    <cellStyle name="Title 20" xfId="42476"/>
    <cellStyle name="Title 21" xfId="42477"/>
    <cellStyle name="Title 22" xfId="42478"/>
    <cellStyle name="Title 23" xfId="42479"/>
    <cellStyle name="Title 24" xfId="42480"/>
    <cellStyle name="Title 25" xfId="42481"/>
    <cellStyle name="Title 26" xfId="42482"/>
    <cellStyle name="Title 27" xfId="42483"/>
    <cellStyle name="Title 28" xfId="42484"/>
    <cellStyle name="Title 29" xfId="42485"/>
    <cellStyle name="Title 3" xfId="42486"/>
    <cellStyle name="Title 3 2" xfId="42487"/>
    <cellStyle name="Title 3 2 2" xfId="42488"/>
    <cellStyle name="Title 3 2 2 2" xfId="42489"/>
    <cellStyle name="Title 3 2 3" xfId="42490"/>
    <cellStyle name="Title 3 2 4" xfId="42491"/>
    <cellStyle name="Title 3 3" xfId="42492"/>
    <cellStyle name="Title 3 3 2" xfId="42493"/>
    <cellStyle name="Title 3 3 2 2" xfId="42494"/>
    <cellStyle name="Title 3 3 3" xfId="42495"/>
    <cellStyle name="Title 3 4" xfId="42496"/>
    <cellStyle name="Title 3 4 2" xfId="42497"/>
    <cellStyle name="Title 3 5" xfId="42498"/>
    <cellStyle name="Title 30" xfId="42499"/>
    <cellStyle name="Title 31" xfId="42500"/>
    <cellStyle name="Title 32" xfId="42501"/>
    <cellStyle name="Title 33" xfId="42502"/>
    <cellStyle name="Title 34" xfId="42503"/>
    <cellStyle name="Title 35" xfId="42504"/>
    <cellStyle name="Title 36" xfId="42505"/>
    <cellStyle name="Title 37" xfId="42506"/>
    <cellStyle name="Title 38" xfId="42507"/>
    <cellStyle name="Title 39" xfId="42508"/>
    <cellStyle name="Title 4" xfId="42509"/>
    <cellStyle name="Title 4 2" xfId="42510"/>
    <cellStyle name="Title 4 2 2" xfId="42511"/>
    <cellStyle name="Title 4 2 2 2" xfId="42512"/>
    <cellStyle name="Title 4 2 3" xfId="42513"/>
    <cellStyle name="Title 4 2 4" xfId="42514"/>
    <cellStyle name="Title 4 3" xfId="42515"/>
    <cellStyle name="Title 4 3 2" xfId="42516"/>
    <cellStyle name="Title 4 3 3" xfId="42517"/>
    <cellStyle name="Title 4 4" xfId="42518"/>
    <cellStyle name="Title 4 4 2" xfId="42519"/>
    <cellStyle name="Title 40" xfId="42520"/>
    <cellStyle name="Title 41" xfId="42521"/>
    <cellStyle name="Title 42" xfId="42522"/>
    <cellStyle name="Title 43" xfId="42523"/>
    <cellStyle name="Title 44" xfId="42524"/>
    <cellStyle name="Title 45" xfId="42525"/>
    <cellStyle name="Title 46" xfId="42526"/>
    <cellStyle name="Title 47" xfId="42527"/>
    <cellStyle name="Title 48" xfId="42528"/>
    <cellStyle name="Title 49" xfId="42529"/>
    <cellStyle name="Title 5" xfId="42530"/>
    <cellStyle name="Title 5 2" xfId="42531"/>
    <cellStyle name="Title 5 2 2" xfId="42532"/>
    <cellStyle name="Title 5 2 3" xfId="42533"/>
    <cellStyle name="Title 5 3" xfId="42534"/>
    <cellStyle name="Title 5 3 2" xfId="42535"/>
    <cellStyle name="Title 5 4" xfId="42536"/>
    <cellStyle name="Title 50" xfId="42537"/>
    <cellStyle name="Title 51" xfId="42538"/>
    <cellStyle name="Title 52" xfId="42539"/>
    <cellStyle name="Title 53" xfId="42540"/>
    <cellStyle name="Title 54" xfId="42541"/>
    <cellStyle name="Title 55" xfId="42542"/>
    <cellStyle name="Title 56" xfId="42543"/>
    <cellStyle name="Title 57" xfId="42544"/>
    <cellStyle name="Title 58" xfId="42545"/>
    <cellStyle name="Title 59" xfId="42546"/>
    <cellStyle name="Title 6" xfId="42547"/>
    <cellStyle name="Title 6 2" xfId="42548"/>
    <cellStyle name="Title 6 2 2" xfId="42549"/>
    <cellStyle name="Title 6 3" xfId="42550"/>
    <cellStyle name="Title 60" xfId="42551"/>
    <cellStyle name="Title 61" xfId="42552"/>
    <cellStyle name="Title 62" xfId="42553"/>
    <cellStyle name="Title 63" xfId="42554"/>
    <cellStyle name="Title 64" xfId="42555"/>
    <cellStyle name="Title 65" xfId="42556"/>
    <cellStyle name="Title 7" xfId="42557"/>
    <cellStyle name="Title 7 2" xfId="42558"/>
    <cellStyle name="Title 8" xfId="42559"/>
    <cellStyle name="Title 8 2" xfId="42560"/>
    <cellStyle name="Title 9" xfId="42561"/>
    <cellStyle name="Title: - Style3" xfId="42562"/>
    <cellStyle name="Title: - Style3 2" xfId="42563"/>
    <cellStyle name="Title: - Style4" xfId="42564"/>
    <cellStyle name="Title: - Style4 2" xfId="42565"/>
    <cellStyle name="Title: Major" xfId="389"/>
    <cellStyle name="Title: Major 2" xfId="42566"/>
    <cellStyle name="Title: Major 2 2" xfId="42567"/>
    <cellStyle name="Title: Major 2 2 2" xfId="42568"/>
    <cellStyle name="Title: Major 2 2 2 2" xfId="42569"/>
    <cellStyle name="Title: Major 2 2 3" xfId="42570"/>
    <cellStyle name="Title: Major 2 2 4" xfId="42571"/>
    <cellStyle name="Title: Major 2 3" xfId="42572"/>
    <cellStyle name="Title: Major 2 3 2" xfId="42573"/>
    <cellStyle name="Title: Major 2 4" xfId="42574"/>
    <cellStyle name="Title: Major 2 4 2" xfId="42575"/>
    <cellStyle name="Title: Major 3" xfId="42576"/>
    <cellStyle name="Title: Major 3 2" xfId="42577"/>
    <cellStyle name="Title: Major 3 2 2" xfId="42578"/>
    <cellStyle name="Title: Major 3 3" xfId="42579"/>
    <cellStyle name="Title: Major 4" xfId="42580"/>
    <cellStyle name="Title: Major 4 2" xfId="42581"/>
    <cellStyle name="Title: Major 4 3" xfId="42582"/>
    <cellStyle name="Title: Major 5" xfId="42583"/>
    <cellStyle name="Title: Major 5 2" xfId="42584"/>
    <cellStyle name="Title: Minor" xfId="390"/>
    <cellStyle name="Title: Minor 2" xfId="42585"/>
    <cellStyle name="Title: Minor 2 2" xfId="42586"/>
    <cellStyle name="Title: Minor 2 2 2" xfId="42587"/>
    <cellStyle name="Title: Minor 2 2 2 2" xfId="42588"/>
    <cellStyle name="Title: Minor 2 2 3" xfId="42589"/>
    <cellStyle name="Title: Minor 2 2 4" xfId="42590"/>
    <cellStyle name="Title: Minor 2 3" xfId="42591"/>
    <cellStyle name="Title: Minor 2 3 2" xfId="42592"/>
    <cellStyle name="Title: Minor 3" xfId="42593"/>
    <cellStyle name="Title: Minor 3 2" xfId="42594"/>
    <cellStyle name="Title: Minor 3 2 2" xfId="42595"/>
    <cellStyle name="Title: Minor 3 3" xfId="42596"/>
    <cellStyle name="Title: Minor 3 4" xfId="42597"/>
    <cellStyle name="Title: Minor 4" xfId="42598"/>
    <cellStyle name="Title: Minor 4 2" xfId="42599"/>
    <cellStyle name="Title: Minor 5" xfId="42600"/>
    <cellStyle name="Title: Minor 5 2" xfId="42601"/>
    <cellStyle name="Title: Minor_Electric Rev Req Model (2009 GRC) Rebuttal" xfId="42602"/>
    <cellStyle name="Title: Worksheet" xfId="391"/>
    <cellStyle name="Title: Worksheet 2" xfId="42603"/>
    <cellStyle name="Title: Worksheet 2 2" xfId="42604"/>
    <cellStyle name="Title: Worksheet 2 2 2" xfId="42605"/>
    <cellStyle name="Title: Worksheet 2 3" xfId="42606"/>
    <cellStyle name="Title: Worksheet 2 4" xfId="42607"/>
    <cellStyle name="Title: Worksheet 3" xfId="42608"/>
    <cellStyle name="Title: Worksheet 3 2" xfId="42609"/>
    <cellStyle name="Title: Worksheet 3 3" xfId="42610"/>
    <cellStyle name="Title: Worksheet 4" xfId="42611"/>
    <cellStyle name="Title: Worksheet 4 2" xfId="42612"/>
    <cellStyle name="Titles" xfId="42613"/>
    <cellStyle name="Total" xfId="392" builtinId="25" customBuiltin="1"/>
    <cellStyle name="Total 10" xfId="42614"/>
    <cellStyle name="Total 11" xfId="42615"/>
    <cellStyle name="Total 12" xfId="42616"/>
    <cellStyle name="Total 13" xfId="42617"/>
    <cellStyle name="Total 14" xfId="42618"/>
    <cellStyle name="Total 15" xfId="42619"/>
    <cellStyle name="Total 16" xfId="42620"/>
    <cellStyle name="Total 17" xfId="42621"/>
    <cellStyle name="Total 18" xfId="42622"/>
    <cellStyle name="Total 19" xfId="42623"/>
    <cellStyle name="Total 2" xfId="42624"/>
    <cellStyle name="Total 2 2" xfId="42625"/>
    <cellStyle name="Total 2 2 2" xfId="42626"/>
    <cellStyle name="Total 2 2 2 2" xfId="42627"/>
    <cellStyle name="Total 2 2 2 2 2" xfId="42628"/>
    <cellStyle name="Total 2 2 2 3" xfId="42629"/>
    <cellStyle name="Total 2 2 2 4" xfId="42630"/>
    <cellStyle name="Total 2 2 2 5" xfId="42631"/>
    <cellStyle name="Total 2 2 2 6" xfId="42632"/>
    <cellStyle name="Total 2 2 2 7" xfId="42633"/>
    <cellStyle name="Total 2 2 3" xfId="42634"/>
    <cellStyle name="Total 2 2 3 2" xfId="42635"/>
    <cellStyle name="Total 2 2 3 2 2" xfId="42636"/>
    <cellStyle name="Total 2 2 3 3" xfId="42637"/>
    <cellStyle name="Total 2 2 4" xfId="42638"/>
    <cellStyle name="Total 2 2 4 2" xfId="42639"/>
    <cellStyle name="Total 2 2 5" xfId="42640"/>
    <cellStyle name="Total 2 3" xfId="42641"/>
    <cellStyle name="Total 2 3 10" xfId="42642"/>
    <cellStyle name="Total 2 3 11" xfId="42643"/>
    <cellStyle name="Total 2 3 2" xfId="42644"/>
    <cellStyle name="Total 2 3 2 2" xfId="42645"/>
    <cellStyle name="Total 2 3 2 2 2" xfId="42646"/>
    <cellStyle name="Total 2 3 2 3" xfId="42647"/>
    <cellStyle name="Total 2 3 2 3 2" xfId="42648"/>
    <cellStyle name="Total 2 3 2 4" xfId="42649"/>
    <cellStyle name="Total 2 3 2 5" xfId="42650"/>
    <cellStyle name="Total 2 3 2 6" xfId="42651"/>
    <cellStyle name="Total 2 3 2 7" xfId="42652"/>
    <cellStyle name="Total 2 3 3" xfId="42653"/>
    <cellStyle name="Total 2 3 3 2" xfId="42654"/>
    <cellStyle name="Total 2 3 3 2 2" xfId="42655"/>
    <cellStyle name="Total 2 3 3 3" xfId="42656"/>
    <cellStyle name="Total 2 3 3 4" xfId="42657"/>
    <cellStyle name="Total 2 3 3 5" xfId="42658"/>
    <cellStyle name="Total 2 3 3 6" xfId="42659"/>
    <cellStyle name="Total 2 3 3 7" xfId="42660"/>
    <cellStyle name="Total 2 3 4" xfId="42661"/>
    <cellStyle name="Total 2 3 4 2" xfId="42662"/>
    <cellStyle name="Total 2 3 4 3" xfId="42663"/>
    <cellStyle name="Total 2 3 4 4" xfId="42664"/>
    <cellStyle name="Total 2 3 4 5" xfId="42665"/>
    <cellStyle name="Total 2 3 4 6" xfId="42666"/>
    <cellStyle name="Total 2 3 4 7" xfId="42667"/>
    <cellStyle name="Total 2 3 5" xfId="42668"/>
    <cellStyle name="Total 2 3 5 2" xfId="42669"/>
    <cellStyle name="Total 2 3 6" xfId="42670"/>
    <cellStyle name="Total 2 3 7" xfId="42671"/>
    <cellStyle name="Total 2 3 8" xfId="42672"/>
    <cellStyle name="Total 2 3 9" xfId="42673"/>
    <cellStyle name="Total 2 4" xfId="42674"/>
    <cellStyle name="Total 2 4 2" xfId="42675"/>
    <cellStyle name="Total 2 4 2 2" xfId="42676"/>
    <cellStyle name="Total 2 4 2 3" xfId="42677"/>
    <cellStyle name="Total 2 4 3" xfId="42678"/>
    <cellStyle name="Total 2 4 4" xfId="42679"/>
    <cellStyle name="Total 2 5" xfId="42680"/>
    <cellStyle name="Total 2 5 2" xfId="42681"/>
    <cellStyle name="Total 2 5 2 2" xfId="42682"/>
    <cellStyle name="Total 2 5 3" xfId="42683"/>
    <cellStyle name="Total 2 5 4" xfId="42684"/>
    <cellStyle name="Total 2 6" xfId="42685"/>
    <cellStyle name="Total 2 6 2" xfId="42686"/>
    <cellStyle name="Total 2 7" xfId="42687"/>
    <cellStyle name="Total 20" xfId="42688"/>
    <cellStyle name="Total 21" xfId="42689"/>
    <cellStyle name="Total 22" xfId="42690"/>
    <cellStyle name="Total 23" xfId="42691"/>
    <cellStyle name="Total 24" xfId="42692"/>
    <cellStyle name="Total 25" xfId="42693"/>
    <cellStyle name="Total 26" xfId="42694"/>
    <cellStyle name="Total 27" xfId="42695"/>
    <cellStyle name="Total 28" xfId="42696"/>
    <cellStyle name="Total 29" xfId="42697"/>
    <cellStyle name="Total 3" xfId="42698"/>
    <cellStyle name="Total 3 2" xfId="42699"/>
    <cellStyle name="Total 3 2 2" xfId="42700"/>
    <cellStyle name="Total 3 2 2 2" xfId="42701"/>
    <cellStyle name="Total 3 2 3" xfId="42702"/>
    <cellStyle name="Total 3 2 3 2" xfId="42703"/>
    <cellStyle name="Total 3 2 4" xfId="42704"/>
    <cellStyle name="Total 3 2 5" xfId="42705"/>
    <cellStyle name="Total 3 2 6" xfId="42706"/>
    <cellStyle name="Total 3 2 7" xfId="42707"/>
    <cellStyle name="Total 3 3" xfId="42708"/>
    <cellStyle name="Total 3 3 2" xfId="42709"/>
    <cellStyle name="Total 3 3 2 2" xfId="42710"/>
    <cellStyle name="Total 3 3 3" xfId="42711"/>
    <cellStyle name="Total 3 3 4" xfId="42712"/>
    <cellStyle name="Total 3 3 5" xfId="42713"/>
    <cellStyle name="Total 3 3 6" xfId="42714"/>
    <cellStyle name="Total 3 3 7" xfId="42715"/>
    <cellStyle name="Total 3 4" xfId="42716"/>
    <cellStyle name="Total 3 4 2" xfId="42717"/>
    <cellStyle name="Total 3 4 3" xfId="42718"/>
    <cellStyle name="Total 3 4 4" xfId="42719"/>
    <cellStyle name="Total 3 4 5" xfId="42720"/>
    <cellStyle name="Total 3 4 6" xfId="42721"/>
    <cellStyle name="Total 3 4 7" xfId="42722"/>
    <cellStyle name="Total 3 5" xfId="42723"/>
    <cellStyle name="Total 30" xfId="42724"/>
    <cellStyle name="Total 31" xfId="42725"/>
    <cellStyle name="Total 32" xfId="42726"/>
    <cellStyle name="Total 33" xfId="42727"/>
    <cellStyle name="Total 34" xfId="42728"/>
    <cellStyle name="Total 35" xfId="42729"/>
    <cellStyle name="Total 36" xfId="42730"/>
    <cellStyle name="Total 37" xfId="42731"/>
    <cellStyle name="Total 38" xfId="42732"/>
    <cellStyle name="Total 39" xfId="42733"/>
    <cellStyle name="Total 4" xfId="42734"/>
    <cellStyle name="Total 4 2" xfId="42735"/>
    <cellStyle name="Total 4 2 2" xfId="42736"/>
    <cellStyle name="Total 4 2 2 2" xfId="42737"/>
    <cellStyle name="Total 4 2 3" xfId="42738"/>
    <cellStyle name="Total 4 2 4" xfId="42739"/>
    <cellStyle name="Total 4 2 5" xfId="42740"/>
    <cellStyle name="Total 4 2 6" xfId="42741"/>
    <cellStyle name="Total 4 2 7" xfId="42742"/>
    <cellStyle name="Total 4 2 8" xfId="42743"/>
    <cellStyle name="Total 4 2 9" xfId="42744"/>
    <cellStyle name="Total 4 3" xfId="42745"/>
    <cellStyle name="Total 4 3 2" xfId="42746"/>
    <cellStyle name="Total 4 4" xfId="42747"/>
    <cellStyle name="Total 4 5" xfId="42748"/>
    <cellStyle name="Total 40" xfId="42749"/>
    <cellStyle name="Total 41" xfId="42750"/>
    <cellStyle name="Total 42" xfId="42751"/>
    <cellStyle name="Total 43" xfId="42752"/>
    <cellStyle name="Total 44" xfId="42753"/>
    <cellStyle name="Total 45" xfId="42754"/>
    <cellStyle name="Total 46" xfId="42755"/>
    <cellStyle name="Total 47" xfId="42756"/>
    <cellStyle name="Total 48" xfId="42757"/>
    <cellStyle name="Total 49" xfId="42758"/>
    <cellStyle name="Total 5" xfId="42759"/>
    <cellStyle name="Total 5 2" xfId="42760"/>
    <cellStyle name="Total 5 2 2" xfId="42761"/>
    <cellStyle name="Total 5 2 3" xfId="42762"/>
    <cellStyle name="Total 5 3" xfId="42763"/>
    <cellStyle name="Total 5 3 2" xfId="42764"/>
    <cellStyle name="Total 5 4" xfId="42765"/>
    <cellStyle name="Total 5 5" xfId="42766"/>
    <cellStyle name="Total 5 6" xfId="42767"/>
    <cellStyle name="Total 5 7" xfId="42768"/>
    <cellStyle name="Total 5 8" xfId="42769"/>
    <cellStyle name="Total 5 9" xfId="42770"/>
    <cellStyle name="Total 50" xfId="42771"/>
    <cellStyle name="Total 51" xfId="42772"/>
    <cellStyle name="Total 52" xfId="42773"/>
    <cellStyle name="Total 53" xfId="42774"/>
    <cellStyle name="Total 54" xfId="42775"/>
    <cellStyle name="Total 55" xfId="42776"/>
    <cellStyle name="Total 56" xfId="42777"/>
    <cellStyle name="Total 57" xfId="42778"/>
    <cellStyle name="Total 58" xfId="42779"/>
    <cellStyle name="Total 59" xfId="42780"/>
    <cellStyle name="Total 6" xfId="42781"/>
    <cellStyle name="Total 6 2" xfId="42782"/>
    <cellStyle name="Total 60" xfId="42783"/>
    <cellStyle name="Total 61" xfId="42784"/>
    <cellStyle name="Total 62" xfId="42785"/>
    <cellStyle name="Total 63" xfId="42786"/>
    <cellStyle name="Total 64" xfId="42787"/>
    <cellStyle name="Total 65" xfId="42788"/>
    <cellStyle name="Total 66" xfId="42789"/>
    <cellStyle name="Total 67" xfId="42790"/>
    <cellStyle name="Total 7" xfId="42791"/>
    <cellStyle name="Total 7 2" xfId="42792"/>
    <cellStyle name="Total 8" xfId="42793"/>
    <cellStyle name="Total 9" xfId="42794"/>
    <cellStyle name="Total 9 2" xfId="42795"/>
    <cellStyle name="Total4 - Style4" xfId="393"/>
    <cellStyle name="Total4 - Style4 2" xfId="42796"/>
    <cellStyle name="Total4 - Style4 2 2" xfId="42797"/>
    <cellStyle name="Total4 - Style4 2 2 2" xfId="42798"/>
    <cellStyle name="Total4 - Style4 2 3" xfId="42799"/>
    <cellStyle name="Total4 - Style4 2 4" xfId="42800"/>
    <cellStyle name="Total4 - Style4 2 5" xfId="42801"/>
    <cellStyle name="Total4 - Style4 2 6" xfId="42802"/>
    <cellStyle name="Total4 - Style4 2 7" xfId="42803"/>
    <cellStyle name="Total4 - Style4 2 8" xfId="42804"/>
    <cellStyle name="Total4 - Style4 2 9" xfId="42805"/>
    <cellStyle name="Total4 - Style4 3" xfId="42806"/>
    <cellStyle name="Total4 - Style4 3 2" xfId="42807"/>
    <cellStyle name="Total4 - Style4 3 2 2" xfId="42808"/>
    <cellStyle name="Total4 - Style4 3 3" xfId="42809"/>
    <cellStyle name="Total4 - Style4 3 4" xfId="42810"/>
    <cellStyle name="Total4 - Style4 4" xfId="42811"/>
    <cellStyle name="Total4 - Style4 4 2" xfId="42812"/>
    <cellStyle name="Total4 - Style4 5" xfId="42813"/>
    <cellStyle name="Total4 - Style4_ACCOUNTS" xfId="42814"/>
    <cellStyle name="Totals" xfId="42815"/>
    <cellStyle name="Totals [0]" xfId="42816"/>
    <cellStyle name="Totals [2]" xfId="42817"/>
    <cellStyle name="Totals_FWB Summary" xfId="42818"/>
    <cellStyle name="TRANSMISSION RELIABILITY PORTION OF PROJECT" xfId="444"/>
    <cellStyle name="UnProtectedCalc" xfId="42819"/>
    <cellStyle name="Währung [0]_Übersichtstabelle_FM_24082001bu inc. EC" xfId="43279"/>
    <cellStyle name="Währung_Übersichtstabelle_FM_24082001bu inc. EC" xfId="43280"/>
    <cellStyle name="Warning Text" xfId="394" builtinId="11" customBuiltin="1"/>
    <cellStyle name="Warning Text 10" xfId="42820"/>
    <cellStyle name="Warning Text 11" xfId="42821"/>
    <cellStyle name="Warning Text 12" xfId="42822"/>
    <cellStyle name="Warning Text 13" xfId="42823"/>
    <cellStyle name="Warning Text 14" xfId="42824"/>
    <cellStyle name="Warning Text 15" xfId="42825"/>
    <cellStyle name="Warning Text 16" xfId="42826"/>
    <cellStyle name="Warning Text 17" xfId="42827"/>
    <cellStyle name="Warning Text 18" xfId="42828"/>
    <cellStyle name="Warning Text 19" xfId="42829"/>
    <cellStyle name="Warning Text 2" xfId="42830"/>
    <cellStyle name="Warning Text 2 2" xfId="42831"/>
    <cellStyle name="Warning Text 2 2 2" xfId="42832"/>
    <cellStyle name="Warning Text 2 2 2 2" xfId="42833"/>
    <cellStyle name="Warning Text 2 2 2 2 2" xfId="42834"/>
    <cellStyle name="Warning Text 2 2 2 3" xfId="42835"/>
    <cellStyle name="Warning Text 2 2 2 4" xfId="42836"/>
    <cellStyle name="Warning Text 2 2 3" xfId="42837"/>
    <cellStyle name="Warning Text 2 2 3 2" xfId="42838"/>
    <cellStyle name="Warning Text 2 2 3 2 2" xfId="42839"/>
    <cellStyle name="Warning Text 2 2 3 3" xfId="42840"/>
    <cellStyle name="Warning Text 2 2 4" xfId="42841"/>
    <cellStyle name="Warning Text 2 2 4 2" xfId="42842"/>
    <cellStyle name="Warning Text 2 2 5" xfId="42843"/>
    <cellStyle name="Warning Text 2 3" xfId="42844"/>
    <cellStyle name="Warning Text 2 3 2" xfId="42845"/>
    <cellStyle name="Warning Text 2 3 2 2" xfId="42846"/>
    <cellStyle name="Warning Text 2 3 2 2 2" xfId="42847"/>
    <cellStyle name="Warning Text 2 3 2 3" xfId="42848"/>
    <cellStyle name="Warning Text 2 3 2 4" xfId="42849"/>
    <cellStyle name="Warning Text 2 3 3" xfId="42850"/>
    <cellStyle name="Warning Text 2 3 3 2" xfId="42851"/>
    <cellStyle name="Warning Text 2 3 4" xfId="42852"/>
    <cellStyle name="Warning Text 2 3 4 2" xfId="42853"/>
    <cellStyle name="Warning Text 2 4" xfId="42854"/>
    <cellStyle name="Warning Text 2 4 2" xfId="42855"/>
    <cellStyle name="Warning Text 2 4 2 2" xfId="42856"/>
    <cellStyle name="Warning Text 2 4 3" xfId="42857"/>
    <cellStyle name="Warning Text 2 4 4" xfId="42858"/>
    <cellStyle name="Warning Text 2 5" xfId="42859"/>
    <cellStyle name="Warning Text 2 5 2" xfId="42860"/>
    <cellStyle name="Warning Text 2 5 3" xfId="42861"/>
    <cellStyle name="Warning Text 2 6" xfId="42862"/>
    <cellStyle name="Warning Text 2 6 2" xfId="42863"/>
    <cellStyle name="Warning Text 20" xfId="42864"/>
    <cellStyle name="Warning Text 21" xfId="42865"/>
    <cellStyle name="Warning Text 22" xfId="42866"/>
    <cellStyle name="Warning Text 23" xfId="42867"/>
    <cellStyle name="Warning Text 24" xfId="42868"/>
    <cellStyle name="Warning Text 25" xfId="42869"/>
    <cellStyle name="Warning Text 26" xfId="42870"/>
    <cellStyle name="Warning Text 27" xfId="42871"/>
    <cellStyle name="Warning Text 28" xfId="42872"/>
    <cellStyle name="Warning Text 29" xfId="42873"/>
    <cellStyle name="Warning Text 3" xfId="42874"/>
    <cellStyle name="Warning Text 3 2" xfId="42875"/>
    <cellStyle name="Warning Text 3 2 2" xfId="42876"/>
    <cellStyle name="Warning Text 3 2 2 2" xfId="42877"/>
    <cellStyle name="Warning Text 3 2 3" xfId="42878"/>
    <cellStyle name="Warning Text 3 2 4" xfId="42879"/>
    <cellStyle name="Warning Text 3 3" xfId="42880"/>
    <cellStyle name="Warning Text 3 3 2" xfId="42881"/>
    <cellStyle name="Warning Text 3 3 2 2" xfId="42882"/>
    <cellStyle name="Warning Text 3 3 3" xfId="42883"/>
    <cellStyle name="Warning Text 3 4" xfId="42884"/>
    <cellStyle name="Warning Text 3 4 2" xfId="42885"/>
    <cellStyle name="Warning Text 3 5" xfId="42886"/>
    <cellStyle name="Warning Text 30" xfId="42887"/>
    <cellStyle name="Warning Text 31" xfId="42888"/>
    <cellStyle name="Warning Text 32" xfId="42889"/>
    <cellStyle name="Warning Text 33" xfId="42890"/>
    <cellStyle name="Warning Text 34" xfId="42891"/>
    <cellStyle name="Warning Text 35" xfId="42892"/>
    <cellStyle name="Warning Text 36" xfId="42893"/>
    <cellStyle name="Warning Text 37" xfId="42894"/>
    <cellStyle name="Warning Text 38" xfId="42895"/>
    <cellStyle name="Warning Text 39" xfId="42896"/>
    <cellStyle name="Warning Text 4" xfId="42897"/>
    <cellStyle name="Warning Text 4 2" xfId="42898"/>
    <cellStyle name="Warning Text 4 2 2" xfId="42899"/>
    <cellStyle name="Warning Text 4 2 2 2" xfId="42900"/>
    <cellStyle name="Warning Text 4 2 3" xfId="42901"/>
    <cellStyle name="Warning Text 4 2 4" xfId="42902"/>
    <cellStyle name="Warning Text 4 3" xfId="42903"/>
    <cellStyle name="Warning Text 4 3 2" xfId="42904"/>
    <cellStyle name="Warning Text 4 3 3" xfId="42905"/>
    <cellStyle name="Warning Text 4 4" xfId="42906"/>
    <cellStyle name="Warning Text 4 4 2" xfId="42907"/>
    <cellStyle name="Warning Text 4 5" xfId="42908"/>
    <cellStyle name="Warning Text 40" xfId="42909"/>
    <cellStyle name="Warning Text 41" xfId="42910"/>
    <cellStyle name="Warning Text 42" xfId="42911"/>
    <cellStyle name="Warning Text 43" xfId="42912"/>
    <cellStyle name="Warning Text 44" xfId="42913"/>
    <cellStyle name="Warning Text 45" xfId="42914"/>
    <cellStyle name="Warning Text 46" xfId="42915"/>
    <cellStyle name="Warning Text 47" xfId="42916"/>
    <cellStyle name="Warning Text 48" xfId="42917"/>
    <cellStyle name="Warning Text 49" xfId="42918"/>
    <cellStyle name="Warning Text 5" xfId="42919"/>
    <cellStyle name="Warning Text 5 2" xfId="42920"/>
    <cellStyle name="Warning Text 5 2 2" xfId="42921"/>
    <cellStyle name="Warning Text 5 2 3" xfId="42922"/>
    <cellStyle name="Warning Text 5 3" xfId="42923"/>
    <cellStyle name="Warning Text 50" xfId="42924"/>
    <cellStyle name="Warning Text 51" xfId="42925"/>
    <cellStyle name="Warning Text 52" xfId="42926"/>
    <cellStyle name="Warning Text 53" xfId="42927"/>
    <cellStyle name="Warning Text 54" xfId="42928"/>
    <cellStyle name="Warning Text 55" xfId="42929"/>
    <cellStyle name="Warning Text 56" xfId="42930"/>
    <cellStyle name="Warning Text 57" xfId="42931"/>
    <cellStyle name="Warning Text 58" xfId="42932"/>
    <cellStyle name="Warning Text 59" xfId="42933"/>
    <cellStyle name="Warning Text 6" xfId="42934"/>
    <cellStyle name="Warning Text 6 2" xfId="42935"/>
    <cellStyle name="Warning Text 6 2 2" xfId="42936"/>
    <cellStyle name="Warning Text 6 3" xfId="42937"/>
    <cellStyle name="Warning Text 6 4" xfId="42938"/>
    <cellStyle name="Warning Text 60" xfId="42939"/>
    <cellStyle name="Warning Text 61" xfId="42940"/>
    <cellStyle name="Warning Text 62" xfId="42941"/>
    <cellStyle name="Warning Text 63" xfId="42942"/>
    <cellStyle name="Warning Text 64" xfId="42943"/>
    <cellStyle name="Warning Text 65" xfId="42944"/>
    <cellStyle name="Warning Text 7" xfId="42945"/>
    <cellStyle name="Warning Text 7 2" xfId="42946"/>
    <cellStyle name="Warning Text 8" xfId="42947"/>
    <cellStyle name="Warning Text 9" xfId="42948"/>
    <cellStyle name="Year" xfId="42949"/>
    <cellStyle name="Year 2" xfId="42950"/>
    <cellStyle name="Yen" xfId="43281"/>
    <cellStyle name="YesNoToggle" xfId="43282"/>
    <cellStyle name="YesNoToggle 2" xfId="432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kbarna\AppData\Local\Microsoft\Windows\Temporary%20Internet%20Files\Content.Outlook\5KABFJ1G\Users\miov\AppData\Local\Microsoft\Windows\Temporary%20Internet%20Files\Content.Outlook\TJIV9D6I\WINNT\Temporary%20Internet%20Files\OLK6C\UpdateLP2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SEFIL3\Xception\%23All-Source%20RFP%202004\Quantitative%20Analysis%20Team\Wind%20RFP%20Analysis\EnXco%20Depr.%20and%20Royalty%20Alts\ASM8W-%20A06%20EnXco%20$3.95%20w%20depr%20clas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ZNetwork%20Restructuring\02Inputs\JE143-Electric_Unbilled_Revenue_Current_&amp;_Reverse_Prior_mo\0902%20JE143\09-02%20Elec_Unb%20(93.5%25%2009%20month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Elsea%20Projects\Encogen\Sept%2023%20Review\PSE%20Own%2011-99%20for%20$1yr00noboilerJH.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Startup" Target="%232011%20GRC%20Docket%20UE-11xxxx/COS/Revenue%20Requirement/Electric%20Model%202011%20GRC%20Ori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barna\AppData\Local\Microsoft\Windows\Temporary%20Internet%20Files\Content.Outlook\5KABFJ1G\Users\miov\AppData\Local\Microsoft\Windows\Temporary%20Internet%20Files\Content.Outlook\TJIV9D6I\CASES\Wyoming98\EAST97%20B.xlw"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Startup" Target="%232011%20GRC%20Docket%20UE-11xxxx/Compliance/Compliance%202011%20GRC%20ECO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kbarna\AppData\Local\Microsoft\Windows\Temporary%20Internet%20Files\Content.Outlook\5KABFJ1G\Users\miov\AppData\Local\Microsoft\Windows\Temporary%20Internet%20Files\Content.Outlook\TJIV9D6I\CASES\Wyoming98\East%20West%20Rate%20Migratio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kbarna\AppData\Local\Microsoft\Windows\Temporary%20Internet%20Files\Content.Outlook\5KABFJ1G\Users\miov\AppData\Local\Microsoft\Windows\Temporary%20Internet%20Files\Content.Outlook\TJIV9D6I\REGULATN\PA&amp;D\DSMRecov\2001\RECOV01W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kbarna\AppData\Local\Microsoft\Windows\Temporary%20Internet%20Files\Content.Outlook\5KABFJ1G\Users\miov\AppData\Local\Microsoft\Windows\Temporary%20Internet%20Files\Content.Outlook\TJIV9D6I\WINNT\Temporary%20Internet%20Files\OLK71\SOE%20Sept%20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kbarna\AppData\Local\Microsoft\Windows\Temporary%20Internet%20Files\Content.Outlook\5KABFJ1G\Users\miov\AppData\Local\Microsoft\Windows\Temporary%20Internet%20Files\Content.Outlook\TJIV9D6I\SystemSegCosts\03\Washington\MC_Washington_20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kbarna\AppData\Local\Microsoft\Windows\Temporary%20Internet%20Files\Content.Outlook\5KABFJ1G\wyoming%20rate%20case\Combined\WYCombined%2098%20COS%20OCT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kbarna\AppData\Local\Microsoft\Windows\Temporary%20Internet%20Files\Content.Outlook\5KABFJ1G\Wyoming%209-2001%20Test%20Period\Embedded%20Study\COS_WyoComb%20Sep-2001-%20(facilitie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kbarna\AppData\Local\Microsoft\Windows\Temporary%20Internet%20Files\Content.Outlook\5KABFJ1G\Users\miov\AppData\Local\Microsoft\Windows\Temporary%20Internet%20Files\Content.Outlook\TJIV9D6I\Cost%20Accounting\Resource%20Costs\Capacity\CAP_W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barna\AppData\Local\Microsoft\Windows\Temporary%20Internet%20Files\Content.Outlook\5KABFJ1G\Users\miov\AppData\Local\Microsoft\Windows\Temporary%20Internet%20Files\Content.Outlook\TJIV9D6I\REGULATN\PA&amp;D\DSMRecov\2001\RECOV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kbarna\AppData\Local\Microsoft\Windows\Temporary%20Internet%20Files\Content.Outlook\5KABFJ1G\Users\miov\AppData\Local\Microsoft\Windows\Temporary%20Internet%20Files\Content.Outlook\TJIV9D6I\Formulas\vlookup.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kbarna\AppData\Local\Microsoft\Windows\Temporary%20Internet%20Files\Content.Outlook\5KABFJ1G\Users\miov\AppData\Local\Microsoft\Windows\Temporary%20Internet%20Files\Content.Outlook\TJIV9D6I\GrpRevnu\PUBLIC\%23%202007%20GRC\4.04G%20Pass%20Through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kbarna\AppData\Local\Microsoft\Windows\Temporary%20Internet%20Files\Content.Outlook\5KABFJ1G\Users\miov\AppData\Local\Microsoft\Windows\Temporary%20Internet%20Files\Content.Outlook\TJIV9D6I\REGULATN\PA&amp;D\DSMRecov\2012\RECOV1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apbjprd.puget.com:50100/irj/go/km/docs/documents/Public%20Documents/Sales%20and%20Margin%20Reports%20(Final)/Unbilled%20Revenue/2013/09-2013%20ELECTRIC%20Unbilled%20Revenue%20Calculation.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kbarna\AppData\Local\Microsoft\Windows\Temporary%20Internet%20Files\Content.Outlook\5KABFJ1G\Users\miov\AppData\Local\Microsoft\Windows\Temporary%20Internet%20Files\Content.Outlook\TJIV9D6I\305A\Book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ost%20Accounting\Resource%20Costs\REPWBook_PR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barna\AppData\Local\Microsoft\Windows\Temporary%20Internet%20Files\Content.Outlook\5KABFJ1G\Users\miov\AppData\Local\Microsoft\Windows\Temporary%20Internet%20Files\Content.Outlook\TJIV9D6I\TEMP\AFOR%207-1-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barna\AppData\Local\Microsoft\Windows\Temporary%20Internet%20Files\Content.Outlook\5KABFJ1G\Users\miov\AppData\Local\Microsoft\Windows\Temporary%20Internet%20Files\Content.Outlook\TJIV9D6I\WA%20GRC%2007\COS\COS%20WA%20GRC%20June%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kbarna\AppData\Local\Microsoft\Windows\Temporary%20Internet%20Files\Content.Outlook\5KABFJ1G\Users\miov\AppData\Local\Microsoft\Windows\Temporary%20Internet%20Files\Content.Outlook\TJIV9D6I\SB%201149\JAM%20OR%20Dec%202001%20-%20SB11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Check to Light &amp; Power"/>
      <sheetName val="PSE Lg Power Cust"/>
      <sheetName val="Summary"/>
      <sheetName val="Sched 46"/>
      <sheetName val="Sched 48 - HV"/>
      <sheetName val="Sched 49"/>
      <sheetName val="Special Contrac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e Rev Req "/>
      <sheetName val="EnXco Categories"/>
      <sheetName val="Capital Expenditures"/>
      <sheetName val="CapEx Depr Table"/>
      <sheetName val="TypeConsol"/>
      <sheetName val="Type1"/>
      <sheetName val="Type2"/>
      <sheetName val="Type5"/>
      <sheetName val="Type6"/>
      <sheetName val="Type7"/>
      <sheetName val="Type8"/>
      <sheetName val="Type9"/>
      <sheetName val="Lump 1 Depr Class"/>
      <sheetName val="SL Tables"/>
      <sheetName val="MACRS Tables"/>
      <sheetName val="Assumptions"/>
      <sheetName val="Summary"/>
      <sheetName val="Wind Acquisition"/>
      <sheetName val="Questions-concerns"/>
      <sheetName val="Graphs"/>
      <sheetName val="PPA 1"/>
      <sheetName val="PPA 2"/>
      <sheetName val="PPA 3"/>
      <sheetName val="PPA 4"/>
      <sheetName val="Wind PPA"/>
      <sheetName val="Acquisition Inputs"/>
      <sheetName val="Wind Inputs"/>
      <sheetName val="Proposal OpEx"/>
      <sheetName val="Emissions Inputs"/>
      <sheetName val="Fuel Consumption"/>
      <sheetName val="OMfromenxcoASM4"/>
      <sheetName val="OandM Documentation"/>
      <sheetName val="OandM Documentationold"/>
      <sheetName val="Capital Costs"/>
      <sheetName val="Transmission Doc"/>
      <sheetName val="Emissions"/>
      <sheetName val="Results Summary"/>
      <sheetName val="Acquisition 1"/>
      <sheetName val="Acquisition 2"/>
      <sheetName val="Chart1"/>
      <sheetName val="PPA Rollup"/>
      <sheetName val="End Effects"/>
      <sheetName val="Equity Equalization - PPA"/>
      <sheetName val="&lt;Dispatch Model&gt;"/>
      <sheetName val="CB Assumptions"/>
      <sheetName val="CB Correlation Matrix"/>
      <sheetName val="Dispatch"/>
      <sheetName val="Load Shape"/>
      <sheetName val="Price Data"/>
      <sheetName val="Wind Data"/>
      <sheetName val="Thermal Plants"/>
      <sheetName val="&lt;Data Sheets&gt;"/>
      <sheetName val="WACC"/>
      <sheetName val="Not used Capital Expenditu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5">
          <cell r="D5" t="str">
            <v>Yes</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
      <sheetName val="LeadSht"/>
      <sheetName val="Sch_94"/>
      <sheetName val="Sch94KWHs"/>
      <sheetName val="LowInc"/>
      <sheetName val="Target"/>
      <sheetName val="Final Rsbl"/>
      <sheetName val="02vs01"/>
      <sheetName val="Sch120Rsbl"/>
      <sheetName val="Sch_194Rsbl"/>
      <sheetName val="RateInc"/>
      <sheetName val="Bs Unbl Rt"/>
      <sheetName val="GPI"/>
      <sheetName val="Pended"/>
      <sheetName val="UnbDays"/>
      <sheetName val="Historical"/>
      <sheetName val="Realization"/>
      <sheetName val="Sch449-59"/>
      <sheetName val="Table"/>
      <sheetName val="APUA"/>
      <sheetName val="Sch_120"/>
      <sheetName val="Sch94 Rlfwd"/>
      <sheetName val="UBRtFinal"/>
      <sheetName val="UBRtRev"/>
      <sheetName val="UBRt"/>
      <sheetName val="JE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
      <sheetName val="Exhibit C"/>
      <sheetName val="Drivers of Value"/>
      <sheetName val="Graph"/>
      <sheetName val="Compare Contract w Owning"/>
      <sheetName val="Case I Summary"/>
      <sheetName val="Assumptions of Purchase"/>
      <sheetName val="Plant Financials"/>
      <sheetName val="Existing Debt"/>
      <sheetName val="Gas Sales and Transmission"/>
      <sheetName val="Displacement"/>
      <sheetName val="Boiler Margin"/>
      <sheetName val="Post 2008"/>
      <sheetName val="Book and Tax Depreciation"/>
      <sheetName val="Overhaul Costs"/>
      <sheetName val="Income"/>
      <sheetName val="Cash Flow"/>
      <sheetName val="Income $1"/>
      <sheetName val="Cash Flow $1"/>
      <sheetName val="Plant Financials (2)"/>
    </sheetNames>
    <sheetDataSet>
      <sheetData sheetId="0"/>
      <sheetData sheetId="1"/>
      <sheetData sheetId="2"/>
      <sheetData sheetId="3"/>
      <sheetData sheetId="4"/>
      <sheetData sheetId="5"/>
      <sheetData sheetId="6" refreshError="1">
        <row r="42">
          <cell r="B42">
            <v>0.16153846153846152</v>
          </cell>
        </row>
        <row r="45">
          <cell r="B45">
            <v>7.3168750000000005E-2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Verify"/>
      <sheetName val="JHS-4"/>
      <sheetName val="JHS-5"/>
      <sheetName val="JHS-5.01(A)"/>
      <sheetName val="JHS-6"/>
      <sheetName val="JHS-7"/>
      <sheetName val="JHS-8 Unit Cost"/>
      <sheetName val="JHS-9 Ex A-1"/>
      <sheetName val="JHS-9 Ex A-2"/>
      <sheetName val="JHS-9 Ex A-3"/>
      <sheetName val="JHS-9 Ex A-4"/>
      <sheetName val="JHS-9 Ex A-5"/>
      <sheetName val="Comparison (For Later)"/>
      <sheetName val="DEM RY PC"/>
      <sheetName val="Tenaska.Backup"/>
      <sheetName val="Restated TY"/>
      <sheetName val="09-10"/>
      <sheetName val="557"/>
      <sheetName val="Production Adjustment"/>
      <sheetName val="Production Factor"/>
      <sheetName val="Production Plant Premiums"/>
      <sheetName val="Prod Plant"/>
      <sheetName val="Prodn OM11GRC"/>
      <sheetName val="EB&amp;Taxes"/>
      <sheetName val="TransmRev"/>
      <sheetName val="Restating Print Macros"/>
      <sheetName val="Module13"/>
      <sheetName val="Module14"/>
      <sheetName val="Module15"/>
      <sheetName val="Module1"/>
    </sheetNames>
    <sheetDataSet>
      <sheetData sheetId="0"/>
      <sheetData sheetId="1"/>
      <sheetData sheetId="2">
        <row r="2">
          <cell r="AP2" t="str">
            <v>Docket Number UE-11_____</v>
          </cell>
        </row>
      </sheetData>
      <sheetData sheetId="3"/>
      <sheetData sheetId="4"/>
      <sheetData sheetId="5">
        <row r="7">
          <cell r="A7" t="str">
            <v>FOR THE TWELVE MONTHS ENDED DECEMBER 31, 2010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Account Summary"/>
      <sheetName val="BC detail"/>
      <sheetName val="Salary &amp; Wage Summary"/>
      <sheetName val="ErrorCheck"/>
      <sheetName val="Class Summary"/>
      <sheetName val="Energy Summary"/>
      <sheetName val="Demand Summary"/>
      <sheetName val="Customer Summary"/>
      <sheetName val="Revenue Summary"/>
      <sheetName val="Expense Summary"/>
      <sheetName val="Ratebase Summary"/>
      <sheetName val="Basic Charge"/>
      <sheetName val="Sch 40 Feeder "/>
      <sheetName val="Sch 40 Substation O&amp;M"/>
      <sheetName val="Sch 40 Substation A&amp;G"/>
    </sheetNames>
    <sheetDataSet>
      <sheetData sheetId="0"/>
      <sheetData sheetId="1">
        <row r="11">
          <cell r="C11">
            <v>2</v>
          </cell>
        </row>
        <row r="34">
          <cell r="F34">
            <v>0</v>
          </cell>
        </row>
        <row r="35">
          <cell r="F35">
            <v>0</v>
          </cell>
        </row>
        <row r="36">
          <cell r="F36">
            <v>0</v>
          </cell>
        </row>
        <row r="39">
          <cell r="F39">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 val="Load &amp; Price Develop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refreshError="1"/>
      <sheetData sheetId="1" refreshError="1"/>
      <sheetData sheetId="2" refreshError="1"/>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refreshError="1"/>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375498985</v>
          </cell>
        </row>
      </sheetData>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Mthly Detail"/>
      <sheetName val="QTD"/>
      <sheetName val="QTD Detail"/>
      <sheetName val="YTD"/>
      <sheetName val="YTD Detail"/>
      <sheetName val="12ME"/>
      <sheetName val="12ME Detail"/>
      <sheetName val="MSC"/>
      <sheetName val="Warehouse"/>
    </sheetNames>
    <sheetDataSet>
      <sheetData sheetId="0" refreshError="1">
        <row r="11">
          <cell r="B11">
            <v>38315912.890000001</v>
          </cell>
          <cell r="D11">
            <v>38617570.920000002</v>
          </cell>
        </row>
        <row r="35">
          <cell r="B35">
            <v>3291140.23</v>
          </cell>
          <cell r="D35">
            <v>2850009.59</v>
          </cell>
        </row>
      </sheetData>
      <sheetData sheetId="1" refreshError="1"/>
      <sheetData sheetId="2" refreshError="1">
        <row r="11">
          <cell r="B11">
            <v>114544123.58</v>
          </cell>
          <cell r="D11">
            <v>115427962.81</v>
          </cell>
        </row>
        <row r="35">
          <cell r="B35">
            <v>9477596.2200000007</v>
          </cell>
          <cell r="D35">
            <v>8390085.5700000003</v>
          </cell>
        </row>
      </sheetData>
      <sheetData sheetId="3" refreshError="1"/>
      <sheetData sheetId="4" refreshError="1">
        <row r="13">
          <cell r="B13">
            <v>442274679.98000002</v>
          </cell>
          <cell r="D13">
            <v>456053669.91000003</v>
          </cell>
        </row>
        <row r="36">
          <cell r="B36">
            <v>30680704.5</v>
          </cell>
          <cell r="D36">
            <v>28211360.780000001</v>
          </cell>
        </row>
      </sheetData>
      <sheetData sheetId="5" refreshError="1"/>
      <sheetData sheetId="6" refreshError="1"/>
      <sheetData sheetId="7"/>
      <sheetData sheetId="8" refreshError="1"/>
      <sheetData sheetId="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efreshError="1">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0">
          <cell r="F120" t="str">
            <v>BaseCase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sheetName val="CAPACITY_A"/>
      <sheetName val="2006-07"/>
      <sheetName val="Peak Resources"/>
      <sheetName val="F05Peak"/>
      <sheetName val="Peak Resources 07.05 Update"/>
      <sheetName val="7.05 05 PCORCJMR_ Peak Capacity"/>
      <sheetName val="05 PCORC JMR__ Peak Capacity"/>
      <sheetName val="05 PCORC2 JMR__ Peak Capacity"/>
      <sheetName val="Peak Resources Strat Plan"/>
      <sheetName val="04 GRC JMR24C Peak Capacity"/>
      <sheetName val="Winter On-peak Cap - 2005+PCORC"/>
      <sheetName val="Plant Capacities 11.16.05 TomLe"/>
      <sheetName val="Mid-C Generation"/>
      <sheetName val="Westside Plants 011904"/>
      <sheetName val="Winter On-peak Cap - 2004-05"/>
      <sheetName val="Loads"/>
      <sheetName val="PSE % of Rock Island"/>
      <sheetName val="04_05 Prem Update"/>
      <sheetName val="CAPACITY_DAmounts"/>
      <sheetName val="2008 Extreme Peaks - 080403"/>
      <sheetName val="MidC Capacity - New"/>
      <sheetName val="2005 Budget Update"/>
      <sheetName val="2002 Frcst vs Actual MWh"/>
      <sheetName val="Peaks - 071503"/>
      <sheetName val="Peaks-FO2"/>
      <sheetName val="Peaks-F01"/>
      <sheetName val="MidC Capacity - Old"/>
      <sheetName val="CAPACITY_DAmounts OLD"/>
      <sheetName val="2006"/>
      <sheetName val="05 GRC JMR__ Peak Capacity"/>
      <sheetName val="Sheet1"/>
      <sheetName val="Frcst vs Actual MWh"/>
      <sheetName val="chg in 04"/>
      <sheetName val="2008 Extreme Peaks - 091803"/>
      <sheetName val="Peaks-New"/>
      <sheetName val="2008 Extreme Peaks - 071503"/>
      <sheetName val="Peaks-Old"/>
      <sheetName val="Mid-C Generation06GR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5">
          <cell r="C5">
            <v>35764</v>
          </cell>
          <cell r="D5">
            <v>4791.9845725734322</v>
          </cell>
          <cell r="E5">
            <v>5272.9159427448749</v>
          </cell>
        </row>
        <row r="6">
          <cell r="C6">
            <v>35795</v>
          </cell>
          <cell r="D6">
            <v>5002.3387796910711</v>
          </cell>
          <cell r="E6">
            <v>5505.6985356050645</v>
          </cell>
        </row>
        <row r="7">
          <cell r="C7">
            <v>35826</v>
          </cell>
          <cell r="D7">
            <v>4630.2405641197802</v>
          </cell>
          <cell r="E7">
            <v>5101.0109932573032</v>
          </cell>
        </row>
        <row r="8">
          <cell r="C8">
            <v>35854</v>
          </cell>
          <cell r="D8">
            <v>3848.1866035800076</v>
          </cell>
          <cell r="E8" t="str">
            <v xml:space="preserve"> </v>
          </cell>
        </row>
        <row r="9">
          <cell r="C9">
            <v>35885</v>
          </cell>
          <cell r="D9">
            <v>3456.2425731958638</v>
          </cell>
          <cell r="E9" t="str">
            <v xml:space="preserve"> </v>
          </cell>
        </row>
        <row r="10">
          <cell r="C10">
            <v>35915</v>
          </cell>
          <cell r="D10">
            <v>3191.4964072552948</v>
          </cell>
          <cell r="E10" t="str">
            <v xml:space="preserve"> </v>
          </cell>
        </row>
        <row r="11">
          <cell r="C11">
            <v>35946</v>
          </cell>
          <cell r="D11">
            <v>3017.289513443111</v>
          </cell>
          <cell r="E11" t="str">
            <v xml:space="preserve"> </v>
          </cell>
        </row>
        <row r="12">
          <cell r="C12">
            <v>35976</v>
          </cell>
          <cell r="D12">
            <v>2885.6151059950012</v>
          </cell>
          <cell r="E12" t="str">
            <v xml:space="preserve"> </v>
          </cell>
        </row>
        <row r="13">
          <cell r="C13">
            <v>36007</v>
          </cell>
          <cell r="D13">
            <v>3004.5443369656596</v>
          </cell>
          <cell r="E13" t="str">
            <v xml:space="preserve"> </v>
          </cell>
        </row>
        <row r="14">
          <cell r="C14">
            <v>36038</v>
          </cell>
          <cell r="D14">
            <v>3079.1485368724361</v>
          </cell>
          <cell r="E14" t="str">
            <v xml:space="preserve"> </v>
          </cell>
        </row>
        <row r="15">
          <cell r="C15">
            <v>36068</v>
          </cell>
          <cell r="D15">
            <v>3395.3565016883094</v>
          </cell>
          <cell r="E15" t="str">
            <v xml:space="preserve"> </v>
          </cell>
        </row>
        <row r="16">
          <cell r="C16">
            <v>36099</v>
          </cell>
          <cell r="D16">
            <v>4543.5812258051892</v>
          </cell>
          <cell r="E16">
            <v>4979.8945535057737</v>
          </cell>
        </row>
        <row r="17">
          <cell r="C17">
            <v>36129</v>
          </cell>
          <cell r="D17">
            <v>4860.4780375251357</v>
          </cell>
          <cell r="E17">
            <v>5350.7838476318038</v>
          </cell>
        </row>
        <row r="18">
          <cell r="C18">
            <v>36160</v>
          </cell>
          <cell r="D18">
            <v>5086.0051397105117</v>
          </cell>
          <cell r="E18">
            <v>5599.8359640184071</v>
          </cell>
        </row>
        <row r="19">
          <cell r="C19">
            <v>36191</v>
          </cell>
          <cell r="D19">
            <v>4694.6543839931956</v>
          </cell>
          <cell r="E19">
            <v>5173.7273132864029</v>
          </cell>
        </row>
        <row r="20">
          <cell r="C20">
            <v>36219</v>
          </cell>
          <cell r="D20">
            <v>3908.4453631732185</v>
          </cell>
          <cell r="E20" t="str">
            <v xml:space="preserve"> </v>
          </cell>
        </row>
        <row r="21">
          <cell r="C21">
            <v>36250</v>
          </cell>
          <cell r="D21">
            <v>3509.4830087594419</v>
          </cell>
          <cell r="E21" t="str">
            <v xml:space="preserve"> </v>
          </cell>
        </row>
        <row r="22">
          <cell r="C22">
            <v>36280</v>
          </cell>
          <cell r="D22">
            <v>3244.1387534520009</v>
          </cell>
          <cell r="E22" t="str">
            <v xml:space="preserve"> </v>
          </cell>
        </row>
        <row r="23">
          <cell r="C23">
            <v>36311</v>
          </cell>
          <cell r="D23">
            <v>3089.2782295470452</v>
          </cell>
          <cell r="E23" t="str">
            <v xml:space="preserve"> </v>
          </cell>
        </row>
        <row r="24">
          <cell r="C24">
            <v>36341</v>
          </cell>
          <cell r="D24">
            <v>2948.7824225700238</v>
          </cell>
          <cell r="E24" t="str">
            <v xml:space="preserve"> </v>
          </cell>
        </row>
        <row r="25">
          <cell r="C25">
            <v>36372</v>
          </cell>
          <cell r="D25">
            <v>3049.078643556767</v>
          </cell>
          <cell r="E25" t="str">
            <v xml:space="preserve"> </v>
          </cell>
        </row>
        <row r="26">
          <cell r="C26">
            <v>36403</v>
          </cell>
          <cell r="D26">
            <v>3117.5054695461859</v>
          </cell>
          <cell r="E26" t="str">
            <v xml:space="preserve"> </v>
          </cell>
        </row>
        <row r="27">
          <cell r="C27">
            <v>36433</v>
          </cell>
          <cell r="D27">
            <v>3430.0938085976932</v>
          </cell>
          <cell r="E27" t="str">
            <v xml:space="preserve"> </v>
          </cell>
        </row>
        <row r="28">
          <cell r="C28">
            <v>36464</v>
          </cell>
          <cell r="D28">
            <v>4586.9691451582894</v>
          </cell>
          <cell r="E28">
            <v>5027.9701955085256</v>
          </cell>
        </row>
        <row r="29">
          <cell r="C29">
            <v>36494</v>
          </cell>
          <cell r="D29">
            <v>4895.1288391540647</v>
          </cell>
          <cell r="E29">
            <v>5389.3448364788137</v>
          </cell>
        </row>
        <row r="30">
          <cell r="C30">
            <v>36525</v>
          </cell>
          <cell r="D30">
            <v>5094.8196127533847</v>
          </cell>
          <cell r="E30">
            <v>5610.8709855475227</v>
          </cell>
        </row>
        <row r="31">
          <cell r="C31">
            <v>36556</v>
          </cell>
          <cell r="D31">
            <v>4690.9664471310625</v>
          </cell>
          <cell r="E31">
            <v>5170.8411258861479</v>
          </cell>
        </row>
        <row r="32">
          <cell r="C32">
            <v>36585</v>
          </cell>
          <cell r="D32">
            <v>3892.9149697460171</v>
          </cell>
          <cell r="E32" t="str">
            <v xml:space="preserve"> </v>
          </cell>
        </row>
        <row r="33">
          <cell r="C33">
            <v>36616</v>
          </cell>
          <cell r="D33">
            <v>3485.6734371256944</v>
          </cell>
          <cell r="E33" t="str">
            <v xml:space="preserve"> </v>
          </cell>
        </row>
        <row r="34">
          <cell r="C34">
            <v>36646</v>
          </cell>
          <cell r="D34">
            <v>3224.2225165411628</v>
          </cell>
          <cell r="E34" t="str">
            <v xml:space="preserve"> </v>
          </cell>
        </row>
        <row r="35">
          <cell r="C35">
            <v>36677</v>
          </cell>
          <cell r="D35">
            <v>3092.0265597984235</v>
          </cell>
          <cell r="E35" t="str">
            <v xml:space="preserve"> </v>
          </cell>
        </row>
        <row r="36">
          <cell r="C36">
            <v>36707</v>
          </cell>
          <cell r="D36">
            <v>2954.8600909287843</v>
          </cell>
          <cell r="E36" t="str">
            <v xml:space="preserve"> </v>
          </cell>
        </row>
        <row r="37">
          <cell r="C37">
            <v>36738</v>
          </cell>
          <cell r="D37">
            <v>3044.4536412716193</v>
          </cell>
          <cell r="E37" t="str">
            <v xml:space="preserve"> </v>
          </cell>
        </row>
        <row r="38">
          <cell r="C38">
            <v>36769</v>
          </cell>
          <cell r="D38">
            <v>3120.1062164393743</v>
          </cell>
          <cell r="E38" t="str">
            <v xml:space="preserve"> </v>
          </cell>
        </row>
        <row r="39">
          <cell r="C39">
            <v>36799</v>
          </cell>
          <cell r="D39">
            <v>3441.9635100351779</v>
          </cell>
          <cell r="E39" t="str">
            <v xml:space="preserve"> </v>
          </cell>
        </row>
        <row r="40">
          <cell r="C40">
            <v>36830</v>
          </cell>
          <cell r="D40">
            <v>4617.8540961846038</v>
          </cell>
          <cell r="E40">
            <v>5061.7441237929561</v>
          </cell>
        </row>
        <row r="41">
          <cell r="C41">
            <v>36860</v>
          </cell>
          <cell r="D41">
            <v>4952.402875100348</v>
          </cell>
          <cell r="E41">
            <v>5451.7912303485737</v>
          </cell>
        </row>
        <row r="42">
          <cell r="C42">
            <v>36891</v>
          </cell>
          <cell r="D42">
            <v>5150.3333460161411</v>
          </cell>
          <cell r="E42">
            <v>5672.2133937585031</v>
          </cell>
        </row>
        <row r="43">
          <cell r="C43">
            <v>36922</v>
          </cell>
          <cell r="D43">
            <v>4736.9214064646767</v>
          </cell>
          <cell r="E43">
            <v>5221.9769841411007</v>
          </cell>
        </row>
        <row r="44">
          <cell r="C44">
            <v>36950</v>
          </cell>
          <cell r="D44">
            <v>3931.4075433827688</v>
          </cell>
          <cell r="E44" t="str">
            <v xml:space="preserve"> </v>
          </cell>
        </row>
        <row r="45">
          <cell r="C45">
            <v>36981</v>
          </cell>
          <cell r="D45">
            <v>3524.4932288957366</v>
          </cell>
          <cell r="E45" t="str">
            <v xml:space="preserve"> </v>
          </cell>
        </row>
        <row r="46">
          <cell r="C46">
            <v>37011</v>
          </cell>
          <cell r="D46">
            <v>3278.4362222626396</v>
          </cell>
          <cell r="E46" t="str">
            <v xml:space="preserve"> </v>
          </cell>
        </row>
        <row r="47">
          <cell r="C47">
            <v>37042</v>
          </cell>
          <cell r="D47">
            <v>3158.8728586341867</v>
          </cell>
          <cell r="E47" t="str">
            <v xml:space="preserve"> </v>
          </cell>
        </row>
        <row r="48">
          <cell r="C48">
            <v>37072</v>
          </cell>
          <cell r="D48">
            <v>3026.5964330355482</v>
          </cell>
          <cell r="E48" t="str">
            <v xml:space="preserve"> </v>
          </cell>
        </row>
        <row r="49">
          <cell r="C49">
            <v>37103</v>
          </cell>
          <cell r="D49">
            <v>3122.9065540047113</v>
          </cell>
          <cell r="E49" t="str">
            <v xml:space="preserve"> </v>
          </cell>
        </row>
        <row r="50">
          <cell r="C50">
            <v>37134</v>
          </cell>
          <cell r="D50">
            <v>3202.3327942661131</v>
          </cell>
          <cell r="E50" t="str">
            <v xml:space="preserve"> </v>
          </cell>
        </row>
        <row r="51">
          <cell r="C51">
            <v>37164</v>
          </cell>
          <cell r="D51">
            <v>3532.3048166289173</v>
          </cell>
          <cell r="E51" t="str">
            <v xml:space="preserve"> </v>
          </cell>
        </row>
        <row r="52">
          <cell r="C52">
            <v>37195</v>
          </cell>
          <cell r="D52">
            <v>4736.3389644157642</v>
          </cell>
          <cell r="E52">
            <v>5192.6339342816545</v>
          </cell>
        </row>
        <row r="53">
          <cell r="C53">
            <v>37225</v>
          </cell>
          <cell r="D53">
            <v>5070.7553418263306</v>
          </cell>
          <cell r="E53">
            <v>5583.1136098026091</v>
          </cell>
        </row>
        <row r="54">
          <cell r="C54">
            <v>37256</v>
          </cell>
          <cell r="D54">
            <v>5257.7442375931432</v>
          </cell>
          <cell r="E54">
            <v>5791.3477167615183</v>
          </cell>
        </row>
        <row r="55">
          <cell r="C55">
            <v>37287</v>
          </cell>
          <cell r="D55">
            <v>4821.1064175835972</v>
          </cell>
          <cell r="E55">
            <v>5315.5138999207329</v>
          </cell>
        </row>
        <row r="56">
          <cell r="C56">
            <v>37315</v>
          </cell>
          <cell r="D56">
            <v>3996.5398284683788</v>
          </cell>
          <cell r="E56" t="str">
            <v xml:space="preserve"> </v>
          </cell>
        </row>
        <row r="57">
          <cell r="C57">
            <v>37346</v>
          </cell>
          <cell r="D57">
            <v>3580.9975804480337</v>
          </cell>
          <cell r="E57" t="str">
            <v xml:space="preserve"> </v>
          </cell>
        </row>
        <row r="58">
          <cell r="C58">
            <v>37376</v>
          </cell>
          <cell r="D58">
            <v>3335.5611210632451</v>
          </cell>
          <cell r="E58" t="str">
            <v xml:space="preserve"> </v>
          </cell>
        </row>
        <row r="59">
          <cell r="C59">
            <v>37407</v>
          </cell>
          <cell r="D59">
            <v>3222.2018079727741</v>
          </cell>
          <cell r="E59" t="str">
            <v xml:space="preserve"> </v>
          </cell>
        </row>
        <row r="60">
          <cell r="C60">
            <v>37437</v>
          </cell>
          <cell r="D60">
            <v>3089.5450905601979</v>
          </cell>
          <cell r="E60" t="str">
            <v xml:space="preserve"> </v>
          </cell>
        </row>
        <row r="61">
          <cell r="C61">
            <v>37468</v>
          </cell>
          <cell r="D61">
            <v>3188.5597430454191</v>
          </cell>
          <cell r="E61" t="str">
            <v xml:space="preserve"> </v>
          </cell>
        </row>
        <row r="62">
          <cell r="C62">
            <v>37499</v>
          </cell>
          <cell r="D62">
            <v>3268.7253042150187</v>
          </cell>
          <cell r="E62" t="str">
            <v xml:space="preserve"> </v>
          </cell>
        </row>
        <row r="63">
          <cell r="C63">
            <v>37529</v>
          </cell>
          <cell r="D63">
            <v>3603.9523197377816</v>
          </cell>
          <cell r="E63" t="str">
            <v xml:space="preserve"> </v>
          </cell>
        </row>
        <row r="64">
          <cell r="C64">
            <v>37560</v>
          </cell>
          <cell r="D64">
            <v>4832.0594976828588</v>
          </cell>
          <cell r="E64">
            <v>5297.9212628364094</v>
          </cell>
        </row>
        <row r="65">
          <cell r="C65">
            <v>37590</v>
          </cell>
          <cell r="D65">
            <v>5168.0172212516745</v>
          </cell>
          <cell r="E65">
            <v>5690.5082003214848</v>
          </cell>
        </row>
        <row r="66">
          <cell r="C66">
            <v>37621</v>
          </cell>
          <cell r="D66">
            <v>5348.3429480108316</v>
          </cell>
          <cell r="E66">
            <v>5891.5491955667585</v>
          </cell>
        </row>
        <row r="67">
          <cell r="C67">
            <v>37652</v>
          </cell>
          <cell r="D67">
            <v>4895.60336323099</v>
          </cell>
          <cell r="E67">
            <v>5398.1784250144719</v>
          </cell>
        </row>
        <row r="68">
          <cell r="C68">
            <v>37680</v>
          </cell>
          <cell r="D68">
            <v>4051.9045393586603</v>
          </cell>
          <cell r="E68" t="str">
            <v xml:space="preserve"> </v>
          </cell>
        </row>
        <row r="69">
          <cell r="C69">
            <v>37711</v>
          </cell>
          <cell r="D69">
            <v>3629.0480895719702</v>
          </cell>
          <cell r="E69" t="str">
            <v xml:space="preserve"> </v>
          </cell>
        </row>
        <row r="70">
          <cell r="C70">
            <v>37741</v>
          </cell>
          <cell r="D70">
            <v>3390.461171296055</v>
          </cell>
          <cell r="E70" t="str">
            <v xml:space="preserve"> </v>
          </cell>
        </row>
        <row r="71">
          <cell r="C71">
            <v>37772</v>
          </cell>
          <cell r="D71">
            <v>3285.2974309003139</v>
          </cell>
          <cell r="E71" t="str">
            <v xml:space="preserve"> </v>
          </cell>
        </row>
        <row r="72">
          <cell r="C72">
            <v>37802</v>
          </cell>
          <cell r="D72">
            <v>3153.4483546713554</v>
          </cell>
          <cell r="E72" t="str">
            <v xml:space="preserve"> </v>
          </cell>
        </row>
        <row r="73">
          <cell r="C73">
            <v>37833</v>
          </cell>
          <cell r="D73">
            <v>3254.7642682066862</v>
          </cell>
          <cell r="E73" t="str">
            <v xml:space="preserve"> </v>
          </cell>
        </row>
        <row r="74">
          <cell r="C74">
            <v>37864</v>
          </cell>
          <cell r="D74">
            <v>3336.6527554859263</v>
          </cell>
          <cell r="E74" t="str">
            <v xml:space="preserve"> </v>
          </cell>
        </row>
        <row r="75">
          <cell r="C75">
            <v>37894</v>
          </cell>
          <cell r="D75">
            <v>3678.3992141496983</v>
          </cell>
          <cell r="E75" t="str">
            <v xml:space="preserve"> </v>
          </cell>
        </row>
        <row r="76">
          <cell r="C76">
            <v>37925</v>
          </cell>
          <cell r="D76">
            <v>4929.349705487788</v>
          </cell>
          <cell r="E76">
            <v>5404.9527597790793</v>
          </cell>
        </row>
        <row r="77">
          <cell r="C77">
            <v>37955</v>
          </cell>
          <cell r="D77">
            <v>5270.3234715185472</v>
          </cell>
          <cell r="E77">
            <v>5803.5550917620185</v>
          </cell>
        </row>
        <row r="78">
          <cell r="C78">
            <v>37986</v>
          </cell>
          <cell r="D78">
            <v>5443.8926368301627</v>
          </cell>
          <cell r="E78">
            <v>5997.310447529363</v>
          </cell>
        </row>
        <row r="79">
          <cell r="C79">
            <v>38017</v>
          </cell>
          <cell r="D79">
            <v>4971.9775781362032</v>
          </cell>
          <cell r="E79">
            <v>5482.943141777243</v>
          </cell>
        </row>
        <row r="80">
          <cell r="C80">
            <v>38046</v>
          </cell>
          <cell r="D80">
            <v>4111.1235564885028</v>
          </cell>
          <cell r="E80" t="str">
            <v xml:space="preserve"> </v>
          </cell>
        </row>
        <row r="81">
          <cell r="C81">
            <v>38077</v>
          </cell>
          <cell r="D81">
            <v>3680.2643124329916</v>
          </cell>
          <cell r="E81" t="str">
            <v xml:space="preserve"> </v>
          </cell>
        </row>
        <row r="82">
          <cell r="C82">
            <v>38107</v>
          </cell>
          <cell r="D82">
            <v>3446.9032424867833</v>
          </cell>
          <cell r="E82" t="str">
            <v xml:space="preserve"> </v>
          </cell>
        </row>
        <row r="83">
          <cell r="C83">
            <v>38138</v>
          </cell>
          <cell r="D83">
            <v>3346.9376670202896</v>
          </cell>
          <cell r="E83" t="str">
            <v xml:space="preserve"> </v>
          </cell>
        </row>
        <row r="84">
          <cell r="C84">
            <v>38168</v>
          </cell>
          <cell r="D84">
            <v>3215.1294227033491</v>
          </cell>
          <cell r="E84" t="str">
            <v xml:space="preserve"> </v>
          </cell>
        </row>
        <row r="85">
          <cell r="C85">
            <v>38199</v>
          </cell>
          <cell r="D85">
            <v>3322.8339184387969</v>
          </cell>
          <cell r="E85" t="str">
            <v xml:space="preserve"> </v>
          </cell>
        </row>
        <row r="86">
          <cell r="C86">
            <v>38230</v>
          </cell>
          <cell r="D86">
            <v>3404.4063854815586</v>
          </cell>
          <cell r="E86" t="str">
            <v xml:space="preserve"> </v>
          </cell>
        </row>
        <row r="87">
          <cell r="C87">
            <v>38260</v>
          </cell>
          <cell r="D87">
            <v>3752.0122867601076</v>
          </cell>
          <cell r="E87" t="str">
            <v xml:space="preserve"> </v>
          </cell>
        </row>
        <row r="88">
          <cell r="C88">
            <v>38291</v>
          </cell>
          <cell r="D88">
            <v>5029.1095418075311</v>
          </cell>
          <cell r="E88">
            <v>5514.7285753311335</v>
          </cell>
        </row>
        <row r="89">
          <cell r="C89">
            <v>38321</v>
          </cell>
          <cell r="D89">
            <v>5374.390335016491</v>
          </cell>
          <cell r="E89">
            <v>5918.7243537167979</v>
          </cell>
        </row>
        <row r="90">
          <cell r="C90">
            <v>38352</v>
          </cell>
          <cell r="D90">
            <v>5541.9736809626656</v>
          </cell>
          <cell r="E90">
            <v>6105.9182644773236</v>
          </cell>
        </row>
        <row r="91">
          <cell r="C91">
            <v>38383</v>
          </cell>
          <cell r="D91">
            <v>5049.5427163693375</v>
          </cell>
          <cell r="E91">
            <v>5569.0533675573479</v>
          </cell>
        </row>
        <row r="92">
          <cell r="C92">
            <v>38411</v>
          </cell>
          <cell r="D92">
            <v>4173.1383654796227</v>
          </cell>
          <cell r="E92" t="str">
            <v xml:space="preserve"> </v>
          </cell>
        </row>
        <row r="93">
          <cell r="C93">
            <v>38442</v>
          </cell>
          <cell r="D93">
            <v>3735.0252943992023</v>
          </cell>
          <cell r="E93" t="str">
            <v xml:space="preserve"> </v>
          </cell>
        </row>
        <row r="94">
          <cell r="C94">
            <v>38472</v>
          </cell>
          <cell r="D94">
            <v>3504.3409718803032</v>
          </cell>
          <cell r="E94" t="str">
            <v xml:space="preserve"> </v>
          </cell>
        </row>
        <row r="95">
          <cell r="C95">
            <v>38503</v>
          </cell>
          <cell r="D95">
            <v>3418.0825271444546</v>
          </cell>
          <cell r="E95" t="str">
            <v xml:space="preserve"> </v>
          </cell>
        </row>
        <row r="96">
          <cell r="C96">
            <v>38533</v>
          </cell>
          <cell r="D96">
            <v>3286.0035227415465</v>
          </cell>
          <cell r="E96" t="str">
            <v xml:space="preserve"> </v>
          </cell>
        </row>
        <row r="97">
          <cell r="C97">
            <v>38564</v>
          </cell>
          <cell r="D97">
            <v>3392.2031430927345</v>
          </cell>
          <cell r="E97" t="str">
            <v xml:space="preserve"> </v>
          </cell>
        </row>
        <row r="98">
          <cell r="C98">
            <v>38595</v>
          </cell>
          <cell r="D98">
            <v>3478.8183261197246</v>
          </cell>
          <cell r="E98" t="str">
            <v xml:space="preserve"> </v>
          </cell>
        </row>
        <row r="99">
          <cell r="C99">
            <v>38625</v>
          </cell>
          <cell r="D99">
            <v>3831.5406422918686</v>
          </cell>
          <cell r="E99" t="str">
            <v xml:space="preserve"> </v>
          </cell>
        </row>
        <row r="100">
          <cell r="C100">
            <v>38656</v>
          </cell>
          <cell r="D100">
            <v>5129.9692286731351</v>
          </cell>
          <cell r="E100">
            <v>5625.6589064902246</v>
          </cell>
        </row>
        <row r="101">
          <cell r="C101">
            <v>38686</v>
          </cell>
          <cell r="D101">
            <v>5480.218626320242</v>
          </cell>
          <cell r="E101">
            <v>6035.4711340699096</v>
          </cell>
        </row>
        <row r="102">
          <cell r="C102">
            <v>38717</v>
          </cell>
          <cell r="D102">
            <v>5638.8599239890009</v>
          </cell>
          <cell r="E102">
            <v>6213.1057336790373</v>
          </cell>
        </row>
        <row r="103">
          <cell r="C103">
            <v>38748</v>
          </cell>
          <cell r="D103">
            <v>5127.1248386715915</v>
          </cell>
          <cell r="E103">
            <v>5655.1364079235409</v>
          </cell>
        </row>
        <row r="104">
          <cell r="C104">
            <v>38776</v>
          </cell>
          <cell r="D104">
            <v>4233.0570318838036</v>
          </cell>
          <cell r="E104" t="str">
            <v xml:space="preserve"> </v>
          </cell>
        </row>
        <row r="105">
          <cell r="C105">
            <v>38807</v>
          </cell>
          <cell r="D105">
            <v>3786.0980891916147</v>
          </cell>
          <cell r="E105" t="str">
            <v xml:space="preserve"> </v>
          </cell>
        </row>
        <row r="106">
          <cell r="C106">
            <v>38837</v>
          </cell>
          <cell r="D106">
            <v>3562.3393032018166</v>
          </cell>
          <cell r="E106" t="str">
            <v xml:space="preserve"> </v>
          </cell>
        </row>
        <row r="107">
          <cell r="C107">
            <v>38868</v>
          </cell>
          <cell r="D107">
            <v>3482.9554977432435</v>
          </cell>
          <cell r="E107" t="str">
            <v xml:space="preserve"> </v>
          </cell>
        </row>
        <row r="108">
          <cell r="C108">
            <v>38898</v>
          </cell>
          <cell r="D108">
            <v>3351.1208402722414</v>
          </cell>
          <cell r="E108" t="str">
            <v xml:space="preserve"> </v>
          </cell>
        </row>
        <row r="109">
          <cell r="C109">
            <v>38929</v>
          </cell>
          <cell r="D109">
            <v>3462.8437226314418</v>
          </cell>
          <cell r="E109" t="str">
            <v xml:space="preserve"> </v>
          </cell>
        </row>
        <row r="110">
          <cell r="C110">
            <v>38960</v>
          </cell>
          <cell r="D110">
            <v>3549.7334423854832</v>
          </cell>
          <cell r="E110" t="str">
            <v xml:space="preserve"> </v>
          </cell>
        </row>
        <row r="111">
          <cell r="C111">
            <v>38990</v>
          </cell>
          <cell r="D111">
            <v>3908.4066145187944</v>
          </cell>
          <cell r="E111" t="str">
            <v xml:space="preserve"> </v>
          </cell>
        </row>
        <row r="112">
          <cell r="C112">
            <v>39021</v>
          </cell>
          <cell r="D112">
            <v>5232.3776355013688</v>
          </cell>
          <cell r="E112">
            <v>5738.2817981536082</v>
          </cell>
        </row>
        <row r="113">
          <cell r="C113">
            <v>39051</v>
          </cell>
          <cell r="D113">
            <v>5587.2831142428522</v>
          </cell>
          <cell r="E113">
            <v>6153.8267782504736</v>
          </cell>
        </row>
        <row r="114">
          <cell r="C114">
            <v>39082</v>
          </cell>
          <cell r="D114">
            <v>5739.2144613992896</v>
          </cell>
          <cell r="E114">
            <v>6324.144278554103</v>
          </cell>
        </row>
        <row r="115">
          <cell r="C115">
            <v>39113</v>
          </cell>
          <cell r="D115">
            <v>5206.5552405738945</v>
          </cell>
          <cell r="E115">
            <v>5743.2453065001846</v>
          </cell>
        </row>
        <row r="116">
          <cell r="C116">
            <v>39141</v>
          </cell>
          <cell r="D116">
            <v>4296.7675852597458</v>
          </cell>
          <cell r="E116" t="str">
            <v xml:space="preserve"> </v>
          </cell>
        </row>
        <row r="117">
          <cell r="C117">
            <v>39172</v>
          </cell>
          <cell r="D117">
            <v>3842.5812220990611</v>
          </cell>
          <cell r="E117" t="str">
            <v xml:space="preserve"> </v>
          </cell>
        </row>
        <row r="118">
          <cell r="C118">
            <v>39202</v>
          </cell>
          <cell r="D118">
            <v>3622.8845837738477</v>
          </cell>
          <cell r="E118" t="str">
            <v xml:space="preserve"> </v>
          </cell>
        </row>
        <row r="119">
          <cell r="C119">
            <v>39233</v>
          </cell>
          <cell r="D119">
            <v>3554.9197351283028</v>
          </cell>
          <cell r="E119" t="str">
            <v xml:space="preserve"> </v>
          </cell>
        </row>
        <row r="120">
          <cell r="C120">
            <v>39263</v>
          </cell>
          <cell r="D120">
            <v>3423.2444762495934</v>
          </cell>
          <cell r="E120" t="str">
            <v xml:space="preserve"> </v>
          </cell>
        </row>
        <row r="121">
          <cell r="C121">
            <v>39294</v>
          </cell>
          <cell r="D121">
            <v>3537.0553843690323</v>
          </cell>
          <cell r="E121" t="str">
            <v xml:space="preserve"> </v>
          </cell>
        </row>
        <row r="122">
          <cell r="C122">
            <v>39325</v>
          </cell>
          <cell r="D122">
            <v>3626.2318190956485</v>
          </cell>
          <cell r="E122" t="str">
            <v xml:space="preserve"> </v>
          </cell>
        </row>
        <row r="123">
          <cell r="C123">
            <v>39355</v>
          </cell>
          <cell r="D123">
            <v>3990.6288497481373</v>
          </cell>
          <cell r="E123" t="str">
            <v xml:space="preserve"> </v>
          </cell>
        </row>
        <row r="124">
          <cell r="C124">
            <v>39386</v>
          </cell>
          <cell r="D124">
            <v>5340.2599706894161</v>
          </cell>
          <cell r="E124">
            <v>5856.8708713516771</v>
          </cell>
        </row>
        <row r="125">
          <cell r="C125">
            <v>39416</v>
          </cell>
          <cell r="D125">
            <v>5698.247813622429</v>
          </cell>
          <cell r="E125">
            <v>6276.261273202309</v>
          </cell>
        </row>
        <row r="126">
          <cell r="C126">
            <v>39447</v>
          </cell>
          <cell r="D126">
            <v>5842.338034045606</v>
          </cell>
          <cell r="E126">
            <v>6438.1190980037036</v>
          </cell>
        </row>
        <row r="127">
          <cell r="C127">
            <v>39478</v>
          </cell>
          <cell r="D127">
            <v>5290.7039607496899</v>
          </cell>
          <cell r="E127">
            <v>5836.5293959761038</v>
          </cell>
        </row>
        <row r="128">
          <cell r="C128">
            <v>39507</v>
          </cell>
          <cell r="D128">
            <v>4360.7914581199302</v>
          </cell>
          <cell r="E128" t="str">
            <v xml:space="preserve"> </v>
          </cell>
        </row>
        <row r="129">
          <cell r="C129">
            <v>39538</v>
          </cell>
          <cell r="D129">
            <v>3898.431716063465</v>
          </cell>
          <cell r="E129" t="str">
            <v xml:space="preserve"> </v>
          </cell>
        </row>
        <row r="130">
          <cell r="C130">
            <v>39568</v>
          </cell>
          <cell r="D130">
            <v>3686.7570383777784</v>
          </cell>
          <cell r="E130" t="str">
            <v xml:space="preserve"> </v>
          </cell>
        </row>
        <row r="131">
          <cell r="C131">
            <v>39599</v>
          </cell>
          <cell r="D131">
            <v>3627.4636326885993</v>
          </cell>
          <cell r="E131" t="str">
            <v xml:space="preserve"> </v>
          </cell>
        </row>
        <row r="132">
          <cell r="C132">
            <v>39629</v>
          </cell>
          <cell r="D132">
            <v>3496.4548647786287</v>
          </cell>
          <cell r="E132" t="str">
            <v xml:space="preserve"> </v>
          </cell>
        </row>
        <row r="133">
          <cell r="C133">
            <v>39660</v>
          </cell>
          <cell r="D133">
            <v>3614.3921940646915</v>
          </cell>
          <cell r="E133" t="str">
            <v xml:space="preserve"> </v>
          </cell>
        </row>
        <row r="134">
          <cell r="C134">
            <v>39691</v>
          </cell>
          <cell r="D134">
            <v>3704.1244936934845</v>
          </cell>
          <cell r="E134" t="str">
            <v xml:space="preserve"> </v>
          </cell>
        </row>
        <row r="135">
          <cell r="C135">
            <v>39721</v>
          </cell>
          <cell r="D135">
            <v>4075.3524900208254</v>
          </cell>
          <cell r="E135" t="str">
            <v xml:space="preserve"> </v>
          </cell>
        </row>
        <row r="136">
          <cell r="C136">
            <v>39752</v>
          </cell>
          <cell r="D136">
            <v>5451.7670237161565</v>
          </cell>
          <cell r="E136">
            <v>5979.4348891515929</v>
          </cell>
        </row>
        <row r="137">
          <cell r="C137">
            <v>39782</v>
          </cell>
          <cell r="D137">
            <v>5814.2482785450493</v>
          </cell>
          <cell r="E137">
            <v>6404.3521275527346</v>
          </cell>
        </row>
        <row r="138">
          <cell r="C138">
            <v>39813</v>
          </cell>
          <cell r="D138">
            <v>5951.0824753652723</v>
          </cell>
          <cell r="E138">
            <v>6558.3238999094847</v>
          </cell>
        </row>
        <row r="139">
          <cell r="C139">
            <v>39844</v>
          </cell>
          <cell r="D139">
            <v>5378.0798413750017</v>
          </cell>
          <cell r="E139">
            <v>5933.3520848243888</v>
          </cell>
        </row>
        <row r="140">
          <cell r="C140">
            <v>39872</v>
          </cell>
          <cell r="D140">
            <v>4430.0205088444573</v>
          </cell>
          <cell r="E140" t="str">
            <v xml:space="preserve"> </v>
          </cell>
        </row>
        <row r="141">
          <cell r="C141">
            <v>39903</v>
          </cell>
          <cell r="D141">
            <v>3959.8612072536935</v>
          </cell>
          <cell r="E141" t="str">
            <v xml:space="preserve"> </v>
          </cell>
        </row>
        <row r="142">
          <cell r="C142">
            <v>39933</v>
          </cell>
          <cell r="D142">
            <v>3754.2345876114259</v>
          </cell>
          <cell r="E142" t="str">
            <v xml:space="preserve"> </v>
          </cell>
        </row>
        <row r="143">
          <cell r="C143">
            <v>39964</v>
          </cell>
          <cell r="D143">
            <v>3705.9650543697262</v>
          </cell>
          <cell r="E143" t="str">
            <v xml:space="preserve"> </v>
          </cell>
        </row>
        <row r="144">
          <cell r="C144">
            <v>39994</v>
          </cell>
          <cell r="D144">
            <v>3575.6201311010773</v>
          </cell>
          <cell r="E144" t="str">
            <v xml:space="preserve"> </v>
          </cell>
        </row>
        <row r="145">
          <cell r="C145">
            <v>40025</v>
          </cell>
          <cell r="D145">
            <v>3697.0478313343419</v>
          </cell>
          <cell r="E145" t="str">
            <v xml:space="preserve"> </v>
          </cell>
        </row>
        <row r="146">
          <cell r="C146">
            <v>40056</v>
          </cell>
          <cell r="D146">
            <v>3789.2351612375405</v>
          </cell>
          <cell r="E146" t="str">
            <v xml:space="preserve"> </v>
          </cell>
        </row>
        <row r="147">
          <cell r="C147">
            <v>40086</v>
          </cell>
          <cell r="D147">
            <v>4167.1949510081076</v>
          </cell>
          <cell r="E147" t="str">
            <v xml:space="preserve"> </v>
          </cell>
        </row>
        <row r="148">
          <cell r="C148">
            <v>40117</v>
          </cell>
          <cell r="D148">
            <v>5571.3534824656217</v>
          </cell>
          <cell r="E148">
            <v>6110.7516384160099</v>
          </cell>
        </row>
        <row r="149">
          <cell r="C149">
            <v>40147</v>
          </cell>
          <cell r="D149">
            <v>5938.9894962117096</v>
          </cell>
          <cell r="E149">
            <v>6541.9144225585906</v>
          </cell>
        </row>
        <row r="150">
          <cell r="C150">
            <v>40178</v>
          </cell>
          <cell r="D150">
            <v>6067.5802934265703</v>
          </cell>
          <cell r="E150">
            <v>6686.9650650062076</v>
          </cell>
        </row>
        <row r="151">
          <cell r="C151">
            <v>40209</v>
          </cell>
          <cell r="D151">
            <v>5471.6154872565357</v>
          </cell>
          <cell r="E151">
            <v>6036.8952180048382</v>
          </cell>
        </row>
        <row r="152">
          <cell r="C152">
            <v>40237</v>
          </cell>
          <cell r="D152">
            <v>4504.1200029876863</v>
          </cell>
          <cell r="E152" t="str">
            <v xml:space="preserve"> </v>
          </cell>
        </row>
        <row r="153">
          <cell r="C153">
            <v>40268</v>
          </cell>
          <cell r="D153">
            <v>4024.9817504300845</v>
          </cell>
          <cell r="E153" t="str">
            <v xml:space="preserve"> </v>
          </cell>
        </row>
        <row r="154">
          <cell r="C154">
            <v>40298</v>
          </cell>
          <cell r="D154">
            <v>3825.3386317210116</v>
          </cell>
          <cell r="E154" t="str">
            <v xml:space="preserve"> </v>
          </cell>
        </row>
        <row r="155">
          <cell r="C155">
            <v>40329</v>
          </cell>
          <cell r="D155">
            <v>3788.3476892800854</v>
          </cell>
          <cell r="E155" t="str">
            <v xml:space="preserve"> </v>
          </cell>
        </row>
        <row r="156">
          <cell r="C156">
            <v>40359</v>
          </cell>
          <cell r="D156">
            <v>3657.9054062850937</v>
          </cell>
          <cell r="E156" t="str">
            <v xml:space="preserve"> </v>
          </cell>
        </row>
        <row r="157">
          <cell r="C157">
            <v>40390</v>
          </cell>
          <cell r="D157">
            <v>3781.7907144500782</v>
          </cell>
          <cell r="E157" t="str">
            <v xml:space="preserve"> </v>
          </cell>
        </row>
        <row r="158">
          <cell r="C158">
            <v>40421</v>
          </cell>
          <cell r="D158">
            <v>3875.8224032180087</v>
          </cell>
          <cell r="E158" t="str">
            <v xml:space="preserve"> </v>
          </cell>
        </row>
        <row r="159">
          <cell r="C159">
            <v>40451</v>
          </cell>
          <cell r="D159">
            <v>4259.8458982723732</v>
          </cell>
          <cell r="E159" t="str">
            <v xml:space="preserve"> </v>
          </cell>
        </row>
        <row r="160">
          <cell r="C160">
            <v>40482</v>
          </cell>
          <cell r="D160">
            <v>5690.9450854253373</v>
          </cell>
          <cell r="E160">
            <v>6242.0916166439065</v>
          </cell>
        </row>
        <row r="161">
          <cell r="C161">
            <v>40512</v>
          </cell>
          <cell r="D161">
            <v>6062.6099032083002</v>
          </cell>
          <cell r="E161">
            <v>6678.2371389810996</v>
          </cell>
        </row>
        <row r="162">
          <cell r="C162">
            <v>40543</v>
          </cell>
          <cell r="D162">
            <v>6182.1294145553584</v>
          </cell>
          <cell r="E162">
            <v>6813.4731868393865</v>
          </cell>
        </row>
        <row r="163">
          <cell r="C163">
            <v>40574</v>
          </cell>
          <cell r="D163">
            <v>5563.4171905057947</v>
          </cell>
          <cell r="E163">
            <v>6138.5542084783683</v>
          </cell>
        </row>
        <row r="164">
          <cell r="C164">
            <v>40602</v>
          </cell>
          <cell r="D164">
            <v>4576.0360140810226</v>
          </cell>
          <cell r="E164" t="str">
            <v xml:space="preserve"> </v>
          </cell>
        </row>
        <row r="165">
          <cell r="C165">
            <v>40633</v>
          </cell>
          <cell r="D165">
            <v>4087.9742001485056</v>
          </cell>
          <cell r="E165" t="str">
            <v xml:space="preserve"> </v>
          </cell>
        </row>
        <row r="166">
          <cell r="C166">
            <v>40663</v>
          </cell>
          <cell r="D166">
            <v>3895.2546419635678</v>
          </cell>
          <cell r="E166" t="str">
            <v xml:space="preserve"> </v>
          </cell>
        </row>
        <row r="167">
          <cell r="C167">
            <v>40694</v>
          </cell>
          <cell r="D167">
            <v>3868.5133610717312</v>
          </cell>
          <cell r="E167" t="str">
            <v xml:space="preserve"> </v>
          </cell>
        </row>
        <row r="168">
          <cell r="C168">
            <v>40724</v>
          </cell>
          <cell r="D168">
            <v>3738.3220600504578</v>
          </cell>
          <cell r="E168" t="str">
            <v xml:space="preserve"> </v>
          </cell>
        </row>
        <row r="169">
          <cell r="C169">
            <v>40755</v>
          </cell>
          <cell r="D169">
            <v>3866.0398288094402</v>
          </cell>
          <cell r="E169" t="str">
            <v xml:space="preserve"> </v>
          </cell>
        </row>
        <row r="170">
          <cell r="C170">
            <v>40786</v>
          </cell>
          <cell r="D170">
            <v>3961.2539737327561</v>
          </cell>
          <cell r="E170" t="str">
            <v xml:space="preserve"> </v>
          </cell>
        </row>
        <row r="171">
          <cell r="C171">
            <v>40816</v>
          </cell>
          <cell r="D171">
            <v>4351.6108547082431</v>
          </cell>
          <cell r="E171" t="str">
            <v xml:space="preserve"> </v>
          </cell>
        </row>
        <row r="172">
          <cell r="C172">
            <v>40847</v>
          </cell>
          <cell r="D172">
            <v>5810.4408875697663</v>
          </cell>
          <cell r="E172">
            <v>6373.3483554554568</v>
          </cell>
        </row>
        <row r="173">
          <cell r="C173">
            <v>40877</v>
          </cell>
          <cell r="D173">
            <v>6186.348039196886</v>
          </cell>
          <cell r="E173">
            <v>6814.7628952802897</v>
          </cell>
        </row>
        <row r="174">
          <cell r="C174">
            <v>40908</v>
          </cell>
          <cell r="D174">
            <v>6297.0329030841804</v>
          </cell>
          <cell r="E174">
            <v>6940.4073944290276</v>
          </cell>
        </row>
        <row r="175">
          <cell r="C175">
            <v>40939</v>
          </cell>
          <cell r="D175">
            <v>5654.8849984235048</v>
          </cell>
          <cell r="E175">
            <v>6239.8676266243201</v>
          </cell>
        </row>
        <row r="176">
          <cell r="C176">
            <v>40968</v>
          </cell>
          <cell r="D176">
            <v>4648.1431900310236</v>
          </cell>
          <cell r="E176" t="str">
            <v xml:space="preserve"> </v>
          </cell>
        </row>
        <row r="177">
          <cell r="C177">
            <v>40999</v>
          </cell>
          <cell r="D177">
            <v>4151.3971028291962</v>
          </cell>
          <cell r="E177" t="str">
            <v xml:space="preserve"> </v>
          </cell>
        </row>
        <row r="178">
          <cell r="C178">
            <v>41029</v>
          </cell>
          <cell r="D178">
            <v>3965.175139294849</v>
          </cell>
          <cell r="E178" t="str">
            <v xml:space="preserve"> </v>
          </cell>
        </row>
        <row r="179">
          <cell r="C179">
            <v>41060</v>
          </cell>
          <cell r="D179">
            <v>3950.0647650919191</v>
          </cell>
          <cell r="E179" t="str">
            <v xml:space="preserve"> </v>
          </cell>
        </row>
        <row r="180">
          <cell r="C180">
            <v>41090</v>
          </cell>
          <cell r="D180">
            <v>3820.1464041164363</v>
          </cell>
          <cell r="E180" t="str">
            <v xml:space="preserve"> </v>
          </cell>
        </row>
        <row r="181">
          <cell r="C181">
            <v>41121</v>
          </cell>
          <cell r="D181">
            <v>3950.9499702211692</v>
          </cell>
          <cell r="E181" t="str">
            <v xml:space="preserve"> </v>
          </cell>
        </row>
        <row r="182">
          <cell r="C182">
            <v>41152</v>
          </cell>
          <cell r="D182">
            <v>4048.2007700949489</v>
          </cell>
          <cell r="E182" t="str">
            <v xml:space="preserve"> </v>
          </cell>
        </row>
        <row r="183">
          <cell r="C183">
            <v>41182</v>
          </cell>
          <cell r="D183">
            <v>4444.8588832572277</v>
          </cell>
          <cell r="E183" t="str">
            <v xml:space="preserve"> </v>
          </cell>
        </row>
        <row r="184">
          <cell r="C184">
            <v>41213</v>
          </cell>
          <cell r="D184">
            <v>5931.1539639861994</v>
          </cell>
          <cell r="E184">
            <v>6505.9549240271617</v>
          </cell>
        </row>
        <row r="185">
          <cell r="C185">
            <v>41243</v>
          </cell>
          <cell r="D185">
            <v>6311.8976149234304</v>
          </cell>
          <cell r="E185">
            <v>6953.2873507665963</v>
          </cell>
        </row>
        <row r="186">
          <cell r="C186">
            <v>41274</v>
          </cell>
          <cell r="D186">
            <v>6413.0640141723179</v>
          </cell>
          <cell r="E186">
            <v>7068.6136943001902</v>
          </cell>
        </row>
        <row r="187">
          <cell r="C187">
            <v>41305</v>
          </cell>
          <cell r="D187">
            <v>5746.4995481690676</v>
          </cell>
          <cell r="E187">
            <v>6341.361149485123</v>
          </cell>
        </row>
        <row r="188">
          <cell r="C188">
            <v>41333</v>
          </cell>
          <cell r="D188">
            <v>4720.2936005211195</v>
          </cell>
          <cell r="E188" t="str">
            <v xml:space="preserve"> </v>
          </cell>
        </row>
        <row r="189">
          <cell r="C189">
            <v>41364</v>
          </cell>
          <cell r="D189">
            <v>4214.5191550873087</v>
          </cell>
          <cell r="E189" t="str">
            <v xml:space="preserve"> </v>
          </cell>
        </row>
        <row r="190">
          <cell r="C190">
            <v>41394</v>
          </cell>
          <cell r="D190">
            <v>4035.0605007900085</v>
          </cell>
          <cell r="E190" t="str">
            <v xml:space="preserve"> </v>
          </cell>
        </row>
        <row r="191">
          <cell r="C191">
            <v>41425</v>
          </cell>
          <cell r="D191">
            <v>4033.1461279019077</v>
          </cell>
          <cell r="E191" t="str">
            <v xml:space="preserve"> </v>
          </cell>
        </row>
        <row r="192">
          <cell r="C192">
            <v>41455</v>
          </cell>
          <cell r="D192">
            <v>3903.3590466219785</v>
          </cell>
          <cell r="E192" t="str">
            <v xml:space="preserve"> </v>
          </cell>
        </row>
        <row r="193">
          <cell r="C193">
            <v>41486</v>
          </cell>
          <cell r="D193">
            <v>4036.1414657945329</v>
          </cell>
          <cell r="E193" t="str">
            <v xml:space="preserve"> </v>
          </cell>
        </row>
        <row r="194">
          <cell r="C194">
            <v>41517</v>
          </cell>
          <cell r="D194">
            <v>4135.6438191460866</v>
          </cell>
          <cell r="E194" t="str">
            <v xml:space="preserve"> </v>
          </cell>
        </row>
        <row r="195">
          <cell r="C195">
            <v>41547</v>
          </cell>
          <cell r="D195">
            <v>4538.5446519965972</v>
          </cell>
          <cell r="E195" t="str">
            <v xml:space="preserve"> </v>
          </cell>
        </row>
        <row r="196">
          <cell r="C196">
            <v>41578</v>
          </cell>
          <cell r="D196">
            <v>6052.0825291556221</v>
          </cell>
          <cell r="E196">
            <v>6638.7985321452934</v>
          </cell>
        </row>
        <row r="197">
          <cell r="C197">
            <v>41608</v>
          </cell>
          <cell r="D197">
            <v>6436.1647343884388</v>
          </cell>
          <cell r="E197">
            <v>7090.3169952441276</v>
          </cell>
        </row>
        <row r="198">
          <cell r="C198">
            <v>41639</v>
          </cell>
          <cell r="D198">
            <v>6527.1070924987253</v>
          </cell>
          <cell r="E198">
            <v>7194.5859974737341</v>
          </cell>
        </row>
        <row r="199">
          <cell r="C199">
            <v>41670</v>
          </cell>
          <cell r="D199">
            <v>5837.5167922798892</v>
          </cell>
          <cell r="E199">
            <v>6442.2035083064238</v>
          </cell>
        </row>
        <row r="200">
          <cell r="C200">
            <v>41698</v>
          </cell>
          <cell r="D200">
            <v>4789.9629346124329</v>
          </cell>
          <cell r="E200" t="str">
            <v xml:space="preserve"> </v>
          </cell>
        </row>
        <row r="201">
          <cell r="C201">
            <v>41729</v>
          </cell>
          <cell r="D201">
            <v>4275.0342936137422</v>
          </cell>
          <cell r="E201" t="str">
            <v xml:space="preserve"> </v>
          </cell>
        </row>
        <row r="202">
          <cell r="C202">
            <v>41759</v>
          </cell>
          <cell r="D202">
            <v>4104.5739494288227</v>
          </cell>
          <cell r="E202" t="str">
            <v xml:space="preserve"> </v>
          </cell>
        </row>
        <row r="203">
          <cell r="C203">
            <v>41790</v>
          </cell>
          <cell r="D203">
            <v>4111.9257342574565</v>
          </cell>
          <cell r="E203" t="str">
            <v xml:space="preserve"> </v>
          </cell>
        </row>
        <row r="204">
          <cell r="C204">
            <v>41820</v>
          </cell>
          <cell r="D204">
            <v>3982.8958354692131</v>
          </cell>
          <cell r="E204" t="str">
            <v xml:space="preserve"> </v>
          </cell>
        </row>
        <row r="205">
          <cell r="C205">
            <v>41851</v>
          </cell>
          <cell r="D205">
            <v>4121.5015152922106</v>
          </cell>
          <cell r="E205" t="str">
            <v xml:space="preserve"> </v>
          </cell>
        </row>
        <row r="206">
          <cell r="C206">
            <v>41882</v>
          </cell>
          <cell r="D206">
            <v>4220.839241966115</v>
          </cell>
          <cell r="E206" t="str">
            <v xml:space="preserve"> </v>
          </cell>
        </row>
        <row r="207">
          <cell r="C207">
            <v>41912</v>
          </cell>
          <cell r="D207">
            <v>4630.6021423566599</v>
          </cell>
          <cell r="E207" t="str">
            <v xml:space="preserve"> </v>
          </cell>
        </row>
        <row r="208">
          <cell r="C208">
            <v>41943</v>
          </cell>
          <cell r="D208">
            <v>6173.5573732943903</v>
          </cell>
          <cell r="E208">
            <v>6772.2566249587644</v>
          </cell>
        </row>
        <row r="209">
          <cell r="C209">
            <v>41973</v>
          </cell>
          <cell r="D209">
            <v>6561.912133016438</v>
          </cell>
          <cell r="E209">
            <v>7229.1612907614199</v>
          </cell>
        </row>
        <row r="210">
          <cell r="C210">
            <v>42004</v>
          </cell>
          <cell r="D210">
            <v>6643.3840085142247</v>
          </cell>
          <cell r="E210">
            <v>7323.0900355315462</v>
          </cell>
        </row>
        <row r="211">
          <cell r="C211">
            <v>42035</v>
          </cell>
          <cell r="D211">
            <v>5928.2404911407175</v>
          </cell>
          <cell r="E211">
            <v>6542.7368195848503</v>
          </cell>
        </row>
        <row r="212">
          <cell r="C212">
            <v>42063</v>
          </cell>
          <cell r="D212">
            <v>4861.5731191002633</v>
          </cell>
          <cell r="E212" t="str">
            <v xml:space="preserve"> </v>
          </cell>
        </row>
        <row r="213">
          <cell r="C213">
            <v>42094</v>
          </cell>
          <cell r="D213">
            <v>4338.1393400358602</v>
          </cell>
          <cell r="E213" t="str">
            <v xml:space="preserve"> </v>
          </cell>
        </row>
        <row r="214">
          <cell r="C214">
            <v>42124</v>
          </cell>
          <cell r="D214">
            <v>4173.8908079572993</v>
          </cell>
          <cell r="E214" t="str">
            <v xml:space="preserve"> </v>
          </cell>
        </row>
        <row r="215">
          <cell r="C215">
            <v>42155</v>
          </cell>
          <cell r="D215">
            <v>4195.4256059716754</v>
          </cell>
          <cell r="E215" t="str">
            <v xml:space="preserve"> </v>
          </cell>
        </row>
        <row r="216">
          <cell r="C216">
            <v>42185</v>
          </cell>
          <cell r="D216">
            <v>4066.71917856049</v>
          </cell>
          <cell r="E216" t="str">
            <v xml:space="preserve"> </v>
          </cell>
        </row>
        <row r="217">
          <cell r="C217">
            <v>42216</v>
          </cell>
          <cell r="D217">
            <v>4207.1092749190611</v>
          </cell>
          <cell r="E217" t="str">
            <v xml:space="preserve"> </v>
          </cell>
        </row>
        <row r="218">
          <cell r="C218">
            <v>42247</v>
          </cell>
          <cell r="D218">
            <v>4309.5625938057719</v>
          </cell>
          <cell r="E218" t="str">
            <v xml:space="preserve"> </v>
          </cell>
        </row>
        <row r="219">
          <cell r="C219">
            <v>42277</v>
          </cell>
          <cell r="D219">
            <v>4725.4303026914731</v>
          </cell>
          <cell r="E219" t="str">
            <v xml:space="preserve"> </v>
          </cell>
        </row>
        <row r="220">
          <cell r="C220">
            <v>42308</v>
          </cell>
          <cell r="D220">
            <v>6295.0961798407006</v>
          </cell>
          <cell r="E220">
            <v>6905.7738405078771</v>
          </cell>
        </row>
        <row r="221">
          <cell r="C221">
            <v>42338</v>
          </cell>
          <cell r="D221">
            <v>6688.6097195558896</v>
          </cell>
          <cell r="E221">
            <v>7368.9242514646166</v>
          </cell>
        </row>
        <row r="222">
          <cell r="C222">
            <v>42369</v>
          </cell>
          <cell r="D222">
            <v>6759.0124582594972</v>
          </cell>
          <cell r="E222">
            <v>7450.8675830606726</v>
          </cell>
        </row>
        <row r="223">
          <cell r="C223">
            <v>42400</v>
          </cell>
          <cell r="D223">
            <v>6017.9264725061921</v>
          </cell>
          <cell r="E223">
            <v>6642.1198455128006</v>
          </cell>
        </row>
        <row r="224">
          <cell r="C224">
            <v>42429</v>
          </cell>
          <cell r="D224">
            <v>4931.7570128020761</v>
          </cell>
          <cell r="E224" t="str">
            <v xml:space="preserve"> </v>
          </cell>
        </row>
        <row r="225">
          <cell r="C225">
            <v>42460</v>
          </cell>
          <cell r="D225">
            <v>4398.9457633022212</v>
          </cell>
          <cell r="E225" t="str">
            <v xml:space="preserve"> </v>
          </cell>
        </row>
        <row r="226">
          <cell r="C226">
            <v>42490</v>
          </cell>
          <cell r="D226">
            <v>4242.5270565135907</v>
          </cell>
          <cell r="E226" t="str">
            <v xml:space="preserve"> </v>
          </cell>
        </row>
        <row r="227">
          <cell r="C227">
            <v>42521</v>
          </cell>
          <cell r="D227">
            <v>4278.5215826433123</v>
          </cell>
          <cell r="E227" t="str">
            <v xml:space="preserve"> </v>
          </cell>
        </row>
        <row r="228">
          <cell r="C228">
            <v>42551</v>
          </cell>
          <cell r="D228">
            <v>4150.091478153201</v>
          </cell>
          <cell r="E228" t="str">
            <v xml:space="preserve"> </v>
          </cell>
        </row>
        <row r="229">
          <cell r="C229">
            <v>42582</v>
          </cell>
          <cell r="D229">
            <v>4292.5257838483449</v>
          </cell>
          <cell r="E229" t="str">
            <v xml:space="preserve"> </v>
          </cell>
        </row>
        <row r="230">
          <cell r="C230">
            <v>42613</v>
          </cell>
          <cell r="D230">
            <v>4397.4726058878805</v>
          </cell>
          <cell r="E230" t="str">
            <v xml:space="preserve"> </v>
          </cell>
        </row>
        <row r="231">
          <cell r="C231">
            <v>42643</v>
          </cell>
          <cell r="D231">
            <v>4819.539329128037</v>
          </cell>
          <cell r="E231" t="str">
            <v xml:space="preserve"> </v>
          </cell>
        </row>
        <row r="232">
          <cell r="C232">
            <v>42674</v>
          </cell>
          <cell r="D232">
            <v>6416.1712082759441</v>
          </cell>
          <cell r="E232">
            <v>7038.7872759056208</v>
          </cell>
        </row>
        <row r="233">
          <cell r="C233">
            <v>42704</v>
          </cell>
          <cell r="D233">
            <v>6813.2424325991369</v>
          </cell>
          <cell r="E233">
            <v>7506.3754975285165</v>
          </cell>
        </row>
        <row r="234">
          <cell r="C234">
            <v>42735</v>
          </cell>
          <cell r="D234">
            <v>6872.2981131295228</v>
          </cell>
          <cell r="E234">
            <v>7576.0363381913339</v>
          </cell>
        </row>
        <row r="235">
          <cell r="C235">
            <v>42766</v>
          </cell>
          <cell r="D235">
            <v>6106.6936805024088</v>
          </cell>
          <cell r="E235">
            <v>6740.5093618185101</v>
          </cell>
        </row>
        <row r="236">
          <cell r="C236">
            <v>42794</v>
          </cell>
          <cell r="D236">
            <v>4999.7583970083506</v>
          </cell>
          <cell r="E236" t="str">
            <v xml:space="preserve"> </v>
          </cell>
        </row>
        <row r="237">
          <cell r="C237">
            <v>42825</v>
          </cell>
          <cell r="D237">
            <v>4457.7999916015615</v>
          </cell>
          <cell r="E237" t="str">
            <v xml:space="preserve"> </v>
          </cell>
        </row>
        <row r="238">
          <cell r="C238">
            <v>42855</v>
          </cell>
          <cell r="D238">
            <v>4310.8794917271707</v>
          </cell>
          <cell r="E238" t="str">
            <v xml:space="preserve"> </v>
          </cell>
        </row>
        <row r="239">
          <cell r="C239">
            <v>42886</v>
          </cell>
          <cell r="D239">
            <v>4357.876021018501</v>
          </cell>
          <cell r="E239" t="str">
            <v xml:space="preserve"> </v>
          </cell>
        </row>
        <row r="240">
          <cell r="C240">
            <v>42916</v>
          </cell>
          <cell r="D240">
            <v>4230.4139010057279</v>
          </cell>
          <cell r="E240" t="str">
            <v xml:space="preserve"> </v>
          </cell>
        </row>
        <row r="241">
          <cell r="C241">
            <v>42947</v>
          </cell>
          <cell r="D241">
            <v>4378.4263729678078</v>
          </cell>
          <cell r="E241" t="str">
            <v xml:space="preserve"> </v>
          </cell>
        </row>
        <row r="242">
          <cell r="C242">
            <v>42978</v>
          </cell>
          <cell r="D242">
            <v>4483.9519770207098</v>
          </cell>
          <cell r="E242" t="str">
            <v xml:space="preserve"> </v>
          </cell>
        </row>
        <row r="243">
          <cell r="C243">
            <v>43008</v>
          </cell>
          <cell r="D243">
            <v>4912.8439981985821</v>
          </cell>
          <cell r="E243" t="str">
            <v xml:space="preserve"> </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0003b_contractstatus"/>
      <sheetName val="Sheet1"/>
      <sheetName val="Sheet2"/>
    </sheetNames>
    <sheetDataSet>
      <sheetData sheetId="0" refreshError="1"/>
      <sheetData sheetId="1" refreshError="1">
        <row r="1147">
          <cell r="A1147" t="str">
            <v>00075427</v>
          </cell>
          <cell r="B1147" t="str">
            <v>1982-013-01 PL CWT - PSMFC</v>
          </cell>
        </row>
        <row r="1148">
          <cell r="A1148" t="str">
            <v>00075426</v>
          </cell>
          <cell r="B1148" t="str">
            <v>1982-013-02 PL CWT - ODFW</v>
          </cell>
        </row>
        <row r="1149">
          <cell r="A1149" t="str">
            <v>00075424</v>
          </cell>
          <cell r="B1149" t="str">
            <v>1982-013-03 PL CWT- USFWS</v>
          </cell>
        </row>
        <row r="1150">
          <cell r="A1150" t="str">
            <v>00038915</v>
          </cell>
          <cell r="B1150" t="str">
            <v>1982-013-04 PL WASHINGTON CWT</v>
          </cell>
        </row>
        <row r="1151">
          <cell r="A1151" t="str">
            <v>00075418</v>
          </cell>
          <cell r="B1151" t="str">
            <v>1982-013-04 PL WASHINGTON CWT</v>
          </cell>
        </row>
        <row r="1152">
          <cell r="A1152" t="str">
            <v>00038916</v>
          </cell>
          <cell r="B1152" t="str">
            <v>198201301 PL PSMFC CODED WIRE</v>
          </cell>
        </row>
        <row r="1153">
          <cell r="A1153" t="str">
            <v>00038077</v>
          </cell>
          <cell r="B1153" t="str">
            <v>1983-319-00 IL NEW FISH TAG SY</v>
          </cell>
        </row>
        <row r="1154">
          <cell r="A1154" t="str">
            <v>00031984</v>
          </cell>
          <cell r="B1154" t="str">
            <v>1983-319-00 PL NEW FISH TAG</v>
          </cell>
        </row>
        <row r="1155">
          <cell r="A1155" t="str">
            <v>00038330</v>
          </cell>
          <cell r="B1155" t="str">
            <v>1983-350-00 IL NEZ PERCE TRIBA</v>
          </cell>
        </row>
        <row r="1156">
          <cell r="A1156" t="str">
            <v>00002219</v>
          </cell>
          <cell r="B1156" t="str">
            <v>1983-350-00 PL NEZ PERCE HATCH</v>
          </cell>
        </row>
        <row r="1157">
          <cell r="A1157" t="str">
            <v>00035660</v>
          </cell>
          <cell r="B1157" t="str">
            <v>1983-350-00 PL NPTH</v>
          </cell>
        </row>
        <row r="1158">
          <cell r="A1158" t="str">
            <v>00037726</v>
          </cell>
          <cell r="B1158" t="str">
            <v>1983-350-03 PL NPTH M&amp;E</v>
          </cell>
        </row>
        <row r="1159">
          <cell r="A1159" t="str">
            <v>00038073</v>
          </cell>
          <cell r="B1159" t="str">
            <v>1983-435-00 IL BONIFER/MINTHOR</v>
          </cell>
        </row>
        <row r="1160">
          <cell r="A1160" t="str">
            <v>00036697</v>
          </cell>
          <cell r="B1160" t="str">
            <v>1983-435-00 PL UMATILLA SATELL</v>
          </cell>
        </row>
        <row r="1161">
          <cell r="A1161" t="str">
            <v>00038051</v>
          </cell>
          <cell r="B1161" t="str">
            <v>1983-436-00 IL UMATILLA PASSAG</v>
          </cell>
        </row>
        <row r="1162">
          <cell r="A1162" t="str">
            <v>00036020</v>
          </cell>
          <cell r="B1162" t="str">
            <v>1983-436-00 PL UMATILLA PASSAG</v>
          </cell>
        </row>
        <row r="1163">
          <cell r="A1163" t="str">
            <v>00038401</v>
          </cell>
          <cell r="B1163" t="str">
            <v>1984-021-00 IL MAINSTEM MIDDLE</v>
          </cell>
        </row>
        <row r="1164">
          <cell r="A1164" t="str">
            <v>00082710</v>
          </cell>
          <cell r="B1164" t="str">
            <v>1984-021-00 PL PROTECT AND ENH</v>
          </cell>
        </row>
        <row r="1165">
          <cell r="A1165" t="str">
            <v>00075971</v>
          </cell>
          <cell r="B1165" t="str">
            <v>1984-025-00 PL JOSEPH CREEK GR</v>
          </cell>
        </row>
        <row r="1166">
          <cell r="A1166" t="str">
            <v>00081283</v>
          </cell>
          <cell r="B1166" t="str">
            <v>1985-038-00 PL COLVILLE HATCHE</v>
          </cell>
        </row>
        <row r="1167">
          <cell r="A1167" t="str">
            <v>00079102</v>
          </cell>
          <cell r="B1167" t="str">
            <v>1985-062-00 PL PASSAGE IMPROVE</v>
          </cell>
        </row>
        <row r="1168">
          <cell r="A1168" t="str">
            <v>00038317</v>
          </cell>
          <cell r="B1168" t="str">
            <v>1986-050-00 IL EVAL STURGEON</v>
          </cell>
        </row>
        <row r="1169">
          <cell r="A1169" t="str">
            <v>00031998</v>
          </cell>
          <cell r="B1169" t="str">
            <v>1986-050-00 PL LOWER COLUMBIA</v>
          </cell>
        </row>
        <row r="1170">
          <cell r="A1170" t="str">
            <v>00032003</v>
          </cell>
          <cell r="B1170" t="str">
            <v>1986-050-01 PL LOWER COLUMBIA</v>
          </cell>
        </row>
        <row r="1171">
          <cell r="A1171" t="str">
            <v>00033573</v>
          </cell>
          <cell r="B1171" t="str">
            <v>1987-047-00 PL NEZ PERCE STATL</v>
          </cell>
        </row>
        <row r="1172">
          <cell r="A1172" t="str">
            <v>00037773</v>
          </cell>
          <cell r="B1172" t="str">
            <v>1987-099-00 IL IDFG DWORSHAK</v>
          </cell>
        </row>
        <row r="1173">
          <cell r="A1173" t="str">
            <v>00033577</v>
          </cell>
          <cell r="B1173" t="str">
            <v>1987-099-00 PL IDFG ACOUSTICS-</v>
          </cell>
        </row>
        <row r="1174">
          <cell r="A1174" t="str">
            <v>00037783</v>
          </cell>
          <cell r="B1174" t="str">
            <v>1987-100-01 IL UMATILLA HABITA</v>
          </cell>
        </row>
        <row r="1175">
          <cell r="A1175" t="str">
            <v>00033547</v>
          </cell>
          <cell r="B1175" t="str">
            <v>1987-100-01 PL UMATILLA TODD</v>
          </cell>
        </row>
        <row r="1176">
          <cell r="A1176" t="str">
            <v>00038671</v>
          </cell>
          <cell r="B1176" t="str">
            <v>1987-100-02 IL UMATILLA HABITA</v>
          </cell>
        </row>
        <row r="1177">
          <cell r="A1177" t="str">
            <v>00082687</v>
          </cell>
          <cell r="B1177" t="str">
            <v>1987-100-02 PL UMATILLA BASIN</v>
          </cell>
        </row>
        <row r="1178">
          <cell r="A1178" t="str">
            <v>00038078</v>
          </cell>
          <cell r="B1178" t="str">
            <v>1987-127-00 IL SMOLT MONITORIN</v>
          </cell>
        </row>
        <row r="1179">
          <cell r="A1179" t="str">
            <v>00039152</v>
          </cell>
          <cell r="B1179" t="str">
            <v>1987-127-00 PL  SMOLT MONITORI</v>
          </cell>
        </row>
        <row r="1180">
          <cell r="A1180" t="str">
            <v>00038403</v>
          </cell>
          <cell r="B1180" t="str">
            <v>1987-401-00 IL ASSESS SMOLT CO</v>
          </cell>
        </row>
        <row r="1181">
          <cell r="A1181" t="str">
            <v>00078779</v>
          </cell>
          <cell r="B1181" t="str">
            <v>1987-401-00 PL ASSESS SMOLT CO</v>
          </cell>
        </row>
        <row r="1182">
          <cell r="A1182" t="str">
            <v>00038052</v>
          </cell>
          <cell r="B1182" t="str">
            <v>1988-022-00 IL UMATILLA RIVERB</v>
          </cell>
        </row>
        <row r="1183">
          <cell r="A1183" t="str">
            <v>00036698</v>
          </cell>
          <cell r="B1183" t="str">
            <v>1988-022-00 PL UMATILLA FISH P</v>
          </cell>
        </row>
        <row r="1184">
          <cell r="A1184" t="str">
            <v>00038054</v>
          </cell>
          <cell r="B1184" t="str">
            <v>1988-053-01 IL NE OR HATCHERY</v>
          </cell>
        </row>
        <row r="1185">
          <cell r="A1185" t="str">
            <v>00036007</v>
          </cell>
          <cell r="B1185" t="str">
            <v>1988-053-01 PL GRANDE RONDE CO</v>
          </cell>
        </row>
        <row r="1186">
          <cell r="A1186" t="str">
            <v>00036019</v>
          </cell>
          <cell r="B1186" t="str">
            <v>1988-053-01 PL GRANDE RONDE SP</v>
          </cell>
        </row>
        <row r="1187">
          <cell r="A1187" t="str">
            <v>00076908</v>
          </cell>
          <cell r="B1187" t="str">
            <v>1988-053-01 PL GRANDE RONDE/IM</v>
          </cell>
        </row>
        <row r="1188">
          <cell r="A1188" t="str">
            <v>00002648</v>
          </cell>
          <cell r="B1188" t="str">
            <v>1988-053-01 PL NE HATCH MST PL</v>
          </cell>
        </row>
        <row r="1189">
          <cell r="A1189" t="str">
            <v>00038476</v>
          </cell>
          <cell r="B1189" t="str">
            <v>1988-053-02 PL UMATILLA SUPPL</v>
          </cell>
        </row>
        <row r="1190">
          <cell r="A1190" t="str">
            <v>00037757</v>
          </cell>
          <cell r="B1190" t="str">
            <v>1988-053-03 IL HOOD RIVER PROD</v>
          </cell>
        </row>
        <row r="1191">
          <cell r="A1191" t="str">
            <v>00036360</v>
          </cell>
          <cell r="B1191" t="str">
            <v>1988-053-03 PL HOOD RIVER PROD</v>
          </cell>
        </row>
        <row r="1192">
          <cell r="A1192" t="str">
            <v>00033581</v>
          </cell>
          <cell r="B1192" t="str">
            <v>1988-053-04 PL HOOD RIVER PROD</v>
          </cell>
        </row>
        <row r="1193">
          <cell r="A1193" t="str">
            <v>00038067</v>
          </cell>
          <cell r="B1193" t="str">
            <v>1988-053-05 IL NE ORE OUTPLNTG</v>
          </cell>
        </row>
        <row r="1194">
          <cell r="A1194" t="str">
            <v>00075284</v>
          </cell>
          <cell r="B1194" t="str">
            <v>1988-053-05 PL NEOH MASTER PLA</v>
          </cell>
        </row>
        <row r="1195">
          <cell r="A1195" t="str">
            <v>00075469</v>
          </cell>
          <cell r="B1195" t="str">
            <v>1988-053-06 PL HOOD RIVER PROD</v>
          </cell>
        </row>
        <row r="1196">
          <cell r="A1196" t="str">
            <v>00075471</v>
          </cell>
          <cell r="B1196" t="str">
            <v>1988-053-07 PL PARKDALE FISH</v>
          </cell>
        </row>
        <row r="1197">
          <cell r="A1197" t="str">
            <v>00082549</v>
          </cell>
          <cell r="B1197" t="str">
            <v>1988-053-08 PL HOOD RIVER PWR</v>
          </cell>
        </row>
        <row r="1198">
          <cell r="A1198" t="str">
            <v>00103538</v>
          </cell>
          <cell r="B1198" t="str">
            <v>1988-053-12 PL HOOD RIVER STEE</v>
          </cell>
        </row>
        <row r="1199">
          <cell r="A1199" t="str">
            <v>00103541</v>
          </cell>
          <cell r="B1199" t="str">
            <v>1988-053-13 PL HOOD RIVER THRE</v>
          </cell>
        </row>
        <row r="1200">
          <cell r="A1200" t="str">
            <v>00103560</v>
          </cell>
          <cell r="B1200" t="str">
            <v>1988-053-14 PL HOOD RIVER PROG</v>
          </cell>
        </row>
        <row r="1201">
          <cell r="A1201" t="str">
            <v>00037803</v>
          </cell>
          <cell r="B1201" t="str">
            <v>1988-064-00 IL EXPRMNTL STURGE</v>
          </cell>
        </row>
        <row r="1202">
          <cell r="A1202" t="str">
            <v>00033567</v>
          </cell>
          <cell r="B1202" t="str">
            <v>1988-064-00 PL IDFG VAUGHN</v>
          </cell>
        </row>
        <row r="1203">
          <cell r="A1203" t="str">
            <v>00033561</v>
          </cell>
          <cell r="B1203" t="str">
            <v>1988-065-00 PL SUE KOOTENAI</v>
          </cell>
        </row>
        <row r="1204">
          <cell r="A1204" t="str">
            <v>00078928</v>
          </cell>
          <cell r="B1204" t="str">
            <v>1988-108-04 PL PACIFIC NW HYDR</v>
          </cell>
        </row>
        <row r="1205">
          <cell r="A1205" t="str">
            <v>00035794</v>
          </cell>
          <cell r="B1205" t="str">
            <v>1988-108-04 PL STREAMNET (CIS/</v>
          </cell>
        </row>
        <row r="1206">
          <cell r="A1206" t="str">
            <v>00038860</v>
          </cell>
          <cell r="B1206" t="str">
            <v>1988-115-00 PL YAKIMA HATCHERY</v>
          </cell>
        </row>
        <row r="1207">
          <cell r="A1207" t="str">
            <v>00095020</v>
          </cell>
          <cell r="B1207" t="str">
            <v>1988-115-00 PL YAKIMA HATCHERY</v>
          </cell>
        </row>
        <row r="1208">
          <cell r="A1208" t="str">
            <v>00002751</v>
          </cell>
          <cell r="B1208" t="str">
            <v>1988-115-12 PL E CHIN ACCLIMAT</v>
          </cell>
        </row>
        <row r="1209">
          <cell r="A1209" t="str">
            <v>00099245</v>
          </cell>
          <cell r="B1209" t="str">
            <v>1988-115-25 PL  YKFP DESIGN AN</v>
          </cell>
        </row>
        <row r="1210">
          <cell r="A1210" t="str">
            <v>00037846</v>
          </cell>
          <cell r="B1210" t="str">
            <v>1988-120-25 IL YKFP - MANAGEME</v>
          </cell>
        </row>
        <row r="1211">
          <cell r="A1211" t="str">
            <v>00079017</v>
          </cell>
          <cell r="B1211" t="str">
            <v>1988-120-25 PL YKFP MANAGEMENT</v>
          </cell>
        </row>
        <row r="1212">
          <cell r="A1212" t="str">
            <v>00090341</v>
          </cell>
          <cell r="B1212" t="str">
            <v>1988-120-26 PL - YIN HATCHERY</v>
          </cell>
        </row>
        <row r="1213">
          <cell r="A1213" t="str">
            <v>00078786</v>
          </cell>
          <cell r="B1213" t="str">
            <v>1988-156-00 PL DUCK VALLEY RES</v>
          </cell>
        </row>
        <row r="1214">
          <cell r="A1214" t="str">
            <v>00107350</v>
          </cell>
          <cell r="B1214" t="str">
            <v>1988-156-01 PL DUCK VALLEY RES</v>
          </cell>
        </row>
        <row r="1215">
          <cell r="A1215" t="str">
            <v>00040048</v>
          </cell>
          <cell r="B1215" t="str">
            <v>1989-013-00 PL PSMFC CWT</v>
          </cell>
        </row>
        <row r="1216">
          <cell r="A1216" t="str">
            <v>00038063</v>
          </cell>
          <cell r="B1216" t="str">
            <v>1989-024-01 IL EVAL UMATILLA</v>
          </cell>
        </row>
        <row r="1217">
          <cell r="A1217" t="str">
            <v>00038060</v>
          </cell>
          <cell r="B1217" t="str">
            <v>1989-027-00 IL POWER/REPAY O&amp;M</v>
          </cell>
        </row>
        <row r="1218">
          <cell r="A1218" t="str">
            <v>00036084</v>
          </cell>
          <cell r="B1218" t="str">
            <v>1989-027-00 PL UMATILLA POWER</v>
          </cell>
        </row>
        <row r="1219">
          <cell r="A1219" t="str">
            <v>00038068</v>
          </cell>
          <cell r="B1219" t="str">
            <v>1989-035-00 IL UMATILLA HATCHE</v>
          </cell>
        </row>
        <row r="1220">
          <cell r="A1220" t="str">
            <v>00037105</v>
          </cell>
          <cell r="B1220" t="str">
            <v>1989-035-00 PL UMATILLA HATCH</v>
          </cell>
        </row>
        <row r="1221">
          <cell r="A1221" t="str">
            <v>00038396</v>
          </cell>
          <cell r="B1221" t="str">
            <v>1989-062-01 IL ANNUAL WORK PLA</v>
          </cell>
        </row>
        <row r="1222">
          <cell r="A1222" t="str">
            <v>00108696</v>
          </cell>
          <cell r="B1222" t="str">
            <v>1989-062-01 PL ANNUAL WORK PLA</v>
          </cell>
        </row>
        <row r="1223">
          <cell r="A1223" t="str">
            <v>00032640</v>
          </cell>
          <cell r="B1223" t="str">
            <v>1989-062-01 PL CBFWA ANNUAL WO</v>
          </cell>
        </row>
        <row r="1224">
          <cell r="A1224" t="str">
            <v>00038674</v>
          </cell>
          <cell r="B1224" t="str">
            <v>1989-065-00 IL ANN CD WIRE</v>
          </cell>
        </row>
        <row r="1225">
          <cell r="A1225" t="str">
            <v>00040052</v>
          </cell>
          <cell r="B1225" t="str">
            <v>1989-065-00 PL USFWS CWT MISS.</v>
          </cell>
        </row>
        <row r="1226">
          <cell r="A1226" t="str">
            <v>00040044</v>
          </cell>
          <cell r="B1226" t="str">
            <v>1989-066-00 PL WASHINGTON CWT</v>
          </cell>
        </row>
        <row r="1227">
          <cell r="A1227" t="str">
            <v>00040053</v>
          </cell>
          <cell r="B1227" t="str">
            <v>1989-069-00 PL ODFW CWT MISS.</v>
          </cell>
        </row>
        <row r="1228">
          <cell r="A1228" t="str">
            <v>00032529</v>
          </cell>
          <cell r="B1228" t="str">
            <v>1989-072-01 PL DOE-ORNL ISRP S</v>
          </cell>
        </row>
        <row r="1229">
          <cell r="A1229" t="str">
            <v>00038684</v>
          </cell>
          <cell r="B1229" t="str">
            <v>1989-096-00 IL GENTIC MON/EVAL</v>
          </cell>
        </row>
        <row r="1230">
          <cell r="A1230" t="str">
            <v>00089005</v>
          </cell>
          <cell r="B1230" t="str">
            <v>1989-096-00 PL GENETIC M &amp; E</v>
          </cell>
        </row>
        <row r="1231">
          <cell r="A1231" t="str">
            <v>00036687</v>
          </cell>
          <cell r="B1231" t="str">
            <v>1989-098-00 CN IDAHO SUPPLEMEN</v>
          </cell>
        </row>
        <row r="1232">
          <cell r="A1232" t="str">
            <v>00038686</v>
          </cell>
          <cell r="B1232" t="str">
            <v>1989-098-00 IL EVAL SUMMLMTG</v>
          </cell>
        </row>
        <row r="1233">
          <cell r="A1233" t="str">
            <v>00106021</v>
          </cell>
          <cell r="B1233" t="str">
            <v>1989-098-00 PL EVALUATION OF S</v>
          </cell>
        </row>
        <row r="1234">
          <cell r="A1234" t="str">
            <v>00092280</v>
          </cell>
          <cell r="B1234" t="str">
            <v>1989-098-00 SALMON SUPPLEMENTA</v>
          </cell>
        </row>
        <row r="1235">
          <cell r="A1235" t="str">
            <v>00036932</v>
          </cell>
          <cell r="B1235" t="str">
            <v>1989-098-01 PL IDAHO SUPPLEMEN</v>
          </cell>
        </row>
        <row r="1236">
          <cell r="A1236" t="str">
            <v>00083723</v>
          </cell>
          <cell r="B1236" t="str">
            <v>1989-098-01 PL SALMON SUPPLEME</v>
          </cell>
        </row>
        <row r="1237">
          <cell r="A1237" t="str">
            <v>00038688</v>
          </cell>
          <cell r="B1237" t="str">
            <v>1989-098-02 IL SALMON SUPPLE</v>
          </cell>
        </row>
        <row r="1238">
          <cell r="A1238" t="str">
            <v>00035790</v>
          </cell>
          <cell r="B1238" t="str">
            <v>1989-098-02 PL SALMON SUPPLEME</v>
          </cell>
        </row>
        <row r="1239">
          <cell r="A1239" t="str">
            <v>00037723</v>
          </cell>
          <cell r="B1239" t="str">
            <v>1989-098-03 PL SUPP STUDIES ID</v>
          </cell>
        </row>
        <row r="1240">
          <cell r="A1240" t="str">
            <v>00038404</v>
          </cell>
          <cell r="B1240" t="str">
            <v>1989-107-00 IL STATISTICAL SUP</v>
          </cell>
        </row>
        <row r="1241">
          <cell r="A1241" t="str">
            <v>00037210</v>
          </cell>
          <cell r="B1241" t="str">
            <v>1989-107-00 PL STATISTICAL SUP</v>
          </cell>
        </row>
        <row r="1242">
          <cell r="A1242" t="str">
            <v>00108441</v>
          </cell>
          <cell r="B1242" t="str">
            <v>1989-108-00 PL COLUMBIA RIVER</v>
          </cell>
        </row>
        <row r="1243">
          <cell r="A1243" t="str">
            <v>00084903</v>
          </cell>
          <cell r="B1243" t="str">
            <v>1989-108-00 PL MODELING &amp; EVAL</v>
          </cell>
        </row>
        <row r="1244">
          <cell r="A1244" t="str">
            <v>00037104</v>
          </cell>
          <cell r="B1244" t="str">
            <v>198902400 PL UMATILLA PASSAGE</v>
          </cell>
        </row>
        <row r="1245">
          <cell r="A1245" t="str">
            <v>00037102</v>
          </cell>
          <cell r="B1245" t="str">
            <v>1990-005-00 PL UMATILLA HATCHE</v>
          </cell>
        </row>
        <row r="1246">
          <cell r="A1246" t="str">
            <v>00037103</v>
          </cell>
          <cell r="B1246" t="str">
            <v>1990-005-01 PL UMATILLA NAT M&amp;</v>
          </cell>
        </row>
        <row r="1247">
          <cell r="A1247" t="str">
            <v>00033575</v>
          </cell>
          <cell r="B1247" t="str">
            <v>1990-018-00 PL RBT/HAB. COLEVI</v>
          </cell>
        </row>
        <row r="1248">
          <cell r="A1248" t="str">
            <v>00038669</v>
          </cell>
          <cell r="B1248" t="str">
            <v>1990-025-00 IL RIVER WETLAND R</v>
          </cell>
        </row>
        <row r="1249">
          <cell r="A1249" t="str">
            <v>00037753</v>
          </cell>
          <cell r="B1249" t="str">
            <v>1990-044-00 IL STRM SURVEY HTC</v>
          </cell>
        </row>
        <row r="1250">
          <cell r="A1250" t="str">
            <v>00033496</v>
          </cell>
          <cell r="B1250" t="str">
            <v>1990-044-00 PL CDA FISHERIES</v>
          </cell>
        </row>
        <row r="1251">
          <cell r="A1251" t="str">
            <v>00037754</v>
          </cell>
          <cell r="B1251" t="str">
            <v>1990-044-01 IL LAKE CREEK LAND</v>
          </cell>
        </row>
        <row r="1252">
          <cell r="A1252" t="str">
            <v>00035662</v>
          </cell>
          <cell r="B1252" t="str">
            <v>1990-044-01 PD LAKE CR ACQUI</v>
          </cell>
        </row>
        <row r="1253">
          <cell r="A1253" t="str">
            <v>00090374</v>
          </cell>
          <cell r="B1253" t="str">
            <v>1990-044-01 PD LAKE CR LAND AC</v>
          </cell>
        </row>
        <row r="1254">
          <cell r="A1254" t="str">
            <v>00037756</v>
          </cell>
          <cell r="B1254" t="str">
            <v>1990-044-02 IL COEUR D'ALENE T</v>
          </cell>
        </row>
        <row r="1255">
          <cell r="A1255" t="str">
            <v>00035663</v>
          </cell>
          <cell r="B1255" t="str">
            <v>1990-044-02 PD CDA TROUT PROD</v>
          </cell>
        </row>
        <row r="1256">
          <cell r="A1256" t="str">
            <v>00082614</v>
          </cell>
          <cell r="B1256" t="str">
            <v>1990-052-00 PL PERFORMANCE/STO</v>
          </cell>
        </row>
        <row r="1257">
          <cell r="A1257" t="str">
            <v>00106259</v>
          </cell>
          <cell r="B1257" t="str">
            <v>1990-055-00 PL SUPPLEMENTATION</v>
          </cell>
        </row>
        <row r="1258">
          <cell r="A1258" t="str">
            <v>00078189</v>
          </cell>
          <cell r="B1258" t="str">
            <v>1990-077-00 PL NORTHERN PIKEMI</v>
          </cell>
        </row>
        <row r="1259">
          <cell r="A1259" t="str">
            <v>00078191</v>
          </cell>
          <cell r="B1259" t="str">
            <v>1990-078-00 PL EVALUATE PREDAT</v>
          </cell>
        </row>
        <row r="1260">
          <cell r="A1260" t="str">
            <v>00038075</v>
          </cell>
          <cell r="B1260" t="str">
            <v>1990-080-00 IL COLUMBIA BASIN</v>
          </cell>
        </row>
        <row r="1261">
          <cell r="A1261" t="str">
            <v>00075976</v>
          </cell>
          <cell r="B1261" t="str">
            <v>1990-080-00 IL COLUMBIA BASIN</v>
          </cell>
        </row>
        <row r="1262">
          <cell r="A1262" t="str">
            <v>00038248</v>
          </cell>
          <cell r="B1262" t="str">
            <v>1990-080-00 OM COLUMBIA BASIN</v>
          </cell>
        </row>
        <row r="1263">
          <cell r="A1263" t="str">
            <v>00031999</v>
          </cell>
          <cell r="B1263" t="str">
            <v>1990-080-01 PL PIT TAG PURCHAS</v>
          </cell>
        </row>
        <row r="1264">
          <cell r="A1264" t="str">
            <v>00037648</v>
          </cell>
          <cell r="B1264" t="str">
            <v>1990-092-00 PL WANAKET WL MITI</v>
          </cell>
        </row>
        <row r="1265">
          <cell r="A1265" t="str">
            <v>00038050</v>
          </cell>
          <cell r="B1265" t="str">
            <v>1990-093-00 IL GENETIC ANALYSE</v>
          </cell>
        </row>
        <row r="1266">
          <cell r="A1266" t="str">
            <v>00037043</v>
          </cell>
          <cell r="B1266" t="str">
            <v>1990-093-00 PL GENETIC ANALYSI</v>
          </cell>
        </row>
        <row r="1267">
          <cell r="A1267" t="str">
            <v>00038440</v>
          </cell>
          <cell r="B1267" t="str">
            <v>1991-019-01 IL HUNGRY HORSE MI</v>
          </cell>
        </row>
        <row r="1268">
          <cell r="A1268" t="str">
            <v>00035918</v>
          </cell>
          <cell r="B1268" t="str">
            <v>1991-019-01 PL HHR LAKE MONITO</v>
          </cell>
        </row>
        <row r="1269">
          <cell r="A1269" t="str">
            <v>00038443</v>
          </cell>
          <cell r="B1269" t="str">
            <v>1991-019-03 IL HUNGRY HORSE MI</v>
          </cell>
        </row>
        <row r="1270">
          <cell r="A1270" t="str">
            <v>00091132</v>
          </cell>
          <cell r="B1270" t="str">
            <v>1991-019-03 PL HUNGRY HORSE HA</v>
          </cell>
        </row>
        <row r="1271">
          <cell r="A1271" t="str">
            <v>00111061</v>
          </cell>
          <cell r="B1271" t="str">
            <v>1991-019-03 PL HUNGRY HORSE MI</v>
          </cell>
        </row>
        <row r="1272">
          <cell r="A1272" t="str">
            <v>00002311</v>
          </cell>
          <cell r="B1272" t="str">
            <v>1991-019-04 HHR MITIGATION</v>
          </cell>
        </row>
        <row r="1273">
          <cell r="A1273" t="str">
            <v>00038444</v>
          </cell>
          <cell r="B1273" t="str">
            <v>1991-019-04 IL HUNGRY HORSE MI</v>
          </cell>
        </row>
        <row r="1274">
          <cell r="A1274" t="str">
            <v>00032339</v>
          </cell>
          <cell r="B1274" t="str">
            <v>1991-019-04 PL HHR MITIGATION</v>
          </cell>
        </row>
        <row r="1275">
          <cell r="A1275" t="str">
            <v>00038432</v>
          </cell>
          <cell r="B1275" t="str">
            <v>1991-028-00 IL PIT TAG WILD</v>
          </cell>
        </row>
        <row r="1276">
          <cell r="A1276" t="str">
            <v>00084902</v>
          </cell>
          <cell r="B1276" t="str">
            <v>1991-028-00 PL  PIT TAGGING WI</v>
          </cell>
        </row>
        <row r="1277">
          <cell r="A1277" t="str">
            <v>00037842</v>
          </cell>
          <cell r="B1277" t="str">
            <v>1991-029-00 IL POST RELEASE</v>
          </cell>
        </row>
        <row r="1278">
          <cell r="A1278" t="str">
            <v>00082624</v>
          </cell>
          <cell r="B1278" t="str">
            <v>1991-029-00 PL POST-RELEASE AT</v>
          </cell>
        </row>
        <row r="1279">
          <cell r="A1279" t="str">
            <v>00033543</v>
          </cell>
          <cell r="B1279" t="str">
            <v>1991-046-00 PL SPOKANE TRIBAL</v>
          </cell>
        </row>
        <row r="1280">
          <cell r="A1280" t="str">
            <v>00074741</v>
          </cell>
          <cell r="B1280" t="str">
            <v>1991-047-00 PL SHERMAN CR HATC</v>
          </cell>
        </row>
        <row r="1281">
          <cell r="A1281" t="str">
            <v>00032419</v>
          </cell>
          <cell r="B1281" t="str">
            <v>1991-047-00 PL SHERMAN CREEK H</v>
          </cell>
        </row>
        <row r="1282">
          <cell r="A1282" t="str">
            <v>00038431</v>
          </cell>
          <cell r="B1282" t="str">
            <v>1991-051-00 IL M&amp;E STATISTICAL</v>
          </cell>
        </row>
        <row r="1283">
          <cell r="A1283" t="str">
            <v>00038871</v>
          </cell>
          <cell r="B1283" t="str">
            <v>1991-051-00 PL M&amp;E STATISTICAL</v>
          </cell>
        </row>
        <row r="1284">
          <cell r="A1284" t="str">
            <v>00037767</v>
          </cell>
          <cell r="B1284" t="str">
            <v>1991-055-00 PL NATURAL REARING</v>
          </cell>
        </row>
        <row r="1285">
          <cell r="A1285" t="str">
            <v>00038318</v>
          </cell>
          <cell r="B1285" t="str">
            <v>1991-057-00 IL YAKIMA PHASE 2</v>
          </cell>
        </row>
        <row r="1286">
          <cell r="A1286" t="str">
            <v>00079100</v>
          </cell>
          <cell r="B1286" t="str">
            <v>1991-057-00 PL YAKIMA PHASE 2</v>
          </cell>
        </row>
        <row r="1287">
          <cell r="A1287" t="str">
            <v>00036328</v>
          </cell>
          <cell r="B1287" t="str">
            <v>1991-060-00 PL KALISPELL PEND</v>
          </cell>
        </row>
        <row r="1288">
          <cell r="A1288" t="str">
            <v>00033553</v>
          </cell>
          <cell r="B1288" t="str">
            <v>1991-061-00 PL SWANSON LAKES</v>
          </cell>
        </row>
        <row r="1289">
          <cell r="A1289" t="str">
            <v>00084694</v>
          </cell>
          <cell r="B1289" t="str">
            <v>1991-062-00 PL SPOKANE TRIBE</v>
          </cell>
        </row>
        <row r="1290">
          <cell r="A1290" t="str">
            <v>00036953</v>
          </cell>
          <cell r="B1290" t="str">
            <v>1991-071-00  PL SOCKEYE SALMON</v>
          </cell>
        </row>
        <row r="1291">
          <cell r="A1291" t="str">
            <v>00083823</v>
          </cell>
          <cell r="B1291" t="str">
            <v>1991-072-00 PL REDFISH LAKE SO</v>
          </cell>
        </row>
        <row r="1292">
          <cell r="A1292" t="str">
            <v>00038691</v>
          </cell>
          <cell r="B1292" t="str">
            <v>1991-073-00 IL IDAHO NAT PRODU</v>
          </cell>
        </row>
        <row r="1293">
          <cell r="A1293" t="str">
            <v>00089003</v>
          </cell>
          <cell r="B1293" t="str">
            <v>1991-073-00 PL ID NATURAL PROD</v>
          </cell>
        </row>
        <row r="1294">
          <cell r="A1294" t="str">
            <v>00038319</v>
          </cell>
          <cell r="B1294" t="str">
            <v>1991-075-00 IL YAKIMA PHASE LI</v>
          </cell>
        </row>
        <row r="1295">
          <cell r="A1295" t="str">
            <v>00038600</v>
          </cell>
          <cell r="B1295" t="str">
            <v>1991-075-00 PL YAKIMA PH2 SCRE</v>
          </cell>
        </row>
        <row r="1296">
          <cell r="A1296" t="str">
            <v>00079105</v>
          </cell>
          <cell r="B1296" t="str">
            <v>1991-075-00 PL YAKIMA PHASE 2</v>
          </cell>
        </row>
        <row r="1297">
          <cell r="A1297" t="str">
            <v>00082913</v>
          </cell>
          <cell r="B1297" t="str">
            <v>1991-075-03 PL YAKIMA SC CONST</v>
          </cell>
        </row>
        <row r="1298">
          <cell r="A1298" t="str">
            <v>00109733</v>
          </cell>
          <cell r="B1298" t="str">
            <v>1991-075-04 PL SOUTH NACHES FI</v>
          </cell>
        </row>
        <row r="1299">
          <cell r="A1299" t="str">
            <v>00038678</v>
          </cell>
          <cell r="B1299" t="str">
            <v>1991-078-00 IL BURLINGTON BOTT</v>
          </cell>
        </row>
        <row r="1300">
          <cell r="A1300" t="str">
            <v>00082554</v>
          </cell>
          <cell r="B1300" t="str">
            <v>1991-078-00 PL BURLINGTON BOTT</v>
          </cell>
        </row>
        <row r="1301">
          <cell r="A1301" t="str">
            <v>00032335</v>
          </cell>
          <cell r="B1301" t="str">
            <v>199101903 PL HHR MITIGATION-HA</v>
          </cell>
        </row>
        <row r="1302">
          <cell r="A1302" t="str">
            <v>00038913</v>
          </cell>
          <cell r="B1302" t="str">
            <v>199107500 YAKIMA PHASE II FISH</v>
          </cell>
        </row>
        <row r="1303">
          <cell r="A1303" t="str">
            <v>00038320</v>
          </cell>
          <cell r="B1303" t="str">
            <v>1992-009-00 IL YAKIMA SCREENS</v>
          </cell>
        </row>
        <row r="1304">
          <cell r="A1304" t="str">
            <v>00038912</v>
          </cell>
          <cell r="B1304" t="str">
            <v>1992-009-00 PL O&amp;M YAKIMA PHAS</v>
          </cell>
        </row>
        <row r="1305">
          <cell r="A1305" t="str">
            <v>00079106</v>
          </cell>
          <cell r="B1305" t="str">
            <v>1992-009-00 PL YAKIMA PHA2 SCR</v>
          </cell>
        </row>
        <row r="1306">
          <cell r="A1306" t="str">
            <v>00038390</v>
          </cell>
          <cell r="B1306" t="str">
            <v>1992-010-00 IL HABITAT IMPRVMT</v>
          </cell>
        </row>
        <row r="1307">
          <cell r="A1307" t="str">
            <v>00084140</v>
          </cell>
          <cell r="B1307" t="str">
            <v>1992-010-00 PL FT HALL BOTTOMS</v>
          </cell>
        </row>
        <row r="1308">
          <cell r="A1308" t="str">
            <v>00091143</v>
          </cell>
          <cell r="B1308" t="str">
            <v>1992-010-00 PL FT HALL BOTTOMS</v>
          </cell>
        </row>
        <row r="1309">
          <cell r="A1309" t="str">
            <v>00089004</v>
          </cell>
          <cell r="B1309" t="str">
            <v>1992-022-00 PL PHYSIO ASSESSME</v>
          </cell>
        </row>
        <row r="1310">
          <cell r="A1310" t="str">
            <v>00113902</v>
          </cell>
          <cell r="B1310" t="str">
            <v>1992-024-00 PL ENHANCED COLUMB</v>
          </cell>
        </row>
        <row r="1311">
          <cell r="A1311" t="str">
            <v>00037755</v>
          </cell>
          <cell r="B1311" t="str">
            <v>1992-024-09 IL LAW ENFORCEMENT</v>
          </cell>
        </row>
        <row r="1312">
          <cell r="A1312" t="str">
            <v>00038836</v>
          </cell>
          <cell r="B1312" t="str">
            <v>1992-026-01 PL GRAND RONDE MO</v>
          </cell>
        </row>
        <row r="1313">
          <cell r="A1313" t="str">
            <v>00087608</v>
          </cell>
          <cell r="B1313" t="str">
            <v>1992-026-01 PL GRANDE RONDE MO</v>
          </cell>
        </row>
        <row r="1314">
          <cell r="A1314" t="str">
            <v>00076500</v>
          </cell>
          <cell r="B1314" t="str">
            <v>1992-026-03 PL MODEL WATERSHED</v>
          </cell>
        </row>
        <row r="1315">
          <cell r="A1315" t="str">
            <v>00036527</v>
          </cell>
          <cell r="B1315" t="str">
            <v>1992-026-04 PL GRANDE RONDE</v>
          </cell>
        </row>
        <row r="1316">
          <cell r="A1316" t="str">
            <v>00037944</v>
          </cell>
          <cell r="B1316" t="str">
            <v>1992-040-00 IL REDFISH LAKE SO</v>
          </cell>
        </row>
        <row r="1317">
          <cell r="A1317" t="str">
            <v>00037038</v>
          </cell>
          <cell r="B1317" t="str">
            <v>1992-040-00 PL SOCKEYE CAPTIVE</v>
          </cell>
        </row>
        <row r="1318">
          <cell r="A1318" t="str">
            <v>00074740</v>
          </cell>
          <cell r="B1318" t="str">
            <v>1992-048-00 PL HELLSGATE WINTE</v>
          </cell>
        </row>
        <row r="1319">
          <cell r="A1319" t="str">
            <v>00037779</v>
          </cell>
          <cell r="B1319" t="str">
            <v>1992-059-00 IL AMAZON BASIN/EU</v>
          </cell>
        </row>
        <row r="1320">
          <cell r="A1320" t="str">
            <v>00033572</v>
          </cell>
          <cell r="B1320" t="str">
            <v>1992-059-00 PL AMAZON/WILL. TN</v>
          </cell>
        </row>
        <row r="1321">
          <cell r="A1321" t="str">
            <v>00037720</v>
          </cell>
          <cell r="B1321" t="str">
            <v>1992-061-00 IL PEND ORIELLE WE</v>
          </cell>
        </row>
        <row r="1322">
          <cell r="A1322" t="str">
            <v>00002349</v>
          </cell>
          <cell r="B1322" t="str">
            <v>1992-061-00 PL WETLAND IDF&amp;G 1</v>
          </cell>
        </row>
        <row r="1323">
          <cell r="A1323" t="str">
            <v>00035667</v>
          </cell>
          <cell r="B1323" t="str">
            <v>1992-061-02 PL ALBENI FALLS WL</v>
          </cell>
        </row>
        <row r="1324">
          <cell r="A1324" t="str">
            <v>00107774</v>
          </cell>
          <cell r="B1324" t="str">
            <v>1992-061-03 PL PEND OREILLE WI</v>
          </cell>
        </row>
        <row r="1325">
          <cell r="A1325" t="str">
            <v>00104511</v>
          </cell>
          <cell r="B1325" t="str">
            <v>1992-061-05 PL ALBENI  FALLS</v>
          </cell>
        </row>
        <row r="1326">
          <cell r="A1326" t="str">
            <v>00104915</v>
          </cell>
          <cell r="B1326" t="str">
            <v>1992-061-06 PL ALBENI FALLS WL</v>
          </cell>
        </row>
        <row r="1327">
          <cell r="A1327" t="str">
            <v>00090710</v>
          </cell>
          <cell r="B1327" t="str">
            <v>1992-062-00 PL LOWER YAKIMA VA</v>
          </cell>
        </row>
        <row r="1328">
          <cell r="A1328" t="str">
            <v>00089198</v>
          </cell>
          <cell r="B1328" t="str">
            <v>1992-068-00 PL WILLAMETTE BASI</v>
          </cell>
        </row>
        <row r="1329">
          <cell r="A1329" t="str">
            <v>00097254</v>
          </cell>
          <cell r="B1329" t="str">
            <v>1992-073-00 CL AUTOMATED FISH</v>
          </cell>
        </row>
        <row r="1330">
          <cell r="A1330" t="str">
            <v>00038430</v>
          </cell>
          <cell r="B1330" t="str">
            <v>1993-029-00 IL SURVIVAL EST</v>
          </cell>
        </row>
        <row r="1331">
          <cell r="A1331" t="str">
            <v>00082720</v>
          </cell>
          <cell r="B1331" t="str">
            <v>1993-029-00 PL SURVIVAL EST-PA</v>
          </cell>
        </row>
        <row r="1332">
          <cell r="A1332" t="str">
            <v>00077356</v>
          </cell>
          <cell r="B1332" t="str">
            <v>1993-035-01 PL RED RIVER RESTO</v>
          </cell>
        </row>
        <row r="1333">
          <cell r="A1333" t="str">
            <v>00091406</v>
          </cell>
          <cell r="B1333" t="str">
            <v>1993-036-00 PL HAYSFORK GLORY</v>
          </cell>
        </row>
        <row r="1334">
          <cell r="A1334" t="str">
            <v>00033578</v>
          </cell>
          <cell r="B1334" t="str">
            <v>1993-037-01 PL TECH. ASSISTANC</v>
          </cell>
        </row>
        <row r="1335">
          <cell r="A1335" t="str">
            <v>00105277</v>
          </cell>
          <cell r="B1335" t="str">
            <v>1993-038-00 PL N FK. JOHN DAY</v>
          </cell>
        </row>
        <row r="1336">
          <cell r="A1336" t="str">
            <v>00038677</v>
          </cell>
          <cell r="B1336" t="str">
            <v>1993-040-00 IL FIFTEENMILE CRK</v>
          </cell>
        </row>
        <row r="1337">
          <cell r="A1337" t="str">
            <v>00083854</v>
          </cell>
          <cell r="B1337" t="str">
            <v>1993-040-00 PL FIFTEENMILE CRK</v>
          </cell>
        </row>
        <row r="1338">
          <cell r="A1338" t="str">
            <v>00099455</v>
          </cell>
          <cell r="B1338" t="str">
            <v>1993-040-01 PL 15 MILE CRK STE</v>
          </cell>
        </row>
        <row r="1339">
          <cell r="A1339" t="str">
            <v>00037945</v>
          </cell>
          <cell r="B1339" t="str">
            <v>1993-056-00 IL DEMONSTRATION</v>
          </cell>
        </row>
        <row r="1340">
          <cell r="A1340" t="str">
            <v>00082133</v>
          </cell>
          <cell r="B1340" t="str">
            <v>1993-056-00 PL DEMONSTR OF CAP</v>
          </cell>
        </row>
        <row r="1341">
          <cell r="A1341" t="str">
            <v>00082623</v>
          </cell>
          <cell r="B1341" t="str">
            <v>1993-056-00 PL DEMONSTR OF CAP</v>
          </cell>
        </row>
        <row r="1342">
          <cell r="A1342" t="str">
            <v>00032126</v>
          </cell>
          <cell r="B1342" t="str">
            <v>1993-060-00 PL SELECT AREA FIS</v>
          </cell>
        </row>
        <row r="1343">
          <cell r="A1343" t="str">
            <v>00032127</v>
          </cell>
          <cell r="B1343" t="str">
            <v>1993-060-01 PL SELECT AREA FIS</v>
          </cell>
        </row>
        <row r="1344">
          <cell r="A1344" t="str">
            <v>00032125</v>
          </cell>
          <cell r="B1344" t="str">
            <v>1993-060-02 PL SELECT AREA FIS</v>
          </cell>
        </row>
        <row r="1345">
          <cell r="A1345" t="str">
            <v>00083495</v>
          </cell>
          <cell r="B1345" t="str">
            <v>1993-062-00 PL UPPER SALMON</v>
          </cell>
        </row>
        <row r="1346">
          <cell r="A1346" t="str">
            <v>00036429</v>
          </cell>
          <cell r="B1346" t="str">
            <v>1993-062-00 PL UPPER SALMON R</v>
          </cell>
        </row>
        <row r="1347">
          <cell r="A1347" t="str">
            <v>00037106</v>
          </cell>
          <cell r="B1347" t="str">
            <v>1993-066-00 PL OREGON FISH SCR</v>
          </cell>
        </row>
        <row r="1348">
          <cell r="A1348" t="str">
            <v>00037859</v>
          </cell>
          <cell r="B1348" t="str">
            <v>1994-015-00 IL IDAHO FISH SCRE</v>
          </cell>
        </row>
        <row r="1349">
          <cell r="A1349" t="str">
            <v>00083477</v>
          </cell>
          <cell r="B1349" t="str">
            <v>1994-015-00 PL UPPER SALMON R</v>
          </cell>
        </row>
        <row r="1350">
          <cell r="A1350" t="str">
            <v>00036433</v>
          </cell>
          <cell r="B1350" t="str">
            <v>1994-017-00 PL UPPER SALMON</v>
          </cell>
        </row>
        <row r="1351">
          <cell r="A1351" t="str">
            <v>00036532</v>
          </cell>
          <cell r="B1351" t="str">
            <v>1994-018-00 PL PATAHA WATER</v>
          </cell>
        </row>
        <row r="1352">
          <cell r="A1352" t="str">
            <v>00082156</v>
          </cell>
          <cell r="B1352" t="str">
            <v>1994-018-05 PL IMPLEMENT ASOTI</v>
          </cell>
        </row>
        <row r="1353">
          <cell r="A1353" t="str">
            <v>00038598</v>
          </cell>
          <cell r="B1353" t="str">
            <v>1994-018-06 PL TUCANNON MODEL</v>
          </cell>
        </row>
        <row r="1354">
          <cell r="A1354" t="str">
            <v>00037839</v>
          </cell>
          <cell r="B1354" t="str">
            <v>1994-026-00 IL PACIFIC LAMPREY</v>
          </cell>
        </row>
        <row r="1355">
          <cell r="A1355" t="str">
            <v>00075882</v>
          </cell>
          <cell r="B1355" t="str">
            <v>1994-026-00 PL LAMPREY RESEARC</v>
          </cell>
        </row>
        <row r="1356">
          <cell r="A1356" t="str">
            <v>00037709</v>
          </cell>
          <cell r="B1356" t="str">
            <v>1994-033-00 IL FISH PASSAGE CE</v>
          </cell>
        </row>
        <row r="1357">
          <cell r="A1357" t="str">
            <v>00037194</v>
          </cell>
          <cell r="B1357" t="str">
            <v>1994-033-00 PL FISH PASSAGE CE</v>
          </cell>
        </row>
        <row r="1358">
          <cell r="A1358" t="str">
            <v>00037843</v>
          </cell>
          <cell r="B1358" t="str">
            <v>1994-034-00 IL UPPER CLEARWATE</v>
          </cell>
        </row>
        <row r="1359">
          <cell r="A1359" t="str">
            <v>00036166</v>
          </cell>
          <cell r="B1359" t="str">
            <v>1994-034-00 PL ASSESSING SUMME</v>
          </cell>
        </row>
        <row r="1360">
          <cell r="A1360" t="str">
            <v>00036792</v>
          </cell>
          <cell r="B1360" t="str">
            <v>1994-039-00 PL WALLOWA COUNTY</v>
          </cell>
        </row>
        <row r="1361">
          <cell r="A1361" t="str">
            <v>00087671</v>
          </cell>
          <cell r="B1361" t="str">
            <v>1994-042-00 PL TROUT CREEK OP</v>
          </cell>
        </row>
        <row r="1362">
          <cell r="A1362" t="str">
            <v>00037797</v>
          </cell>
          <cell r="B1362" t="str">
            <v>1994-043-00 IL LAKE ROOSEVELT</v>
          </cell>
        </row>
        <row r="1363">
          <cell r="A1363" t="str">
            <v>00033566</v>
          </cell>
          <cell r="B1363" t="str">
            <v>1994-043-00 PL SPOKANE DATA CO</v>
          </cell>
        </row>
        <row r="1364">
          <cell r="A1364" t="str">
            <v>00103065</v>
          </cell>
          <cell r="B1364" t="str">
            <v>1994-044-00 PL SAGEBRUSH FLAT</v>
          </cell>
        </row>
        <row r="1365">
          <cell r="A1365" t="str">
            <v>00033552</v>
          </cell>
          <cell r="B1365" t="str">
            <v>1994-047-00 PL PEND OREILLE</v>
          </cell>
        </row>
        <row r="1366">
          <cell r="A1366" t="str">
            <v>00037798</v>
          </cell>
          <cell r="B1366" t="str">
            <v>1994-049-00 IL KOOTENAI RIVER</v>
          </cell>
        </row>
        <row r="1367">
          <cell r="A1367" t="str">
            <v>00033557</v>
          </cell>
          <cell r="B1367" t="str">
            <v>1994-049-00 PL CHARLIE KOOTENA</v>
          </cell>
        </row>
        <row r="1368">
          <cell r="A1368" t="str">
            <v>00089479</v>
          </cell>
          <cell r="B1368" t="str">
            <v>1994-050-00 PL SALMON RIVER O</v>
          </cell>
        </row>
        <row r="1369">
          <cell r="A1369" t="str">
            <v>00038441</v>
          </cell>
          <cell r="B1369" t="str">
            <v>1994-053-00 IL BULL TROUT ASSE</v>
          </cell>
        </row>
        <row r="1370">
          <cell r="A1370" t="str">
            <v>00032336</v>
          </cell>
          <cell r="B1370" t="str">
            <v>1994-053-00 PL WILLAMETTE BULL</v>
          </cell>
        </row>
        <row r="1371">
          <cell r="A1371" t="str">
            <v>00038442</v>
          </cell>
          <cell r="B1371" t="str">
            <v>1994-054-00 IL BULL TROUT LIFE</v>
          </cell>
        </row>
        <row r="1372">
          <cell r="A1372" t="str">
            <v>00032340</v>
          </cell>
          <cell r="B1372" t="str">
            <v>1994-054-00 PL NEOR BULL TROUT</v>
          </cell>
        </row>
        <row r="1373">
          <cell r="A1373" t="str">
            <v>00082763</v>
          </cell>
          <cell r="B1373" t="str">
            <v>1994-059-00 PL YAKIMA BASIN EN</v>
          </cell>
        </row>
        <row r="1374">
          <cell r="A1374" t="str">
            <v>00037806</v>
          </cell>
          <cell r="B1374" t="str">
            <v>1994-069-00 IL SPAWNING HABITA</v>
          </cell>
        </row>
        <row r="1375">
          <cell r="A1375" t="str">
            <v>00032350</v>
          </cell>
          <cell r="B1375" t="str">
            <v>1994-069-00 PL SPAWNING HABITA</v>
          </cell>
        </row>
        <row r="1376">
          <cell r="A1376" t="str">
            <v>00084762</v>
          </cell>
          <cell r="B1376" t="str">
            <v>1995 027-00 PL LAKE ROOS. STU</v>
          </cell>
        </row>
        <row r="1377">
          <cell r="A1377" t="str">
            <v>00038445</v>
          </cell>
          <cell r="B1377" t="str">
            <v>1995-001-00 IL KALISPEL TRIBE</v>
          </cell>
        </row>
        <row r="1378">
          <cell r="A1378" t="str">
            <v>00081409</v>
          </cell>
          <cell r="B1378" t="str">
            <v>1995-001-00 PL HABITAT IMPROVE</v>
          </cell>
        </row>
        <row r="1379">
          <cell r="A1379" t="str">
            <v>00032346</v>
          </cell>
          <cell r="B1379" t="str">
            <v>1995-001-02 PL BASS O/M - KAL</v>
          </cell>
        </row>
        <row r="1380">
          <cell r="A1380" t="str">
            <v>00105185</v>
          </cell>
          <cell r="B1380" t="str">
            <v>1995-001-02 PL KALISPEL HATCHE</v>
          </cell>
        </row>
        <row r="1381">
          <cell r="A1381" t="str">
            <v>00107252</v>
          </cell>
          <cell r="B1381" t="str">
            <v>1995-001-02 PL KALISPEL POND M</v>
          </cell>
        </row>
        <row r="1382">
          <cell r="A1382" t="str">
            <v>00108328</v>
          </cell>
          <cell r="B1382" t="str">
            <v>1995-001-02PL KALISPEL BASS HA</v>
          </cell>
        </row>
        <row r="1383">
          <cell r="A1383" t="str">
            <v>00091135</v>
          </cell>
          <cell r="B1383" t="str">
            <v>1995-001-03 PL KALISPEL RESIDE</v>
          </cell>
        </row>
        <row r="1384">
          <cell r="A1384" t="str">
            <v>00038446</v>
          </cell>
          <cell r="B1384" t="str">
            <v>1995-004-00 IL LIBBY RESERVOIR</v>
          </cell>
        </row>
        <row r="1385">
          <cell r="A1385" t="str">
            <v>00091136</v>
          </cell>
          <cell r="B1385" t="str">
            <v>1995-004-00 PL LIBBY MITIGATIO</v>
          </cell>
        </row>
        <row r="1386">
          <cell r="A1386" t="str">
            <v>00038447</v>
          </cell>
          <cell r="B1386" t="str">
            <v>1995-006-00 IL COMPREHENSIVE</v>
          </cell>
        </row>
        <row r="1387">
          <cell r="A1387" t="str">
            <v>00091147</v>
          </cell>
          <cell r="B1387" t="str">
            <v>1995-006-00 PL COMPREHENSIVE</v>
          </cell>
        </row>
        <row r="1388">
          <cell r="A1388" t="str">
            <v>00037769</v>
          </cell>
          <cell r="B1388" t="str">
            <v>1995-007-00 IL HOOD RIVER PROD</v>
          </cell>
        </row>
        <row r="1389">
          <cell r="A1389" t="str">
            <v>00033554</v>
          </cell>
          <cell r="B1389" t="str">
            <v>1995-009-00 PL LAKE ROOSEVELT</v>
          </cell>
        </row>
        <row r="1390">
          <cell r="A1390" t="str">
            <v>00078604</v>
          </cell>
          <cell r="B1390" t="str">
            <v>1995-011-00 PL CF. JO. KOK. EN</v>
          </cell>
        </row>
        <row r="1391">
          <cell r="A1391" t="str">
            <v>00078654</v>
          </cell>
          <cell r="B1391" t="str">
            <v>1995-011-01 PL HYDROACOUSTIC A</v>
          </cell>
        </row>
        <row r="1392">
          <cell r="A1392" t="str">
            <v>00081721</v>
          </cell>
          <cell r="B1392" t="str">
            <v>1995-011-02 PL 3-D ACOUSTIC TE</v>
          </cell>
        </row>
        <row r="1393">
          <cell r="A1393" t="str">
            <v>00089872</v>
          </cell>
          <cell r="B1393" t="str">
            <v>1995-013-00 PL NEZ PERCE TROUT</v>
          </cell>
        </row>
        <row r="1394">
          <cell r="A1394" t="str">
            <v>00091206</v>
          </cell>
          <cell r="B1394" t="str">
            <v>1995-025-00 PL FLATHEAD IFIM</v>
          </cell>
        </row>
        <row r="1395">
          <cell r="A1395" t="str">
            <v>00038448</v>
          </cell>
          <cell r="B1395" t="str">
            <v>1995-028-00 IL ASSESS OF FIS</v>
          </cell>
        </row>
        <row r="1396">
          <cell r="A1396" t="str">
            <v>00032440</v>
          </cell>
          <cell r="B1396" t="str">
            <v>1995-028-00 PL MOSES LAKE FISH</v>
          </cell>
        </row>
        <row r="1397">
          <cell r="A1397" t="str">
            <v>00091127</v>
          </cell>
          <cell r="B1397" t="str">
            <v>1995-028-00 PL MOSES LK FISH</v>
          </cell>
        </row>
        <row r="1398">
          <cell r="A1398" t="str">
            <v>00095133</v>
          </cell>
          <cell r="B1398" t="str">
            <v>1995-033-00 PL O&amp;M YAKIMA PH I</v>
          </cell>
        </row>
        <row r="1399">
          <cell r="A1399" t="str">
            <v>00079104</v>
          </cell>
          <cell r="B1399" t="str">
            <v>1995-033-00 PL YAKIMA PH2 FISH</v>
          </cell>
        </row>
        <row r="1400">
          <cell r="A1400" t="str">
            <v>00002964</v>
          </cell>
          <cell r="B1400" t="str">
            <v>1995-056-00 PL LADD MARSH</v>
          </cell>
        </row>
        <row r="1401">
          <cell r="A1401" t="str">
            <v>00038462</v>
          </cell>
          <cell r="B1401" t="str">
            <v>1995-057-00 PL PALISADES WL</v>
          </cell>
        </row>
        <row r="1402">
          <cell r="A1402" t="str">
            <v>00078602</v>
          </cell>
          <cell r="B1402" t="str">
            <v>1995-057-00 PL S.IDAHO WILDLIF</v>
          </cell>
        </row>
        <row r="1403">
          <cell r="A1403" t="str">
            <v>00036435</v>
          </cell>
          <cell r="B1403" t="str">
            <v>1995-057-00 PL SOUTHERN ID WL</v>
          </cell>
        </row>
        <row r="1404">
          <cell r="A1404" t="str">
            <v>00090821</v>
          </cell>
          <cell r="B1404" t="str">
            <v>1995-060-01 PL UMATILLA R RIPA</v>
          </cell>
        </row>
        <row r="1405">
          <cell r="A1405" t="str">
            <v>00104873</v>
          </cell>
          <cell r="B1405" t="str">
            <v>1995-063-01 PL YKFP/M&amp;E CHANDL</v>
          </cell>
        </row>
        <row r="1406">
          <cell r="A1406" t="str">
            <v>00037557</v>
          </cell>
          <cell r="B1406" t="str">
            <v>1995-063-25 PL YAKIMA/KLICKITA</v>
          </cell>
        </row>
        <row r="1407">
          <cell r="A1407" t="str">
            <v>00088494</v>
          </cell>
          <cell r="B1407" t="str">
            <v>1995-063-35 PL YKFP/KLICKITAT</v>
          </cell>
        </row>
        <row r="1408">
          <cell r="A1408" t="str">
            <v>00105876</v>
          </cell>
          <cell r="B1408" t="str">
            <v>1995-064-24 PL WDFW/YKFP SUPPL</v>
          </cell>
        </row>
        <row r="1409">
          <cell r="A1409" t="str">
            <v>00078908</v>
          </cell>
          <cell r="B1409" t="str">
            <v>1995-064-24 YKFP/WDFW SUPPLEME</v>
          </cell>
        </row>
        <row r="1410">
          <cell r="A1410" t="str">
            <v>00037844</v>
          </cell>
          <cell r="B1410" t="str">
            <v>1995-064-25 IL POLICY/TECHNICA</v>
          </cell>
        </row>
        <row r="1411">
          <cell r="A1411" t="str">
            <v>00037563</v>
          </cell>
          <cell r="B1411" t="str">
            <v>1995-064-25 PL YKFP/WDFW POLIC</v>
          </cell>
        </row>
        <row r="1412">
          <cell r="A1412" t="str">
            <v>00090687</v>
          </cell>
          <cell r="B1412" t="str">
            <v>1995-067-00 PL COLVILLE TRIBE</v>
          </cell>
        </row>
        <row r="1413">
          <cell r="A1413" t="str">
            <v>00084384</v>
          </cell>
          <cell r="B1413" t="str">
            <v>1995-068-00 PL KLICKITAT PASS</v>
          </cell>
        </row>
        <row r="1414">
          <cell r="A1414" t="str">
            <v>00032367</v>
          </cell>
          <cell r="B1414" t="str">
            <v>199500400 PL LIBBY MITIGATION</v>
          </cell>
        </row>
        <row r="1415">
          <cell r="A1415" t="str">
            <v>00032526</v>
          </cell>
          <cell r="B1415" t="str">
            <v>1996-005-00 PL CBFWF ISAB</v>
          </cell>
        </row>
        <row r="1416">
          <cell r="A1416" t="str">
            <v>00036632</v>
          </cell>
          <cell r="B1416" t="str">
            <v>1996-007-00 PL UPPER SALMON</v>
          </cell>
        </row>
        <row r="1417">
          <cell r="A1417" t="str">
            <v>00091150</v>
          </cell>
          <cell r="B1417" t="str">
            <v>1996-007-00 PL UPPER SALMON RI</v>
          </cell>
        </row>
        <row r="1418">
          <cell r="A1418" t="str">
            <v>00075286</v>
          </cell>
          <cell r="B1418" t="str">
            <v>1996-011-00 PL HOFER DAM LADDE</v>
          </cell>
        </row>
        <row r="1419">
          <cell r="A1419" t="str">
            <v>00081884</v>
          </cell>
          <cell r="B1419" t="str">
            <v>1996-011-00 PL JUV SCREENS TRA</v>
          </cell>
        </row>
        <row r="1420">
          <cell r="A1420" t="str">
            <v>00075063</v>
          </cell>
          <cell r="B1420" t="str">
            <v>1996-011-00 PL MILL CREEK FISH</v>
          </cell>
        </row>
        <row r="1421">
          <cell r="A1421" t="str">
            <v>00076220</v>
          </cell>
          <cell r="B1421" t="str">
            <v>1996-011-00 PL WALLA WALLA PAS</v>
          </cell>
        </row>
        <row r="1422">
          <cell r="A1422" t="str">
            <v>00081747</v>
          </cell>
          <cell r="B1422" t="str">
            <v>1996-011-00 PL WALLA WALLA PAS</v>
          </cell>
        </row>
        <row r="1423">
          <cell r="A1423" t="str">
            <v>00036925</v>
          </cell>
          <cell r="B1423" t="str">
            <v>1996-011-00 PL WALLA WALLA SCR</v>
          </cell>
        </row>
        <row r="1424">
          <cell r="A1424" t="str">
            <v>00076049</v>
          </cell>
          <cell r="B1424" t="str">
            <v>1996-011-00 PL WALLA WALLA SCR</v>
          </cell>
        </row>
        <row r="1425">
          <cell r="A1425" t="str">
            <v>00090699</v>
          </cell>
          <cell r="B1425" t="str">
            <v>1996-011-01 PL LITTLE WW SCREE</v>
          </cell>
        </row>
        <row r="1426">
          <cell r="A1426" t="str">
            <v>00037107</v>
          </cell>
          <cell r="B1426" t="str">
            <v>1996-011-02 PL GARDEN CITY/LOW</v>
          </cell>
        </row>
        <row r="1427">
          <cell r="A1427" t="str">
            <v>00112280</v>
          </cell>
          <cell r="B1427" t="str">
            <v>1996-017-00 PL BioAnalyst Supp</v>
          </cell>
        </row>
        <row r="1428">
          <cell r="A1428" t="str">
            <v>00032381</v>
          </cell>
          <cell r="B1428" t="str">
            <v>1996-019-00 SECOND TIER DATA</v>
          </cell>
        </row>
        <row r="1429">
          <cell r="A1429" t="str">
            <v>00038315</v>
          </cell>
          <cell r="B1429" t="str">
            <v>1996-020-00 IL PIT TAGGING SPR</v>
          </cell>
        </row>
        <row r="1430">
          <cell r="A1430" t="str">
            <v>00037711</v>
          </cell>
          <cell r="B1430" t="str">
            <v>1996-020-00 PL  PIT TAGGING SP</v>
          </cell>
        </row>
        <row r="1431">
          <cell r="A1431" t="str">
            <v>00039101</v>
          </cell>
          <cell r="B1431" t="str">
            <v>1996-020-00 PL  PIT TAGGING SP</v>
          </cell>
        </row>
        <row r="1432">
          <cell r="A1432" t="str">
            <v>00078192</v>
          </cell>
          <cell r="B1432" t="str">
            <v>1996-021-00 PL GAS BUBBLE DISE</v>
          </cell>
        </row>
        <row r="1433">
          <cell r="A1433" t="str">
            <v>00100432</v>
          </cell>
          <cell r="B1433" t="str">
            <v>1996-032-01 PL K-BASIN FALL CH</v>
          </cell>
        </row>
        <row r="1434">
          <cell r="A1434" t="str">
            <v>00100433</v>
          </cell>
          <cell r="B1434" t="str">
            <v>1996-032-02 PL K-BASIN MASTER</v>
          </cell>
        </row>
        <row r="1435">
          <cell r="A1435" t="str">
            <v>00078261</v>
          </cell>
          <cell r="B1435" t="str">
            <v>1996-033-27 YAKIMA COHO/FALL C</v>
          </cell>
        </row>
        <row r="1436">
          <cell r="A1436" t="str">
            <v>00078917</v>
          </cell>
          <cell r="B1436" t="str">
            <v>1996-033-30  YKFP-LOWER YAKIMA</v>
          </cell>
        </row>
        <row r="1437">
          <cell r="A1437" t="str">
            <v>00090338</v>
          </cell>
          <cell r="B1437" t="str">
            <v>1996-033-30 PL - YKFP O&amp;M YAKI</v>
          </cell>
        </row>
        <row r="1438">
          <cell r="A1438" t="str">
            <v>00074699</v>
          </cell>
          <cell r="B1438" t="str">
            <v>1996-034-01 PL METHOW VLY IR</v>
          </cell>
        </row>
        <row r="1439">
          <cell r="A1439" t="str">
            <v>00075137</v>
          </cell>
          <cell r="B1439" t="str">
            <v>1996-034-01 PL METHOW VLY IR</v>
          </cell>
        </row>
        <row r="1440">
          <cell r="A1440" t="str">
            <v>00090769</v>
          </cell>
          <cell r="B1440" t="str">
            <v>1996-035-00 PL YAKIMA WS RESTO</v>
          </cell>
        </row>
        <row r="1441">
          <cell r="A1441" t="str">
            <v>00095128</v>
          </cell>
          <cell r="B1441" t="str">
            <v>1996-035-01 PL SATUS CREEK WAT</v>
          </cell>
        </row>
        <row r="1442">
          <cell r="A1442" t="str">
            <v>00036693</v>
          </cell>
          <cell r="B1442" t="str">
            <v>1996-040-00 PL MID COLUMBIA CO</v>
          </cell>
        </row>
        <row r="1443">
          <cell r="A1443" t="str">
            <v>00098651</v>
          </cell>
          <cell r="B1443" t="str">
            <v>1996-040-05 PL BIRDHOUSES FOR</v>
          </cell>
        </row>
        <row r="1444">
          <cell r="A1444" t="str">
            <v>00038360</v>
          </cell>
          <cell r="B1444" t="str">
            <v>1996-042-00 IL OKANOGAN FOCUS</v>
          </cell>
        </row>
        <row r="1445">
          <cell r="A1445" t="str">
            <v>00089606</v>
          </cell>
          <cell r="B1445" t="str">
            <v>1996-042-00 PL OKANOGAN RIVER</v>
          </cell>
        </row>
        <row r="1446">
          <cell r="A1446" t="str">
            <v>00002496</v>
          </cell>
          <cell r="B1446" t="str">
            <v>1996-042-00 PL RESTORE ANAD FI</v>
          </cell>
        </row>
        <row r="1447">
          <cell r="A1447" t="str">
            <v>00079097</v>
          </cell>
          <cell r="B1447" t="str">
            <v>1996-042-00 PL RESTORE/ENHANC</v>
          </cell>
        </row>
        <row r="1448">
          <cell r="A1448" t="str">
            <v>00038326</v>
          </cell>
          <cell r="B1448" t="str">
            <v>1996-043-00 IL JOHNSON CREEK</v>
          </cell>
        </row>
        <row r="1449">
          <cell r="A1449" t="str">
            <v>00037776</v>
          </cell>
          <cell r="B1449" t="str">
            <v>1996-043-00 PL JCAPE</v>
          </cell>
        </row>
        <row r="1450">
          <cell r="A1450" t="str">
            <v>00089006</v>
          </cell>
          <cell r="B1450" t="str">
            <v>1996-043-02 PL JCAPE - PREL DE</v>
          </cell>
        </row>
        <row r="1451">
          <cell r="A1451" t="str">
            <v>00111884</v>
          </cell>
          <cell r="B1451" t="str">
            <v>1996-043-03 PL JOHNSON CREEK W</v>
          </cell>
        </row>
        <row r="1452">
          <cell r="A1452" t="str">
            <v>00033550</v>
          </cell>
          <cell r="B1452" t="str">
            <v>1996-046-01 PL  UMATILLA JED</v>
          </cell>
        </row>
        <row r="1453">
          <cell r="A1453" t="str">
            <v>00082618</v>
          </cell>
          <cell r="B1453" t="str">
            <v>1996-053-00 PL NORTH FORK JOHN</v>
          </cell>
        </row>
        <row r="1454">
          <cell r="A1454" t="str">
            <v>00037941</v>
          </cell>
          <cell r="B1454" t="str">
            <v>1996-067-00 IL MANCHESTER SPRI</v>
          </cell>
        </row>
        <row r="1455">
          <cell r="A1455" t="str">
            <v>00037340</v>
          </cell>
          <cell r="B1455" t="str">
            <v>1996-067-00 PL MANCHESTER SPRI</v>
          </cell>
        </row>
        <row r="1456">
          <cell r="A1456" t="str">
            <v>00036533</v>
          </cell>
          <cell r="B1456" t="str">
            <v>1996-070-00 PL MCKENZIE FOCUS</v>
          </cell>
        </row>
        <row r="1457">
          <cell r="A1457" t="str">
            <v>00075450</v>
          </cell>
          <cell r="B1457" t="str">
            <v>1996-077-02 PL LOLO CREEK</v>
          </cell>
        </row>
        <row r="1458">
          <cell r="A1458" t="str">
            <v>00075439</v>
          </cell>
          <cell r="B1458" t="str">
            <v>1996-077-03 PL SQUAW AND PAPO</v>
          </cell>
        </row>
        <row r="1459">
          <cell r="A1459" t="str">
            <v>00075466</v>
          </cell>
          <cell r="B1459" t="str">
            <v>1996-077-05 PL MCCOMAS MEADOWS</v>
          </cell>
        </row>
        <row r="1460">
          <cell r="A1460" t="str">
            <v>00038089</v>
          </cell>
          <cell r="B1460" t="str">
            <v>1996-080-00 NE OREGON WILDLIFE</v>
          </cell>
        </row>
        <row r="1461">
          <cell r="A1461" t="str">
            <v>00089843</v>
          </cell>
          <cell r="B1461" t="str">
            <v>1996-083-00  PL MCCOY MEADOWS</v>
          </cell>
        </row>
        <row r="1462">
          <cell r="A1462" t="str">
            <v>00090628</v>
          </cell>
          <cell r="B1462" t="str">
            <v>1996-083-00 PL CTUIR-GRANDE RO</v>
          </cell>
        </row>
        <row r="1463">
          <cell r="A1463" t="str">
            <v>00033541</v>
          </cell>
          <cell r="B1463" t="str">
            <v>1996-083-01 MCCOY MEADOWS WATE</v>
          </cell>
        </row>
        <row r="1464">
          <cell r="A1464" t="str">
            <v>00090248</v>
          </cell>
          <cell r="B1464" t="str">
            <v>1996-086-00 PL CLEARWATER FOCU</v>
          </cell>
        </row>
        <row r="1465">
          <cell r="A1465" t="str">
            <v>00032525</v>
          </cell>
          <cell r="B1465" t="str">
            <v>1996-087-01 PL CSKT FLATHEAD W</v>
          </cell>
        </row>
        <row r="1466">
          <cell r="A1466" t="str">
            <v>00091137</v>
          </cell>
          <cell r="B1466" t="str">
            <v>1996-087-01 PL FOCUS WATERSHED</v>
          </cell>
        </row>
        <row r="1467">
          <cell r="A1467" t="str">
            <v>00091142</v>
          </cell>
          <cell r="B1467" t="str">
            <v>1996-087-02 PL FOCUS WATERSHED</v>
          </cell>
        </row>
        <row r="1468">
          <cell r="A1468" t="str">
            <v>00035910</v>
          </cell>
          <cell r="B1468" t="str">
            <v>1996-087-02 PL MONTANA FOCUS W</v>
          </cell>
        </row>
        <row r="1469">
          <cell r="A1469" t="str">
            <v>00090688</v>
          </cell>
          <cell r="B1469" t="str">
            <v>1996-094-00 PL WDFW HABITAT UN</v>
          </cell>
        </row>
        <row r="1470">
          <cell r="A1470" t="str">
            <v>00075538</v>
          </cell>
          <cell r="B1470" t="str">
            <v>1996-094-01 PL SCOTCH CREEK WL</v>
          </cell>
        </row>
        <row r="1471">
          <cell r="A1471" t="str">
            <v>00094622</v>
          </cell>
          <cell r="B1471" t="str">
            <v>1996-102-60 PL F&amp;W LAND ACQUIS</v>
          </cell>
        </row>
        <row r="1472">
          <cell r="A1472" t="str">
            <v>00037777</v>
          </cell>
          <cell r="B1472" t="str">
            <v>1996-46-00 IL WALLA WALLA RIVE</v>
          </cell>
        </row>
        <row r="1473">
          <cell r="A1473" t="str">
            <v>00037108</v>
          </cell>
          <cell r="B1473" t="str">
            <v>199601105 PL MILTON DITCH CONS</v>
          </cell>
        </row>
        <row r="1474">
          <cell r="A1474" t="str">
            <v>00037109</v>
          </cell>
          <cell r="B1474" t="str">
            <v>199601201 PL NURSERY BRIDGE</v>
          </cell>
        </row>
        <row r="1475">
          <cell r="A1475" t="str">
            <v>00032000</v>
          </cell>
          <cell r="B1475" t="str">
            <v>1997-001-00 PL IDAHO CHINOOK S</v>
          </cell>
        </row>
        <row r="1476">
          <cell r="A1476" t="str">
            <v>00038439</v>
          </cell>
          <cell r="B1476" t="str">
            <v>1997-004-00 IL RESIDENT FISH</v>
          </cell>
        </row>
        <row r="1477">
          <cell r="A1477" t="str">
            <v>00081406</v>
          </cell>
          <cell r="B1477" t="str">
            <v>1997-004-00 PL UPPER COL RESID</v>
          </cell>
        </row>
        <row r="1478">
          <cell r="A1478" t="str">
            <v>00032359</v>
          </cell>
          <cell r="B1478" t="str">
            <v>1997-004-00 PL UPPER COL STOCK</v>
          </cell>
        </row>
        <row r="1479">
          <cell r="A1479" t="str">
            <v>00038869</v>
          </cell>
          <cell r="B1479" t="str">
            <v>1997-009-00 PL NEZ PERCE LOWER</v>
          </cell>
        </row>
        <row r="1480">
          <cell r="A1480" t="str">
            <v>00078791</v>
          </cell>
          <cell r="B1480" t="str">
            <v>1997-011-00 PL SHOSHONE-PAIUTE</v>
          </cell>
        </row>
        <row r="1481">
          <cell r="A1481" t="str">
            <v>00105877</v>
          </cell>
          <cell r="B1481" t="str">
            <v>1997-013-00 PL CLE ELUM (YAKIM</v>
          </cell>
        </row>
        <row r="1482">
          <cell r="A1482" t="str">
            <v>00078915</v>
          </cell>
          <cell r="B1482" t="str">
            <v>1997-013-00 UPPER YAKIMA (CLE</v>
          </cell>
        </row>
        <row r="1483">
          <cell r="A1483" t="str">
            <v>00078933</v>
          </cell>
          <cell r="B1483" t="str">
            <v>1997-013-00 UPPER YAKIMA (CLE</v>
          </cell>
        </row>
        <row r="1484">
          <cell r="A1484" t="str">
            <v>00037561</v>
          </cell>
          <cell r="B1484" t="str">
            <v>1997-013-25 PL YKFP OPERATIONS</v>
          </cell>
        </row>
        <row r="1485">
          <cell r="A1485" t="str">
            <v>00041464</v>
          </cell>
          <cell r="B1485" t="str">
            <v>1997-014-00 PL FALL CHINOOK ST</v>
          </cell>
        </row>
        <row r="1486">
          <cell r="A1486" t="str">
            <v>00038333</v>
          </cell>
          <cell r="B1486" t="str">
            <v>1997-015-00 IL NEZ PERCE MSTR</v>
          </cell>
        </row>
        <row r="1487">
          <cell r="A1487" t="str">
            <v>00037537</v>
          </cell>
          <cell r="B1487" t="str">
            <v>1997-015-01 PL IMNAHA RIVER SM</v>
          </cell>
        </row>
        <row r="1488">
          <cell r="A1488" t="str">
            <v>00037796</v>
          </cell>
          <cell r="B1488" t="str">
            <v>1997-019-00 IL STINKING WATER</v>
          </cell>
        </row>
        <row r="1489">
          <cell r="A1489" t="str">
            <v>00033562</v>
          </cell>
          <cell r="B1489" t="str">
            <v>1997-019-00 PL STINK.WATER B.P</v>
          </cell>
        </row>
        <row r="1490">
          <cell r="A1490" t="str">
            <v>00038438</v>
          </cell>
          <cell r="B1490" t="str">
            <v>1997-019-01 IL N FORK MALHEUR</v>
          </cell>
        </row>
        <row r="1491">
          <cell r="A1491" t="str">
            <v>00033564</v>
          </cell>
          <cell r="B1491" t="str">
            <v>1997-019-01 PL NFK MALH. BP</v>
          </cell>
        </row>
        <row r="1492">
          <cell r="A1492" t="str">
            <v>00036665</v>
          </cell>
          <cell r="B1492" t="str">
            <v>1997-023-00 PL INDEPENDENT SCI</v>
          </cell>
        </row>
        <row r="1493">
          <cell r="A1493" t="str">
            <v>00038695</v>
          </cell>
          <cell r="B1493" t="str">
            <v>1997-024-00 IL AVIAN PREDATION</v>
          </cell>
        </row>
        <row r="1494">
          <cell r="A1494" t="str">
            <v>00002575</v>
          </cell>
          <cell r="B1494" t="str">
            <v>1997-024-00 PL AVIAN PREDATION</v>
          </cell>
        </row>
        <row r="1495">
          <cell r="A1495" t="str">
            <v>00074637</v>
          </cell>
          <cell r="B1495" t="str">
            <v>1997-024-00 PL AVIAN PREDATION</v>
          </cell>
        </row>
        <row r="1496">
          <cell r="A1496" t="str">
            <v>00074672</v>
          </cell>
          <cell r="B1496" t="str">
            <v>1997-024-00 PL AVIAN PREDATION</v>
          </cell>
        </row>
        <row r="1497">
          <cell r="A1497" t="str">
            <v>00083157</v>
          </cell>
          <cell r="B1497" t="str">
            <v>1997-024-00 PL AVIAN PREDATION</v>
          </cell>
        </row>
        <row r="1498">
          <cell r="A1498" t="str">
            <v>00102413</v>
          </cell>
          <cell r="B1498" t="str">
            <v>1997-024-00 PL AVIAN PREDATION</v>
          </cell>
        </row>
        <row r="1499">
          <cell r="A1499" t="str">
            <v>00098652</v>
          </cell>
          <cell r="B1499" t="str">
            <v>1997-024-01 PL VIRGINIA CREEK</v>
          </cell>
        </row>
        <row r="1500">
          <cell r="A1500" t="str">
            <v>00098654</v>
          </cell>
          <cell r="B1500" t="str">
            <v>1997-024-01 PL VIRGINIA CREEK</v>
          </cell>
        </row>
        <row r="1501">
          <cell r="A1501" t="str">
            <v>00098655</v>
          </cell>
          <cell r="B1501" t="str">
            <v>1997-024-01 PL VIRGINIA CREEK</v>
          </cell>
        </row>
        <row r="1502">
          <cell r="A1502" t="str">
            <v>00038606</v>
          </cell>
          <cell r="B1502" t="str">
            <v>1997-025-00 PL WALLOWA COUNTY</v>
          </cell>
        </row>
        <row r="1503">
          <cell r="A1503" t="str">
            <v>00038693</v>
          </cell>
          <cell r="B1503" t="str">
            <v>1997-030-00 IL LISTED STOCK AD</v>
          </cell>
        </row>
        <row r="1504">
          <cell r="A1504" t="str">
            <v>00035771</v>
          </cell>
          <cell r="B1504" t="str">
            <v>1997-030-00 PL LISTED CHINOOK</v>
          </cell>
        </row>
        <row r="1505">
          <cell r="A1505" t="str">
            <v>00035798</v>
          </cell>
          <cell r="B1505" t="str">
            <v>1997-034-00 PL MONITORING FINE</v>
          </cell>
        </row>
        <row r="1506">
          <cell r="A1506" t="str">
            <v>00038323</v>
          </cell>
          <cell r="B1506" t="str">
            <v>1997-038-00 IL LISTED STOCK CH</v>
          </cell>
        </row>
        <row r="1507">
          <cell r="A1507" t="str">
            <v>00088997</v>
          </cell>
          <cell r="B1507" t="str">
            <v>1997-038-00 PL GAMETE PRESER</v>
          </cell>
        </row>
        <row r="1508">
          <cell r="A1508" t="str">
            <v>00037722</v>
          </cell>
          <cell r="B1508" t="str">
            <v>1997-038-00 PL SALMONID GAMETE</v>
          </cell>
        </row>
        <row r="1509">
          <cell r="A1509" t="str">
            <v>00089933</v>
          </cell>
          <cell r="B1509" t="str">
            <v>1997-044-00 PL HYDRO REGULATOR</v>
          </cell>
        </row>
        <row r="1510">
          <cell r="A1510" t="str">
            <v>00089947</v>
          </cell>
          <cell r="B1510" t="str">
            <v>1997-047-00 PL YAKIMA RBASIN S</v>
          </cell>
        </row>
        <row r="1511">
          <cell r="A1511" t="str">
            <v>00081684</v>
          </cell>
          <cell r="B1511" t="str">
            <v>1997-049-00 PL TEANAWAY R INST</v>
          </cell>
        </row>
        <row r="1512">
          <cell r="A1512" t="str">
            <v>00090596</v>
          </cell>
          <cell r="B1512" t="str">
            <v>1997-049-00 PL TEANAWAY RIVER</v>
          </cell>
        </row>
        <row r="1513">
          <cell r="A1513" t="str">
            <v>00090602</v>
          </cell>
          <cell r="B1513" t="str">
            <v>1997-049-01 PL TEANAWAY R INST</v>
          </cell>
        </row>
        <row r="1514">
          <cell r="A1514" t="str">
            <v>00090609</v>
          </cell>
          <cell r="B1514" t="str">
            <v>1997-049-02 PL TEANAWAY R INST</v>
          </cell>
        </row>
        <row r="1515">
          <cell r="A1515" t="str">
            <v>00090616</v>
          </cell>
          <cell r="B1515" t="str">
            <v>1997-049-02 PL TEANAWAY R INST</v>
          </cell>
        </row>
        <row r="1516">
          <cell r="A1516" t="str">
            <v>00104577</v>
          </cell>
          <cell r="B1516" t="str">
            <v>1997-051-00 PL YAKIMA SIDE CHA</v>
          </cell>
        </row>
        <row r="1517">
          <cell r="A1517" t="str">
            <v>00078907</v>
          </cell>
          <cell r="B1517" t="str">
            <v>1997-051-00 YAKIMA RIVER SIDE</v>
          </cell>
        </row>
        <row r="1518">
          <cell r="A1518" t="str">
            <v>00090800</v>
          </cell>
          <cell r="B1518" t="str">
            <v>1997-052-00 PL YAKIMA R REARIN</v>
          </cell>
        </row>
        <row r="1519">
          <cell r="A1519" t="str">
            <v>00088377</v>
          </cell>
          <cell r="B1519" t="str">
            <v>1997-053-00 PL TOPPENISH-SIMCO</v>
          </cell>
        </row>
        <row r="1520">
          <cell r="A1520" t="str">
            <v>00083825</v>
          </cell>
          <cell r="B1520" t="str">
            <v>1997-056-00 PL LO KLICKITAT RE</v>
          </cell>
        </row>
        <row r="1521">
          <cell r="A1521" t="str">
            <v>00033499</v>
          </cell>
          <cell r="B1521" t="str">
            <v>1997-059-00 PL WILDLIFE COALIT</v>
          </cell>
        </row>
        <row r="1522">
          <cell r="A1522" t="str">
            <v>00091588</v>
          </cell>
          <cell r="B1522" t="str">
            <v>1997-059-02 PL WSIR-ORWL PLAN</v>
          </cell>
        </row>
        <row r="1523">
          <cell r="A1523" t="str">
            <v>00095637</v>
          </cell>
          <cell r="B1523" t="str">
            <v>1997-059-03 PL OREGON WILDLIFE</v>
          </cell>
        </row>
        <row r="1524">
          <cell r="A1524" t="str">
            <v>00076114</v>
          </cell>
          <cell r="B1524" t="str">
            <v>1997-060-00 PL CLEARWATER FOC</v>
          </cell>
        </row>
        <row r="1525">
          <cell r="A1525" t="str">
            <v>00075454</v>
          </cell>
          <cell r="B1525" t="str">
            <v>1997-060-00 PL CLEARWATER FOCU</v>
          </cell>
        </row>
        <row r="1526">
          <cell r="A1526" t="str">
            <v>00112170</v>
          </cell>
          <cell r="B1526" t="str">
            <v>1997-097-00   PL LITTLE DARK C</v>
          </cell>
        </row>
        <row r="1527">
          <cell r="A1527" t="str">
            <v>00091580</v>
          </cell>
          <cell r="B1527" t="str">
            <v>1997-100-00 PL CTUIR HABITAT A</v>
          </cell>
        </row>
        <row r="1528">
          <cell r="A1528" t="str">
            <v>00078456</v>
          </cell>
          <cell r="B1528" t="str">
            <v>199701300 - YKFP CLE ELUM HATC</v>
          </cell>
        </row>
        <row r="1529">
          <cell r="A1529" t="str">
            <v>00098653</v>
          </cell>
          <cell r="B1529" t="str">
            <v>1997702401 PL VIRGINIA CREEEK</v>
          </cell>
        </row>
        <row r="1530">
          <cell r="A1530" t="str">
            <v>00035678</v>
          </cell>
          <cell r="B1530" t="str">
            <v>1998-001-00 PL  ANALYTICAL SUP</v>
          </cell>
        </row>
        <row r="1531">
          <cell r="A1531" t="str">
            <v>00036335</v>
          </cell>
          <cell r="B1531" t="str">
            <v>1998-001-003 PL SPAWNING DISTR</v>
          </cell>
        </row>
        <row r="1532">
          <cell r="A1532" t="str">
            <v>00036437</v>
          </cell>
          <cell r="B1532" t="str">
            <v>1998-001-004 PL M&amp;E-YEARLING</v>
          </cell>
        </row>
        <row r="1533">
          <cell r="A1533" t="str">
            <v>00038436</v>
          </cell>
          <cell r="B1533" t="str">
            <v>1998-002-00 IL SNAKE RIVER NAT</v>
          </cell>
        </row>
        <row r="1534">
          <cell r="A1534" t="str">
            <v>00032371</v>
          </cell>
          <cell r="B1534" t="str">
            <v>1998-002-00 PL SNAKE R SALMON</v>
          </cell>
        </row>
        <row r="1535">
          <cell r="A1535" t="str">
            <v>00091139</v>
          </cell>
          <cell r="B1535" t="str">
            <v>1998-002-00 PL SNAKE R SALMONI</v>
          </cell>
        </row>
        <row r="1536">
          <cell r="A1536" t="str">
            <v>00083824</v>
          </cell>
          <cell r="B1536" t="str">
            <v>1998-003-00 PL SPOKANE WL O&amp;M</v>
          </cell>
        </row>
        <row r="1537">
          <cell r="A1537" t="str">
            <v>00032655</v>
          </cell>
          <cell r="B1537" t="str">
            <v>1998-004-01 PL ELECTRONIC FISH</v>
          </cell>
        </row>
        <row r="1538">
          <cell r="A1538" t="str">
            <v>00102607</v>
          </cell>
          <cell r="B1538" t="str">
            <v>1998-004-04 PL DEVELOPMENT OF</v>
          </cell>
        </row>
        <row r="1539">
          <cell r="A1539" t="str">
            <v>00076219</v>
          </cell>
          <cell r="B1539" t="str">
            <v>1998-007-01 PL GRESP ACCLIMATI</v>
          </cell>
        </row>
        <row r="1540">
          <cell r="A1540" t="str">
            <v>00090441</v>
          </cell>
          <cell r="B1540" t="str">
            <v>1998-007-01 PL GRESSPP SATELLI</v>
          </cell>
        </row>
        <row r="1541">
          <cell r="A1541" t="str">
            <v>00036946</v>
          </cell>
          <cell r="B1541" t="str">
            <v>1998-007-02 PL GRANDE RONDE CH</v>
          </cell>
        </row>
        <row r="1542">
          <cell r="A1542" t="str">
            <v>00038071</v>
          </cell>
          <cell r="B1542" t="str">
            <v>1998-007-03 IL GRANDE RONDE SU</v>
          </cell>
        </row>
        <row r="1543">
          <cell r="A1543" t="str">
            <v>00037111</v>
          </cell>
          <cell r="B1543" t="str">
            <v>1998-007-03 PL GRANDE RONDE OM</v>
          </cell>
        </row>
        <row r="1544">
          <cell r="A1544" t="str">
            <v>00037972</v>
          </cell>
          <cell r="B1544" t="str">
            <v>1998-007-04 PL GR SUPPLEMENTA</v>
          </cell>
        </row>
        <row r="1545">
          <cell r="A1545" t="str">
            <v>00078072</v>
          </cell>
          <cell r="B1545" t="str">
            <v>1998-008-00 PL REGIONAL FORUM</v>
          </cell>
        </row>
        <row r="1546">
          <cell r="A1546" t="str">
            <v>00037943</v>
          </cell>
          <cell r="B1546" t="str">
            <v>1998-010-01 IL GRANDE RONDE CA</v>
          </cell>
        </row>
        <row r="1547">
          <cell r="A1547" t="str">
            <v>00032004</v>
          </cell>
          <cell r="B1547" t="str">
            <v>1998-010-01 PL GRANDE RONDE SP</v>
          </cell>
        </row>
        <row r="1548">
          <cell r="A1548" t="str">
            <v>00037731</v>
          </cell>
          <cell r="B1548" t="str">
            <v>1998-010-05 PL FALL CHINOOK AC</v>
          </cell>
        </row>
        <row r="1549">
          <cell r="A1549" t="str">
            <v>00038328</v>
          </cell>
          <cell r="B1549" t="str">
            <v>1998-010-06 IL CAPTIVE BTROODS</v>
          </cell>
        </row>
        <row r="1550">
          <cell r="A1550" t="str">
            <v>00037708</v>
          </cell>
          <cell r="B1550" t="str">
            <v>1998-010-06 PL CAPTIVE BROODST</v>
          </cell>
        </row>
        <row r="1551">
          <cell r="A1551" t="str">
            <v>00040227</v>
          </cell>
          <cell r="B1551" t="str">
            <v>1998-011-00 PL MT NAT HERITAGE</v>
          </cell>
        </row>
        <row r="1552">
          <cell r="A1552" t="str">
            <v>00075598</v>
          </cell>
          <cell r="B1552" t="str">
            <v>1998-012-00 PL GEOGRAPHIC INFO</v>
          </cell>
        </row>
        <row r="1553">
          <cell r="A1553" t="str">
            <v>00091723</v>
          </cell>
          <cell r="B1553" t="str">
            <v>1998-013-00 PL WRITER-EDITOR</v>
          </cell>
        </row>
        <row r="1554">
          <cell r="A1554" t="str">
            <v>00082533</v>
          </cell>
          <cell r="B1554" t="str">
            <v>1998-013-01 SOCKEYE/CHINOOK</v>
          </cell>
        </row>
        <row r="1555">
          <cell r="A1555" t="str">
            <v>00094832</v>
          </cell>
          <cell r="B1555" t="str">
            <v>1998-014-00 PL CANADA-USA SHEL</v>
          </cell>
        </row>
        <row r="1556">
          <cell r="A1556" t="str">
            <v>00082531</v>
          </cell>
          <cell r="B1556" t="str">
            <v>1998-014-00 PL OCEAN SURVIVAL</v>
          </cell>
        </row>
        <row r="1557">
          <cell r="A1557" t="str">
            <v>00075539</v>
          </cell>
          <cell r="B1557" t="str">
            <v>1998-015-00 PL USFWS WASHINGTO</v>
          </cell>
        </row>
        <row r="1558">
          <cell r="A1558" t="str">
            <v>00078905</v>
          </cell>
          <cell r="B1558" t="str">
            <v>1998-015-06 PL LAKE BILLY SHAW</v>
          </cell>
        </row>
        <row r="1559">
          <cell r="A1559" t="str">
            <v>00088546</v>
          </cell>
          <cell r="B1559" t="str">
            <v>1998-016-00 PL ODFW JOHN DAY</v>
          </cell>
        </row>
        <row r="1560">
          <cell r="A1560" t="str">
            <v>00090641</v>
          </cell>
          <cell r="B1560" t="str">
            <v>1998-017-00 PL GRAVEL PUSH UP</v>
          </cell>
        </row>
        <row r="1561">
          <cell r="A1561" t="str">
            <v>00038253</v>
          </cell>
          <cell r="B1561" t="str">
            <v>1998-018-00 IL INSTALL IRRIGAT</v>
          </cell>
        </row>
        <row r="1562">
          <cell r="A1562" t="str">
            <v>00035922</v>
          </cell>
          <cell r="B1562" t="str">
            <v>1998-018-00 PL JOHN DAY WATER</v>
          </cell>
        </row>
        <row r="1563">
          <cell r="A1563" t="str">
            <v>00083395</v>
          </cell>
          <cell r="B1563" t="str">
            <v>1998-018-00 PL JOHN DAY WATER</v>
          </cell>
        </row>
        <row r="1564">
          <cell r="A1564" t="str">
            <v>00032002</v>
          </cell>
          <cell r="B1564" t="str">
            <v>1998-019-00 PL WIND RIVER WATE</v>
          </cell>
        </row>
        <row r="1565">
          <cell r="A1565" t="str">
            <v>00083320</v>
          </cell>
          <cell r="B1565" t="str">
            <v>1998-019-00 PL WIND RIVER WTR</v>
          </cell>
        </row>
        <row r="1566">
          <cell r="A1566" t="str">
            <v>00082149</v>
          </cell>
          <cell r="B1566" t="str">
            <v>1998-019-01 PL WIND RIVER WTR</v>
          </cell>
        </row>
        <row r="1567">
          <cell r="A1567" t="str">
            <v>00033570</v>
          </cell>
          <cell r="B1567" t="str">
            <v>1998-020-00 PL GLENN WDF</v>
          </cell>
        </row>
        <row r="1568">
          <cell r="A1568" t="str">
            <v>00035657</v>
          </cell>
          <cell r="B1568" t="str">
            <v>1998-021-00 PL HOOD RIVER FISH</v>
          </cell>
        </row>
        <row r="1569">
          <cell r="A1569" t="str">
            <v>00087673</v>
          </cell>
          <cell r="B1569" t="str">
            <v>1998-021-00 PL HOOD RIVER FISH</v>
          </cell>
        </row>
        <row r="1570">
          <cell r="A1570" t="str">
            <v>00032578</v>
          </cell>
          <cell r="B1570" t="str">
            <v>1998-022-00 PL ACQUISITION OF</v>
          </cell>
        </row>
        <row r="1571">
          <cell r="A1571" t="str">
            <v>00091343</v>
          </cell>
          <cell r="B1571" t="str">
            <v>1998-025-00 PL EARLY WINTER CK</v>
          </cell>
        </row>
        <row r="1572">
          <cell r="A1572" t="str">
            <v>00081414</v>
          </cell>
          <cell r="B1572" t="str">
            <v>1998-026-00 PL DOCUMENT NATIVE</v>
          </cell>
        </row>
        <row r="1573">
          <cell r="A1573" t="str">
            <v>00091138</v>
          </cell>
          <cell r="B1573" t="str">
            <v>1998-026-00 PL NATIVE TROUT DO</v>
          </cell>
        </row>
        <row r="1574">
          <cell r="A1574" t="str">
            <v>00075979</v>
          </cell>
          <cell r="B1574" t="str">
            <v>1998-028-00 PL IMPLEMENT TROUT</v>
          </cell>
        </row>
        <row r="1575">
          <cell r="A1575" t="str">
            <v>00076484</v>
          </cell>
          <cell r="B1575" t="str">
            <v>1998-028-01 PL TROUT CREEK WAT</v>
          </cell>
        </row>
        <row r="1576">
          <cell r="A1576" t="str">
            <v>00091349</v>
          </cell>
          <cell r="B1576" t="str">
            <v>1998-029-00 PL GOAT CRK IN-ST</v>
          </cell>
        </row>
        <row r="1577">
          <cell r="A1577" t="str">
            <v>00090339</v>
          </cell>
          <cell r="B1577" t="str">
            <v>1998-031-00 PL WY-KAN-USH-MI</v>
          </cell>
        </row>
        <row r="1578">
          <cell r="A1578" t="str">
            <v>00090375</v>
          </cell>
          <cell r="B1578" t="str">
            <v>1998-031-00 PL WY-KAN-USH-MI</v>
          </cell>
        </row>
        <row r="1579">
          <cell r="A1579" t="str">
            <v>00090711</v>
          </cell>
          <cell r="B1579" t="str">
            <v>1998-033-00 PL UPPER TOPPENISH</v>
          </cell>
        </row>
        <row r="1580">
          <cell r="A1580" t="str">
            <v>00081751</v>
          </cell>
          <cell r="B1580" t="str">
            <v>1998-034-00 ME SAFE ACCES YAKI</v>
          </cell>
        </row>
        <row r="1581">
          <cell r="A1581" t="str">
            <v>00032421</v>
          </cell>
          <cell r="B1581" t="str">
            <v>1998-034-00 PL EST SAFE ACCESS</v>
          </cell>
        </row>
        <row r="1582">
          <cell r="A1582" t="str">
            <v>00089189</v>
          </cell>
          <cell r="B1582" t="str">
            <v>1998-034-00 PL REESTAB SAFE AC</v>
          </cell>
        </row>
        <row r="1583">
          <cell r="A1583" t="str">
            <v>00082428</v>
          </cell>
          <cell r="B1583" t="str">
            <v>1998-035-01 PL WATRSHD RSPNSE</v>
          </cell>
        </row>
        <row r="1584">
          <cell r="A1584" t="str">
            <v>00040233</v>
          </cell>
          <cell r="B1584" t="str">
            <v>1998-051-00 PL WA NAT HERITAGE</v>
          </cell>
        </row>
        <row r="1585">
          <cell r="A1585" t="str">
            <v>00088882</v>
          </cell>
          <cell r="B1585" t="str">
            <v>1998-056-00 PL NMFS NET EXCHAN</v>
          </cell>
        </row>
        <row r="1586">
          <cell r="A1586" t="str">
            <v>00038604</v>
          </cell>
          <cell r="B1586" t="str">
            <v>1999-002-00 ASOTIN MODEL WATER</v>
          </cell>
        </row>
        <row r="1587">
          <cell r="A1587" t="str">
            <v>00106022</v>
          </cell>
          <cell r="B1587" t="str">
            <v>1999-002-00 PL ASOTIN WATERSHE</v>
          </cell>
        </row>
        <row r="1588">
          <cell r="A1588" t="str">
            <v>00108838</v>
          </cell>
          <cell r="B1588" t="str">
            <v>1999-002-00 PL ASOTIN WATERSHE</v>
          </cell>
        </row>
        <row r="1589">
          <cell r="A1589" t="str">
            <v>00031987</v>
          </cell>
          <cell r="B1589" t="str">
            <v>1999-003-01 PL SALMON SPAWNING</v>
          </cell>
        </row>
        <row r="1590">
          <cell r="A1590" t="str">
            <v>00031990</v>
          </cell>
          <cell r="B1590" t="str">
            <v>1999-003-02 PL SALMON SPAWNING</v>
          </cell>
        </row>
        <row r="1591">
          <cell r="A1591" t="str">
            <v>00031992</v>
          </cell>
          <cell r="B1591" t="str">
            <v>1999-003-03 PL SALMON SPAWNING</v>
          </cell>
        </row>
        <row r="1592">
          <cell r="A1592" t="str">
            <v>00031982</v>
          </cell>
          <cell r="B1592" t="str">
            <v>1999-003-04 PL F CHIN &amp; CHUM S</v>
          </cell>
        </row>
        <row r="1593">
          <cell r="A1593" t="str">
            <v>00031993</v>
          </cell>
          <cell r="B1593" t="str">
            <v>1999-003-05 PL FALL CHIN &amp; CHU</v>
          </cell>
        </row>
        <row r="1594">
          <cell r="A1594" t="str">
            <v>00090799</v>
          </cell>
          <cell r="B1594" t="str">
            <v>1999-006-00 PL BAKEOVEN RIPARI</v>
          </cell>
        </row>
        <row r="1595">
          <cell r="A1595" t="str">
            <v>00082706</v>
          </cell>
          <cell r="B1595" t="str">
            <v>1999-008-00 PL  Water Acquisit</v>
          </cell>
        </row>
        <row r="1596">
          <cell r="A1596" t="str">
            <v>00090762</v>
          </cell>
          <cell r="B1596" t="str">
            <v>1999-010-00 PL PINE HOLLOW</v>
          </cell>
        </row>
        <row r="1597">
          <cell r="A1597" t="str">
            <v>00033538</v>
          </cell>
          <cell r="B1597" t="str">
            <v>1999-013-00 PL AHTANUM CR WATE</v>
          </cell>
        </row>
        <row r="1598">
          <cell r="A1598" t="str">
            <v>00088422</v>
          </cell>
          <cell r="B1598" t="str">
            <v>1999-014-00 PL LITTLE CANYON</v>
          </cell>
        </row>
        <row r="1599">
          <cell r="A1599" t="str">
            <v>00083488</v>
          </cell>
          <cell r="B1599" t="str">
            <v>1999-015-00 PL NICHOLS CANYON</v>
          </cell>
        </row>
        <row r="1600">
          <cell r="A1600" t="str">
            <v>00075462</v>
          </cell>
          <cell r="B1600" t="str">
            <v>1999-016-00 PL BIG CANYON CREE</v>
          </cell>
        </row>
        <row r="1601">
          <cell r="A1601" t="str">
            <v>00075461</v>
          </cell>
          <cell r="B1601" t="str">
            <v>1999-017-00 PL LAPWAI CREEK</v>
          </cell>
        </row>
        <row r="1602">
          <cell r="A1602" t="str">
            <v>00038461</v>
          </cell>
          <cell r="B1602" t="str">
            <v>1999-018-00 PL QUALIFY/QUANTIF</v>
          </cell>
        </row>
        <row r="1603">
          <cell r="A1603" t="str">
            <v>00089478</v>
          </cell>
          <cell r="B1603" t="str">
            <v>1999-019-00 PL SALMON RIVER CH</v>
          </cell>
        </row>
        <row r="1604">
          <cell r="A1604" t="str">
            <v>00089487</v>
          </cell>
          <cell r="B1604" t="str">
            <v>1999-020-00 PL ANALYSE PERSIST</v>
          </cell>
        </row>
        <row r="1605">
          <cell r="A1605" t="str">
            <v>00036951</v>
          </cell>
          <cell r="B1605" t="str">
            <v>1999-021-00 PL PATAHA WATER</v>
          </cell>
        </row>
        <row r="1606">
          <cell r="A1606" t="str">
            <v>00038437</v>
          </cell>
          <cell r="B1606" t="str">
            <v>1999-022-00 IL ASSESSING GENET</v>
          </cell>
        </row>
        <row r="1607">
          <cell r="A1607" t="str">
            <v>00032353</v>
          </cell>
          <cell r="B1607" t="str">
            <v>1999-022-00 PL ASSESS COL R ST</v>
          </cell>
        </row>
        <row r="1608">
          <cell r="A1608" t="str">
            <v>00039741</v>
          </cell>
          <cell r="B1608" t="str">
            <v>1999-023-00 PL CHUMSTICK CK NO</v>
          </cell>
        </row>
        <row r="1609">
          <cell r="A1609" t="str">
            <v>00091140</v>
          </cell>
          <cell r="B1609" t="str">
            <v>1999-024-00 PL BULL TROUT ASSE</v>
          </cell>
        </row>
        <row r="1610">
          <cell r="A1610" t="str">
            <v>00096601</v>
          </cell>
          <cell r="B1610" t="str">
            <v>1999-024-00 PL BULL TROUT ASSE</v>
          </cell>
        </row>
        <row r="1611">
          <cell r="A1611" t="str">
            <v>00082604</v>
          </cell>
          <cell r="B1611" t="str">
            <v>1999-025-00 PL SANDY R DELTA</v>
          </cell>
        </row>
        <row r="1612">
          <cell r="A1612" t="str">
            <v>00038679</v>
          </cell>
          <cell r="B1612" t="str">
            <v>1999-026-00 IL SANDY RIVER DEL</v>
          </cell>
        </row>
        <row r="1613">
          <cell r="A1613" t="str">
            <v>00082605</v>
          </cell>
          <cell r="B1613" t="str">
            <v>1999-026-00 PL SANDY RIV DELTA</v>
          </cell>
        </row>
        <row r="1614">
          <cell r="A1614" t="str">
            <v>00076782</v>
          </cell>
          <cell r="B1614" t="str">
            <v>1999-034-00 PL FEDERAL CAUCUS</v>
          </cell>
        </row>
        <row r="1615">
          <cell r="A1615" t="str">
            <v>00076108</v>
          </cell>
          <cell r="B1615" t="str">
            <v>1999-034-00 PL FEDERAL CAUCUS/</v>
          </cell>
        </row>
        <row r="1616">
          <cell r="A1616" t="str">
            <v>00036694</v>
          </cell>
          <cell r="B1616" t="str">
            <v>1999-035-00 PL HATCHERY &amp; HARV</v>
          </cell>
        </row>
        <row r="1617">
          <cell r="A1617" t="str">
            <v>00091348</v>
          </cell>
          <cell r="B1617" t="str">
            <v>1999-041-00 PL NUTRIENTS SPAWN</v>
          </cell>
        </row>
        <row r="1618">
          <cell r="A1618" t="str">
            <v>00094984</v>
          </cell>
          <cell r="B1618" t="str">
            <v>1999-047-00 PL WET MEADOW INVE</v>
          </cell>
        </row>
        <row r="1619">
          <cell r="A1619" t="str">
            <v>00106487</v>
          </cell>
          <cell r="B1619" t="str">
            <v>1999-054-00 PL ASOTIN CREEK IN</v>
          </cell>
        </row>
        <row r="1620">
          <cell r="A1620" t="str">
            <v>00081282</v>
          </cell>
          <cell r="B1620" t="str">
            <v>1999-056-00 PL LADD MARSH</v>
          </cell>
        </row>
        <row r="1621">
          <cell r="A1621" t="str">
            <v>00106486</v>
          </cell>
          <cell r="B1621" t="str">
            <v>1999-060-00 PL ASOTIN WATERSHE</v>
          </cell>
        </row>
        <row r="1622">
          <cell r="A1622" t="str">
            <v>00039683</v>
          </cell>
          <cell r="B1622" t="str">
            <v>1999-061-00 GRANDE RONDE-UNION</v>
          </cell>
        </row>
        <row r="1623">
          <cell r="A1623" t="str">
            <v>00111107</v>
          </cell>
          <cell r="B1623" t="str">
            <v>1999-070-00 PL WALLOWA COUNTY</v>
          </cell>
        </row>
        <row r="1624">
          <cell r="A1624" t="str">
            <v>00032341</v>
          </cell>
          <cell r="B1624" t="str">
            <v>199902400 BULL TROUT ASSESSMEN</v>
          </cell>
        </row>
        <row r="1625">
          <cell r="A1625" t="str">
            <v>00036700</v>
          </cell>
          <cell r="B1625" t="str">
            <v>2000-001-00 PL OMAK CREEK</v>
          </cell>
        </row>
        <row r="1626">
          <cell r="A1626" t="str">
            <v>00090891</v>
          </cell>
          <cell r="B1626" t="str">
            <v>2000-002-00 PL REMOVE BARRIERS</v>
          </cell>
        </row>
        <row r="1627">
          <cell r="A1627" t="str">
            <v>00091346</v>
          </cell>
          <cell r="B1627" t="str">
            <v>2000-002-00 PL REMOVE BARRIERS</v>
          </cell>
        </row>
        <row r="1628">
          <cell r="A1628" t="str">
            <v>00038435</v>
          </cell>
          <cell r="B1628" t="str">
            <v>2000-004-00 IL PROTECT WIGWAM</v>
          </cell>
        </row>
        <row r="1629">
          <cell r="A1629" t="str">
            <v>00087405</v>
          </cell>
          <cell r="B1629" t="str">
            <v>2000-004-00 PL WIGWAM BULL TR</v>
          </cell>
        </row>
        <row r="1630">
          <cell r="A1630" t="str">
            <v>00036949</v>
          </cell>
          <cell r="B1630" t="str">
            <v>2000-006-00 PL TRNG SUPPORT</v>
          </cell>
        </row>
        <row r="1631">
          <cell r="A1631" t="str">
            <v>00091134</v>
          </cell>
          <cell r="B1631" t="str">
            <v>2000-007-00 PL ERYTHROMYCIN IN</v>
          </cell>
        </row>
        <row r="1632">
          <cell r="A1632" t="str">
            <v>00032384</v>
          </cell>
          <cell r="B1632" t="str">
            <v>2000-007-00 PL INFRASTRUCTURE</v>
          </cell>
        </row>
        <row r="1633">
          <cell r="A1633" t="str">
            <v>00033565</v>
          </cell>
          <cell r="B1633" t="str">
            <v>2000-009-00 PL LOGAN VALLEY WL</v>
          </cell>
        </row>
        <row r="1634">
          <cell r="A1634" t="str">
            <v>00101201</v>
          </cell>
          <cell r="B1634" t="str">
            <v>2000-010-00 PL KLICKITAT RIVER</v>
          </cell>
        </row>
        <row r="1635">
          <cell r="A1635" t="str">
            <v>00101205</v>
          </cell>
          <cell r="B1635" t="str">
            <v>2000-011-00 PL ROCK CREEK WATE</v>
          </cell>
        </row>
        <row r="1636">
          <cell r="A1636" t="str">
            <v>00037841</v>
          </cell>
          <cell r="B1636" t="str">
            <v>2000-012-00 IL EVAL FACTORS LI</v>
          </cell>
        </row>
        <row r="1637">
          <cell r="A1637" t="str">
            <v>00036336</v>
          </cell>
          <cell r="B1637" t="str">
            <v>2000-012-00 PL EVALUATE FACTOR</v>
          </cell>
        </row>
        <row r="1638">
          <cell r="A1638" t="str">
            <v>00037939</v>
          </cell>
          <cell r="B1638" t="str">
            <v>2000-013-00 IL EVAL REINTRODUC</v>
          </cell>
        </row>
        <row r="1639">
          <cell r="A1639" t="str">
            <v>00082989</v>
          </cell>
          <cell r="B1639" t="str">
            <v>2000-013-00 PL  EVAL REINTRO O</v>
          </cell>
        </row>
        <row r="1640">
          <cell r="A1640" t="str">
            <v>00036338</v>
          </cell>
          <cell r="B1640" t="str">
            <v>2000-014-00 PL HABITAT&amp;POP DYN</v>
          </cell>
        </row>
        <row r="1641">
          <cell r="A1641" t="str">
            <v>00038252</v>
          </cell>
          <cell r="B1641" t="str">
            <v>2000-015-00 IL ACQUIRE OXBOW</v>
          </cell>
        </row>
        <row r="1642">
          <cell r="A1642" t="str">
            <v>00038767</v>
          </cell>
          <cell r="B1642" t="str">
            <v>2000-015-00 PL ACQUIRE OXBOW</v>
          </cell>
        </row>
        <row r="1643">
          <cell r="A1643" t="str">
            <v>00033545</v>
          </cell>
          <cell r="B1643" t="str">
            <v>2000-016-00 PL TUAL. ACQ.</v>
          </cell>
        </row>
        <row r="1644">
          <cell r="A1644" t="str">
            <v>00037721</v>
          </cell>
          <cell r="B1644" t="str">
            <v>2000-017-00 IL RECONDITION WIL</v>
          </cell>
        </row>
        <row r="1645">
          <cell r="A1645" t="str">
            <v>00035659</v>
          </cell>
          <cell r="B1645" t="str">
            <v>2000-017-00 PL CRITFC WILD KEL</v>
          </cell>
        </row>
        <row r="1646">
          <cell r="A1646" t="str">
            <v>00082615</v>
          </cell>
          <cell r="B1646" t="str">
            <v>2000-018-00 PL LAKE ROOSEVELT</v>
          </cell>
        </row>
        <row r="1647">
          <cell r="A1647" t="str">
            <v>00003025</v>
          </cell>
          <cell r="B1647" t="str">
            <v>2000-019-00 PL TUCANNON R SPR</v>
          </cell>
        </row>
        <row r="1648">
          <cell r="A1648" t="str">
            <v>00031996</v>
          </cell>
          <cell r="B1648" t="str">
            <v>2000-019-00 PL TUCANNON RIVER</v>
          </cell>
        </row>
        <row r="1649">
          <cell r="A1649" t="str">
            <v>00033582</v>
          </cell>
          <cell r="B1649" t="str">
            <v>2000-023-00 PL ODFW HORN BUTTE</v>
          </cell>
        </row>
        <row r="1650">
          <cell r="A1650" t="str">
            <v>00038080</v>
          </cell>
          <cell r="B1650" t="str">
            <v>2000-025-00 IL EAGLE LAKES RAN</v>
          </cell>
        </row>
        <row r="1651">
          <cell r="A1651" t="str">
            <v>00082199</v>
          </cell>
          <cell r="B1651" t="str">
            <v>2000-026-00 PL RAINWATER WL</v>
          </cell>
        </row>
        <row r="1652">
          <cell r="A1652" t="str">
            <v>00033542</v>
          </cell>
          <cell r="B1652" t="str">
            <v>2000-027-00 PL DENNY-JONES</v>
          </cell>
        </row>
        <row r="1653">
          <cell r="A1653" t="str">
            <v>00101768</v>
          </cell>
          <cell r="B1653" t="str">
            <v>2000-027-00 PL MALHEUR WL MITI</v>
          </cell>
        </row>
        <row r="1654">
          <cell r="A1654" t="str">
            <v>00037807</v>
          </cell>
          <cell r="B1654" t="str">
            <v>2000-028-00 IL EVAL PACIFIC LA</v>
          </cell>
        </row>
        <row r="1655">
          <cell r="A1655" t="str">
            <v>00037411</v>
          </cell>
          <cell r="B1655" t="str">
            <v>2000-028-00 PL STATUS OF PACIF</v>
          </cell>
        </row>
        <row r="1656">
          <cell r="A1656" t="str">
            <v>00032128</v>
          </cell>
          <cell r="B1656" t="str">
            <v>2000-029-00 PL ID LAMPREYS &amp; T</v>
          </cell>
        </row>
        <row r="1657">
          <cell r="A1657" t="str">
            <v>00090759</v>
          </cell>
          <cell r="B1657" t="str">
            <v>2000-031-00 PL ENHANCE N FORK</v>
          </cell>
        </row>
        <row r="1658">
          <cell r="A1658" t="str">
            <v>00038065</v>
          </cell>
          <cell r="B1658" t="str">
            <v>2000-033-00 IL WALLA WALLA RIV</v>
          </cell>
        </row>
        <row r="1659">
          <cell r="A1659" t="str">
            <v>00109427</v>
          </cell>
          <cell r="B1659" t="str">
            <v>2000-033-00 PL WALLA WALLA FIS</v>
          </cell>
        </row>
        <row r="1660">
          <cell r="A1660" t="str">
            <v>00075448</v>
          </cell>
          <cell r="B1660" t="str">
            <v>2000-034-00 PL NORTH LOCHSA FA</v>
          </cell>
        </row>
        <row r="1661">
          <cell r="A1661" t="str">
            <v>00075463</v>
          </cell>
          <cell r="B1661" t="str">
            <v>2000-035-00 PL NEWSOME CREEK</v>
          </cell>
        </row>
        <row r="1662">
          <cell r="A1662" t="str">
            <v>00075451</v>
          </cell>
          <cell r="B1662" t="str">
            <v>2000-036-00 PL  MILL CREEK</v>
          </cell>
        </row>
        <row r="1663">
          <cell r="A1663" t="str">
            <v>00037112</v>
          </cell>
          <cell r="B1663" t="str">
            <v>2000-038-00 PL WALLA WALLA(NEO</v>
          </cell>
        </row>
        <row r="1664">
          <cell r="A1664" t="str">
            <v>00118651</v>
          </cell>
          <cell r="B1664" t="str">
            <v>2000-039-00 PL WALLA WALLA BAS</v>
          </cell>
        </row>
        <row r="1665">
          <cell r="A1665" t="str">
            <v>00037110</v>
          </cell>
          <cell r="B1665" t="str">
            <v>2000-039-00 PL WALLA WALLA M&amp;E</v>
          </cell>
        </row>
        <row r="1666">
          <cell r="A1666" t="str">
            <v>00091303</v>
          </cell>
          <cell r="B1666" t="str">
            <v>2000-041-00 PL TECHNICAL SUPPO</v>
          </cell>
        </row>
        <row r="1667">
          <cell r="A1667" t="str">
            <v>00106598</v>
          </cell>
          <cell r="B1667" t="str">
            <v>2000-046-00 PL ASOTIN CR ISCO</v>
          </cell>
        </row>
        <row r="1668">
          <cell r="A1668" t="str">
            <v>00106485</v>
          </cell>
          <cell r="B1668" t="str">
            <v>2000-047-00 PL GIS MAPPING OF</v>
          </cell>
        </row>
        <row r="1669">
          <cell r="A1669" t="str">
            <v>00090803</v>
          </cell>
          <cell r="B1669" t="str">
            <v>2000-048-00 PL YAKIMA BENTHIC</v>
          </cell>
        </row>
        <row r="1670">
          <cell r="A1670" t="str">
            <v>00083037</v>
          </cell>
          <cell r="B1670" t="str">
            <v>2000-049-00 PL DIET DISTRIBUT</v>
          </cell>
        </row>
        <row r="1671">
          <cell r="A1671" t="str">
            <v>00090156</v>
          </cell>
          <cell r="B1671" t="str">
            <v>2000-050-00 PL RIPARIAN RECOVE</v>
          </cell>
        </row>
        <row r="1672">
          <cell r="A1672" t="str">
            <v>00090158</v>
          </cell>
          <cell r="B1672" t="str">
            <v>2000-051-00 PL RESEARCH/EVAL R</v>
          </cell>
        </row>
        <row r="1673">
          <cell r="A1673" t="str">
            <v>00090160</v>
          </cell>
          <cell r="B1673" t="str">
            <v>2000-051-01 PL RESEARCH STREAM</v>
          </cell>
        </row>
        <row r="1674">
          <cell r="A1674" t="str">
            <v>00090229</v>
          </cell>
          <cell r="B1674" t="str">
            <v>2000-052-00 PL UPSTREAM MIGRAT</v>
          </cell>
        </row>
        <row r="1675">
          <cell r="A1675" t="str">
            <v>00106484</v>
          </cell>
          <cell r="B1675" t="str">
            <v>2000-053-00 PL  ASOTIN CREEK R</v>
          </cell>
        </row>
        <row r="1676">
          <cell r="A1676" t="str">
            <v>00106261</v>
          </cell>
          <cell r="B1676" t="str">
            <v>2000-054-00 PL ASOTIN CREEK RI</v>
          </cell>
        </row>
        <row r="1677">
          <cell r="A1677" t="str">
            <v>00106914</v>
          </cell>
          <cell r="B1677" t="str">
            <v>2000-054-00 PL ASOTIN CREEK RI</v>
          </cell>
        </row>
        <row r="1678">
          <cell r="A1678" t="str">
            <v>00036710</v>
          </cell>
          <cell r="B1678" t="str">
            <v>2000-055-00 PL NEZ PERCE LAW</v>
          </cell>
        </row>
        <row r="1679">
          <cell r="A1679" t="str">
            <v>00037719</v>
          </cell>
          <cell r="B1679" t="str">
            <v>2000-056-00 IL LAW ENFORCEMENT</v>
          </cell>
        </row>
        <row r="1680">
          <cell r="A1680" t="str">
            <v>00035665</v>
          </cell>
          <cell r="B1680" t="str">
            <v>2000-056-00 PL CRITFC LAW ENFO</v>
          </cell>
        </row>
        <row r="1681">
          <cell r="A1681" t="str">
            <v>00088622</v>
          </cell>
          <cell r="B1681" t="str">
            <v>2000-056-00 PL CRITFC LAW ENFO</v>
          </cell>
        </row>
        <row r="1682">
          <cell r="A1682" t="str">
            <v>00090697</v>
          </cell>
          <cell r="B1682" t="str">
            <v>2000-057-00 PL EFFECTS OF TURB</v>
          </cell>
        </row>
        <row r="1683">
          <cell r="A1683" t="str">
            <v>00105929</v>
          </cell>
          <cell r="B1683" t="str">
            <v>2000-058-00 PL EFFECTS OF GAS</v>
          </cell>
        </row>
        <row r="1684">
          <cell r="A1684" t="str">
            <v>00089846</v>
          </cell>
          <cell r="B1684" t="str">
            <v>2000-061-00 PL UPPER WILDCAT</v>
          </cell>
        </row>
        <row r="1685">
          <cell r="A1685" t="str">
            <v>00089639</v>
          </cell>
          <cell r="B1685" t="str">
            <v>2000-066-00 PL MCCOY CREEK-ALT</v>
          </cell>
        </row>
        <row r="1686">
          <cell r="A1686" t="str">
            <v>00106481</v>
          </cell>
          <cell r="B1686" t="str">
            <v>2000-067-00 PL ASOTIN CR CHANN</v>
          </cell>
        </row>
        <row r="1687">
          <cell r="A1687" t="str">
            <v>00106262</v>
          </cell>
          <cell r="B1687" t="str">
            <v>2000-067-00 PL ASOTIN CREEK RI</v>
          </cell>
        </row>
        <row r="1688">
          <cell r="A1688" t="str">
            <v>00037040</v>
          </cell>
          <cell r="B1688" t="str">
            <v>2000-071-00 PL ANALYZE SALMON</v>
          </cell>
        </row>
        <row r="1689">
          <cell r="A1689" t="str">
            <v>00092279</v>
          </cell>
          <cell r="B1689" t="str">
            <v>2000-072-00 HERITABILITY OF DI</v>
          </cell>
        </row>
        <row r="1690">
          <cell r="A1690" t="str">
            <v>00090689</v>
          </cell>
          <cell r="B1690" t="str">
            <v>2000-073-00 PL SUBBASIN ASSESS</v>
          </cell>
        </row>
        <row r="1691">
          <cell r="A1691" t="str">
            <v>00095252</v>
          </cell>
          <cell r="B1691" t="str">
            <v>2000-074-02 PL WDFW BASELINE</v>
          </cell>
        </row>
        <row r="1692">
          <cell r="A1692" t="str">
            <v>00090705</v>
          </cell>
          <cell r="B1692" t="str">
            <v>2000-076-00 PL TECHNICAL SUPPO</v>
          </cell>
        </row>
        <row r="1693">
          <cell r="A1693" t="str">
            <v>00075978</v>
          </cell>
          <cell r="B1693" t="str">
            <v>2000-079-00 IL OWYHEE DVIR RES</v>
          </cell>
        </row>
        <row r="1694">
          <cell r="A1694" t="str">
            <v>00074767</v>
          </cell>
          <cell r="B1694" t="str">
            <v>2000-079-00 PL ASSESS RESIDENT</v>
          </cell>
        </row>
        <row r="1695">
          <cell r="A1695" t="str">
            <v>00076915</v>
          </cell>
          <cell r="B1695" t="str">
            <v>2000-080-00 PL OCEAN TRACKING</v>
          </cell>
        </row>
        <row r="1696">
          <cell r="A1696" t="str">
            <v>00031995</v>
          </cell>
          <cell r="B1696" t="str">
            <v>2001-001-00 PL DEVELOPMENT OF</v>
          </cell>
        </row>
        <row r="1697">
          <cell r="A1697" t="str">
            <v>00036954</v>
          </cell>
          <cell r="B1697" t="str">
            <v>2001-002-00 PL ASOTIN WATERSHE</v>
          </cell>
        </row>
        <row r="1698">
          <cell r="A1698" t="str">
            <v>00094477</v>
          </cell>
          <cell r="B1698" t="str">
            <v>2001-003-00 PL ADULT PIT DETEC</v>
          </cell>
        </row>
        <row r="1699">
          <cell r="A1699" t="str">
            <v>00038764</v>
          </cell>
          <cell r="B1699" t="str">
            <v>2001-003-00 PL RAINWATER WILDL</v>
          </cell>
        </row>
        <row r="1700">
          <cell r="A1700" t="str">
            <v>00038920</v>
          </cell>
          <cell r="B1700" t="str">
            <v>2001-004-00 PL HOLLLIDAY CONSE</v>
          </cell>
        </row>
        <row r="1701">
          <cell r="A1701" t="str">
            <v>00040234</v>
          </cell>
          <cell r="B1701" t="str">
            <v>2001-005-00 PL GIS SUBBASIN</v>
          </cell>
        </row>
        <row r="1702">
          <cell r="A1702" t="str">
            <v>00105324</v>
          </cell>
          <cell r="B1702" t="str">
            <v>2001-006-00 PL MISC F&amp;W SPONSO</v>
          </cell>
        </row>
        <row r="1703">
          <cell r="A1703" t="str">
            <v>00107274</v>
          </cell>
          <cell r="B1703" t="str">
            <v>2001-006-00 PL MISC F&amp;W SPONSO</v>
          </cell>
        </row>
        <row r="1704">
          <cell r="A1704" t="str">
            <v>00089981</v>
          </cell>
          <cell r="B1704" t="str">
            <v>2001-006-00 SALMON 'WATCH PROG</v>
          </cell>
        </row>
        <row r="1705">
          <cell r="A1705" t="str">
            <v>00108691</v>
          </cell>
          <cell r="B1705" t="str">
            <v>2001-006-02 PL MISC F&amp;W SPONSO</v>
          </cell>
        </row>
        <row r="1706">
          <cell r="A1706" t="str">
            <v>00076224</v>
          </cell>
          <cell r="B1706" t="str">
            <v>2001-007-00 PL EVALUATE LIVE C</v>
          </cell>
        </row>
        <row r="1707">
          <cell r="A1707" t="str">
            <v>00081702</v>
          </cell>
          <cell r="B1707" t="str">
            <v>2001-007-00 PL EVALUATE LIVE C</v>
          </cell>
        </row>
        <row r="1708">
          <cell r="A1708" t="str">
            <v>00076842</v>
          </cell>
          <cell r="B1708" t="str">
            <v>2001-008-00 PL GENETIC SEX OF</v>
          </cell>
        </row>
        <row r="1709">
          <cell r="A1709" t="str">
            <v>00081967</v>
          </cell>
          <cell r="B1709" t="str">
            <v>2001-010-00 PL INNOVATIVE- JUV</v>
          </cell>
        </row>
        <row r="1710">
          <cell r="A1710" t="str">
            <v>00082155</v>
          </cell>
          <cell r="B1710" t="str">
            <v>2001-011-00 PL HABITAT DIVERSI</v>
          </cell>
        </row>
        <row r="1711">
          <cell r="A1711" t="str">
            <v>00083767</v>
          </cell>
          <cell r="B1711" t="str">
            <v>2001-012-00 PL  EVAL RESTORATI</v>
          </cell>
        </row>
        <row r="1712">
          <cell r="A1712" t="str">
            <v>00083040</v>
          </cell>
          <cell r="B1712" t="str">
            <v>2001-013-00 PL EVAL. NUTRIENTS</v>
          </cell>
        </row>
        <row r="1713">
          <cell r="A1713" t="str">
            <v>00082818</v>
          </cell>
          <cell r="B1713" t="str">
            <v>2001-014-00 PL WTR. &amp; AQU. HAB</v>
          </cell>
        </row>
        <row r="1714">
          <cell r="A1714" t="str">
            <v>00091987</v>
          </cell>
          <cell r="B1714" t="str">
            <v>2001-015-00 PL ECHO MEADOW ART</v>
          </cell>
        </row>
        <row r="1715">
          <cell r="A1715" t="str">
            <v>00078122</v>
          </cell>
          <cell r="B1715" t="str">
            <v>2001-017-00 PL IDAHO CONSERVAT</v>
          </cell>
        </row>
        <row r="1716">
          <cell r="A1716" t="str">
            <v>00081281</v>
          </cell>
          <cell r="B1716" t="str">
            <v>2001-018-00 PL PHILLIPS-GORDO</v>
          </cell>
        </row>
        <row r="1717">
          <cell r="A1717" t="str">
            <v>00081391</v>
          </cell>
          <cell r="B1717" t="str">
            <v>2001-019-00 PL LITTLE CATHERIN</v>
          </cell>
        </row>
        <row r="1718">
          <cell r="A1718" t="str">
            <v>00082559</v>
          </cell>
          <cell r="B1718" t="str">
            <v>2001-020-00 PL 15 MILE CRK RIP</v>
          </cell>
        </row>
        <row r="1719">
          <cell r="A1719" t="str">
            <v>00083857</v>
          </cell>
          <cell r="B1719" t="str">
            <v>2001-020-00 PL 15 MILE CRK RIP</v>
          </cell>
        </row>
        <row r="1720">
          <cell r="A1720" t="str">
            <v>00082560</v>
          </cell>
          <cell r="B1720" t="str">
            <v>2001-021-00 PL 15 MILE CRK RIP</v>
          </cell>
        </row>
        <row r="1721">
          <cell r="A1721" t="str">
            <v>00082562</v>
          </cell>
          <cell r="B1721" t="str">
            <v>2001-022-00 PL 15 MILE CRK OR</v>
          </cell>
        </row>
        <row r="1722">
          <cell r="A1722" t="str">
            <v>00083859</v>
          </cell>
          <cell r="B1722" t="str">
            <v>2001-022-00 PL 15 MILE CRK OR</v>
          </cell>
        </row>
        <row r="1723">
          <cell r="A1723" t="str">
            <v>00103076</v>
          </cell>
          <cell r="B1723" t="str">
            <v>2001-024-00 PL SALMON &amp; STEELH</v>
          </cell>
        </row>
        <row r="1724">
          <cell r="A1724" t="str">
            <v>00088495</v>
          </cell>
          <cell r="B1724" t="str">
            <v>2001-024-00 PL UPSTREAM EXER</v>
          </cell>
        </row>
        <row r="1725">
          <cell r="A1725" t="str">
            <v>00083625</v>
          </cell>
          <cell r="B1725" t="str">
            <v>2001-025-00 PL SALMONID PRODUC</v>
          </cell>
        </row>
        <row r="1726">
          <cell r="A1726" t="str">
            <v>00088180</v>
          </cell>
          <cell r="B1726" t="str">
            <v>2001-026-00 PL EVALUATE COASTA</v>
          </cell>
        </row>
        <row r="1727">
          <cell r="A1727" t="str">
            <v>00083860</v>
          </cell>
          <cell r="B1727" t="str">
            <v>2001-027-00 PL WEST POND TURT</v>
          </cell>
        </row>
        <row r="1728">
          <cell r="A1728" t="str">
            <v>00082561</v>
          </cell>
          <cell r="B1728" t="str">
            <v>2001-027-00 PL WEST POND TURTL</v>
          </cell>
        </row>
        <row r="1729">
          <cell r="A1729" t="str">
            <v>00083771</v>
          </cell>
          <cell r="B1729" t="str">
            <v>2001-028-00 PL EVAL BANKS LAKE</v>
          </cell>
        </row>
        <row r="1730">
          <cell r="A1730" t="str">
            <v>00082702</v>
          </cell>
          <cell r="B1730" t="str">
            <v>2001-029-00 PL FORD HATCHERY I</v>
          </cell>
        </row>
        <row r="1731">
          <cell r="A1731" t="str">
            <v>00090813</v>
          </cell>
          <cell r="B1731" t="str">
            <v>2001-030-00 PL RESTORE HABITAT</v>
          </cell>
        </row>
        <row r="1732">
          <cell r="A1732" t="str">
            <v>00082300</v>
          </cell>
          <cell r="B1732" t="str">
            <v>2001-031-00 PL INTERMOUNTAIN P</v>
          </cell>
        </row>
        <row r="1733">
          <cell r="A1733" t="str">
            <v>00104517</v>
          </cell>
          <cell r="B1733" t="str">
            <v>2001-033-00 OM PROTECT &amp; RESTO</v>
          </cell>
        </row>
        <row r="1734">
          <cell r="A1734" t="str">
            <v>00104567</v>
          </cell>
          <cell r="B1734" t="str">
            <v>2001-033-00 PL PROTECT &amp; RESTR</v>
          </cell>
        </row>
        <row r="1735">
          <cell r="A1735" t="str">
            <v>00089844</v>
          </cell>
          <cell r="B1735" t="str">
            <v>2001-034-00 PL FORAGE QUALITY</v>
          </cell>
        </row>
        <row r="1736">
          <cell r="A1736" t="str">
            <v>00093819</v>
          </cell>
          <cell r="B1736" t="str">
            <v>2001-035-00 PL BEAR VALLY SPAW</v>
          </cell>
        </row>
        <row r="1737">
          <cell r="A1737" t="str">
            <v>00089331</v>
          </cell>
          <cell r="B1737" t="str">
            <v>2001-036-00 PL AMES CREEK REST</v>
          </cell>
        </row>
        <row r="1738">
          <cell r="A1738" t="str">
            <v>00083481</v>
          </cell>
          <cell r="B1738" t="str">
            <v>2001-037-00 PL ARROWLEAF CONSE</v>
          </cell>
        </row>
        <row r="1739">
          <cell r="A1739" t="str">
            <v>00089654</v>
          </cell>
          <cell r="B1739" t="str">
            <v>2001-038-00 PL GOURLEY CREEK R</v>
          </cell>
        </row>
        <row r="1740">
          <cell r="A1740" t="str">
            <v>00106265</v>
          </cell>
          <cell r="B1740" t="str">
            <v>2001-039-00 PL PROTECT ESA FIS</v>
          </cell>
        </row>
        <row r="1741">
          <cell r="A1741" t="str">
            <v>00089935</v>
          </cell>
          <cell r="B1741" t="str">
            <v>2001-040-00 PL WAGNER RANCH</v>
          </cell>
        </row>
        <row r="1742">
          <cell r="A1742" t="str">
            <v>00090758</v>
          </cell>
          <cell r="B1742" t="str">
            <v>2001-041-00 PL FOREST RANCH</v>
          </cell>
        </row>
        <row r="1743">
          <cell r="A1743" t="str">
            <v>00101771</v>
          </cell>
          <cell r="B1743" t="str">
            <v>2001-043-00 PL ZUMWALT CAMP CK</v>
          </cell>
        </row>
        <row r="1744">
          <cell r="A1744" t="str">
            <v>00093821</v>
          </cell>
          <cell r="B1744" t="str">
            <v>2001-044-00 PL BAKER EASEMENT/</v>
          </cell>
        </row>
        <row r="1745">
          <cell r="A1745" t="str">
            <v>00084588</v>
          </cell>
          <cell r="B1745" t="str">
            <v>2001-045-00 PL ACTION PLAN PRO</v>
          </cell>
        </row>
        <row r="1746">
          <cell r="A1746" t="str">
            <v>00083921</v>
          </cell>
          <cell r="B1746" t="str">
            <v>2001-046-00 PL CENTER FISH SCI</v>
          </cell>
        </row>
        <row r="1747">
          <cell r="A1747" t="str">
            <v>00084504</v>
          </cell>
          <cell r="B1747" t="str">
            <v>2001-047-00 PL REINTRO SUCCESS</v>
          </cell>
        </row>
        <row r="1748">
          <cell r="A1748" t="str">
            <v>00084377</v>
          </cell>
          <cell r="B1748" t="str">
            <v>2001-048-00 PL EDT</v>
          </cell>
        </row>
        <row r="1749">
          <cell r="A1749" t="str">
            <v>00084693</v>
          </cell>
          <cell r="B1749" t="str">
            <v>2001-049-00 PL SAFETY NET COOR</v>
          </cell>
        </row>
        <row r="1750">
          <cell r="A1750" t="str">
            <v>00093286</v>
          </cell>
          <cell r="B1750" t="str">
            <v>2001-051-00 PL LITTLE MORGON</v>
          </cell>
        </row>
        <row r="1751">
          <cell r="A1751" t="str">
            <v>00093292</v>
          </cell>
          <cell r="B1751" t="str">
            <v>2001-052-00 PL HAWLEY</v>
          </cell>
        </row>
        <row r="1752">
          <cell r="A1752" t="str">
            <v>00090384</v>
          </cell>
          <cell r="B1752" t="str">
            <v>2001-053-00 PL REINTRO OF COLU</v>
          </cell>
        </row>
        <row r="1753">
          <cell r="A1753" t="str">
            <v>00087675</v>
          </cell>
          <cell r="B1753" t="str">
            <v>2001-054-00 PL SUPPL FLOWS BUC</v>
          </cell>
        </row>
        <row r="1754">
          <cell r="A1754" t="str">
            <v>00088243</v>
          </cell>
          <cell r="B1754" t="str">
            <v>2001-055-00 PL SALMON RESPONSE</v>
          </cell>
        </row>
        <row r="1755">
          <cell r="A1755" t="str">
            <v>00093253</v>
          </cell>
          <cell r="B1755" t="str">
            <v>2001-056-00 PL TROUT CREEK STR</v>
          </cell>
        </row>
        <row r="1756">
          <cell r="A1756" t="str">
            <v>00092833</v>
          </cell>
          <cell r="B1756" t="str">
            <v>2001-058-00 PL REMOVAL OF GHOS</v>
          </cell>
        </row>
        <row r="1757">
          <cell r="A1757" t="str">
            <v>00091298</v>
          </cell>
          <cell r="B1757" t="str">
            <v>2001-059-00 PL SP&amp;SUMMER CHIN</v>
          </cell>
        </row>
        <row r="1758">
          <cell r="A1758" t="str">
            <v>00091718</v>
          </cell>
          <cell r="B1758" t="str">
            <v>2001-060-00 PL ADULT OUTPLANT</v>
          </cell>
        </row>
        <row r="1759">
          <cell r="A1759" t="str">
            <v>00097333</v>
          </cell>
          <cell r="B1759" t="str">
            <v>2001-061-00 PL TOUCHET R FLOW</v>
          </cell>
        </row>
        <row r="1760">
          <cell r="A1760" t="str">
            <v>00101770</v>
          </cell>
          <cell r="B1760" t="str">
            <v>2001-062-00 PL LOSTINE RIVER</v>
          </cell>
        </row>
        <row r="1761">
          <cell r="A1761" t="str">
            <v>00094635</v>
          </cell>
          <cell r="B1761" t="str">
            <v>2001-063-00 PL METHOW RIVER BA</v>
          </cell>
        </row>
        <row r="1762">
          <cell r="A1762" t="str">
            <v>00104641</v>
          </cell>
          <cell r="B1762" t="str">
            <v>2001-064-00 PL SIMCOE CREEK ST</v>
          </cell>
        </row>
        <row r="1763">
          <cell r="A1763" t="str">
            <v>00102414</v>
          </cell>
          <cell r="B1763" t="str">
            <v>2001-065-00 CI HANCOCK SP PASS</v>
          </cell>
        </row>
        <row r="1764">
          <cell r="A1764" t="str">
            <v>00106002</v>
          </cell>
          <cell r="B1764" t="str">
            <v>2001-065-00 PL HANCOCK SPRING</v>
          </cell>
        </row>
        <row r="1765">
          <cell r="A1765" t="str">
            <v>00090233</v>
          </cell>
          <cell r="B1765" t="str">
            <v>2001-066-00 PL LAKE ROOSEVELT</v>
          </cell>
        </row>
        <row r="1766">
          <cell r="A1766" t="str">
            <v>00093824</v>
          </cell>
          <cell r="B1766" t="str">
            <v>2001-067-00 CL LEMHI/SALMON PA</v>
          </cell>
        </row>
        <row r="1767">
          <cell r="A1767" t="str">
            <v>00093827</v>
          </cell>
          <cell r="B1767" t="str">
            <v>2001-068-00 PL LEMHI RIVER STR</v>
          </cell>
        </row>
        <row r="1768">
          <cell r="A1768" t="str">
            <v>00092750</v>
          </cell>
          <cell r="B1768" t="str">
            <v>2001-069-00 PL JOHN DAY STREA</v>
          </cell>
        </row>
        <row r="1769">
          <cell r="A1769" t="str">
            <v>00093750</v>
          </cell>
          <cell r="B1769" t="str">
            <v>2001-070-00 PL EDT MODEL EVAL</v>
          </cell>
        </row>
        <row r="1770">
          <cell r="A1770" t="str">
            <v>00107102</v>
          </cell>
          <cell r="B1770" t="str">
            <v>2001-071-00 PL WAPATOX WATER P</v>
          </cell>
        </row>
        <row r="1771">
          <cell r="A1771" t="str">
            <v>00090426</v>
          </cell>
          <cell r="B1771" t="str">
            <v>2001-074-00 PL NPPC REGIONAL</v>
          </cell>
        </row>
        <row r="1772">
          <cell r="A1772" t="str">
            <v>00092278</v>
          </cell>
          <cell r="B1772" t="str">
            <v>2001-075-00 PL WALLA WALLA BAS</v>
          </cell>
        </row>
        <row r="1773">
          <cell r="A1773" t="str">
            <v>00097324</v>
          </cell>
          <cell r="B1773" t="str">
            <v>2001-076-00 PL ACQUIRE TUCANNO</v>
          </cell>
        </row>
        <row r="1774">
          <cell r="A1774" t="str">
            <v>00095101</v>
          </cell>
          <cell r="B1774" t="str">
            <v>2001-078-00 CL EDT USFS VALIDA</v>
          </cell>
        </row>
        <row r="1775">
          <cell r="A1775" t="str">
            <v>00100530</v>
          </cell>
          <cell r="B1775" t="str">
            <v>2001-079-00  PL WA DOE WATER</v>
          </cell>
        </row>
        <row r="1776">
          <cell r="A1776" t="str">
            <v>00088856</v>
          </cell>
          <cell r="B1776" t="str">
            <v>200103200 HANGMAN CREEK FISHER</v>
          </cell>
        </row>
        <row r="1777">
          <cell r="A1777" t="str">
            <v>00088854</v>
          </cell>
          <cell r="B1777" t="str">
            <v>200103300  HANGMAN WATERSHED H</v>
          </cell>
        </row>
        <row r="1778">
          <cell r="A1778" t="str">
            <v>00088858</v>
          </cell>
          <cell r="B1778" t="str">
            <v>200103400 FORAGE QUALITY AND M</v>
          </cell>
        </row>
        <row r="1779">
          <cell r="A1779" t="str">
            <v>00110274</v>
          </cell>
          <cell r="B1779" t="str">
            <v>20012-057-00 PL WESTLAND-RAMOS</v>
          </cell>
        </row>
        <row r="1780">
          <cell r="A1780" t="str">
            <v>00096634</v>
          </cell>
          <cell r="B1780" t="str">
            <v>2002-001-00 PL CCT ELLISFORD</v>
          </cell>
        </row>
        <row r="1781">
          <cell r="A1781" t="str">
            <v>00103073</v>
          </cell>
          <cell r="B1781" t="str">
            <v>2002-002-00 PL FEAS. OF ENHAN</v>
          </cell>
        </row>
        <row r="1782">
          <cell r="A1782" t="str">
            <v>00100566</v>
          </cell>
          <cell r="B1782" t="str">
            <v>2002-004-00 PL SAFETY-NET ARTI</v>
          </cell>
        </row>
        <row r="1783">
          <cell r="A1783" t="str">
            <v>00101882</v>
          </cell>
          <cell r="B1783" t="str">
            <v>2002-004-01 PL SAFETY-NET ARTI</v>
          </cell>
        </row>
        <row r="1784">
          <cell r="A1784" t="str">
            <v>00105721</v>
          </cell>
          <cell r="B1784" t="str">
            <v>2002-004-02 PL SAFETY-NET ARTI</v>
          </cell>
        </row>
        <row r="1785">
          <cell r="A1785" t="str">
            <v>00101646</v>
          </cell>
          <cell r="B1785" t="str">
            <v>2002-004-04 PL SAFETY-NET ARTI</v>
          </cell>
        </row>
        <row r="1786">
          <cell r="A1786" t="str">
            <v>00100610</v>
          </cell>
          <cell r="B1786" t="str">
            <v>2002-005-00 PL FISHER FISHERIE</v>
          </cell>
        </row>
        <row r="1787">
          <cell r="A1787" t="str">
            <v>00106940</v>
          </cell>
          <cell r="B1787" t="str">
            <v>2002-006-00 PL BULL TROUT MOVE</v>
          </cell>
        </row>
        <row r="1788">
          <cell r="A1788" t="str">
            <v>00101769</v>
          </cell>
          <cell r="B1788" t="str">
            <v>2002-007-00 LOSTINE WATER RIGH</v>
          </cell>
        </row>
        <row r="1789">
          <cell r="A1789" t="str">
            <v>00103418</v>
          </cell>
          <cell r="B1789" t="str">
            <v>2002-007-00 PL RESTORE BT HAB</v>
          </cell>
        </row>
        <row r="1790">
          <cell r="A1790" t="str">
            <v>00103062</v>
          </cell>
          <cell r="B1790" t="str">
            <v>2002-008-00 PL RECONNECT FLDP</v>
          </cell>
        </row>
        <row r="1791">
          <cell r="A1791" t="str">
            <v>00106394</v>
          </cell>
          <cell r="B1791" t="str">
            <v>2002-008-00 PL RECONNECT FLDPL</v>
          </cell>
        </row>
        <row r="1792">
          <cell r="A1792" t="str">
            <v>00106480</v>
          </cell>
          <cell r="B1792" t="str">
            <v>2002-008-00 PL RECONNECT FLDPL</v>
          </cell>
        </row>
        <row r="1793">
          <cell r="A1793" t="str">
            <v>00103063</v>
          </cell>
          <cell r="B1793" t="str">
            <v>2002-009-00 OM LAKE PO PREDATO</v>
          </cell>
        </row>
        <row r="1794">
          <cell r="A1794" t="str">
            <v>00103064</v>
          </cell>
          <cell r="B1794" t="str">
            <v>2002-010-00 PL ACQUIRE AND CO</v>
          </cell>
        </row>
        <row r="1795">
          <cell r="A1795" t="str">
            <v>00103068</v>
          </cell>
          <cell r="B1795" t="str">
            <v>2002-011-00 PL OPER. LOSS</v>
          </cell>
        </row>
        <row r="1796">
          <cell r="A1796" t="str">
            <v>00101968</v>
          </cell>
          <cell r="B1796" t="str">
            <v>2002-012-00 PL LOWER COLUMBIA</v>
          </cell>
        </row>
        <row r="1797">
          <cell r="A1797" t="str">
            <v>00101780</v>
          </cell>
          <cell r="B1797" t="str">
            <v>2002-013-00 PL ANN SQUIER</v>
          </cell>
        </row>
        <row r="1798">
          <cell r="A1798" t="str">
            <v>00101778</v>
          </cell>
          <cell r="B1798" t="str">
            <v>2002-013-00 PL DAR CRAMMOND</v>
          </cell>
        </row>
        <row r="1799">
          <cell r="A1799" t="str">
            <v>00101776</v>
          </cell>
          <cell r="B1799" t="str">
            <v>2002-013-00 PL DON CHAPMAN</v>
          </cell>
        </row>
        <row r="1800">
          <cell r="A1800" t="str">
            <v>00103066</v>
          </cell>
          <cell r="B1800" t="str">
            <v>2002-014-00 PL SUNNYSIDE WL MI</v>
          </cell>
        </row>
        <row r="1801">
          <cell r="A1801" t="str">
            <v>00106552</v>
          </cell>
          <cell r="B1801" t="str">
            <v>2002-015-00 PL WATERSHED COUN</v>
          </cell>
        </row>
        <row r="1802">
          <cell r="A1802" t="str">
            <v>00104501</v>
          </cell>
          <cell r="B1802" t="str">
            <v>2002-015-00 PL WATERSHED COUNC</v>
          </cell>
        </row>
        <row r="1803">
          <cell r="A1803" t="str">
            <v>00104102</v>
          </cell>
          <cell r="B1803" t="str">
            <v>2002-016-00 PL LAMPREY ABUNDAN</v>
          </cell>
        </row>
        <row r="1804">
          <cell r="A1804" t="str">
            <v>00109046</v>
          </cell>
          <cell r="B1804" t="str">
            <v>2002-017-00 PL REGIONAL STREAM</v>
          </cell>
        </row>
        <row r="1805">
          <cell r="A1805" t="str">
            <v>00104519</v>
          </cell>
          <cell r="B1805" t="str">
            <v>2002-018-00 PL TAPTEAL BEND RI</v>
          </cell>
        </row>
        <row r="1806">
          <cell r="A1806" t="str">
            <v>00104448</v>
          </cell>
          <cell r="B1806" t="str">
            <v>2002-019-00 PL WACO RIPARIAN B</v>
          </cell>
        </row>
        <row r="1807">
          <cell r="A1807" t="str">
            <v>00106008</v>
          </cell>
          <cell r="B1807" t="str">
            <v>2002-020-00 PL HUNTSVILLE MILL</v>
          </cell>
        </row>
        <row r="1808">
          <cell r="A1808" t="str">
            <v>00105330</v>
          </cell>
          <cell r="B1808" t="str">
            <v>2002-021-00 PL REDUCE WATER TE</v>
          </cell>
        </row>
        <row r="1809">
          <cell r="A1809" t="str">
            <v>00114555</v>
          </cell>
          <cell r="B1809" t="str">
            <v>2002-022-00 PL BIG CREEK PASSA</v>
          </cell>
        </row>
        <row r="1810">
          <cell r="A1810" t="str">
            <v>00106314</v>
          </cell>
          <cell r="B1810" t="str">
            <v>2002-025-00 PL YAKIMA TRIBUTAR</v>
          </cell>
        </row>
        <row r="1811">
          <cell r="A1811" t="str">
            <v>00115719</v>
          </cell>
          <cell r="B1811" t="str">
            <v>2002-025-01 PL YAKIMA TRIBUTAR</v>
          </cell>
        </row>
        <row r="1812">
          <cell r="A1812" t="str">
            <v>00104450</v>
          </cell>
          <cell r="B1812" t="str">
            <v>2002-026-00 PL MORROW COUNTY R</v>
          </cell>
        </row>
        <row r="1813">
          <cell r="A1813" t="str">
            <v>00105328</v>
          </cell>
          <cell r="B1813" t="str">
            <v>2002-027-00 PL LOWER SNAKE HYD</v>
          </cell>
        </row>
        <row r="1814">
          <cell r="A1814" t="str">
            <v>00104526</v>
          </cell>
          <cell r="B1814" t="str">
            <v>2002-029-00 PL FISH PASSAGE WD</v>
          </cell>
        </row>
        <row r="1815">
          <cell r="A1815" t="str">
            <v>00106007</v>
          </cell>
          <cell r="B1815" t="str">
            <v>2002-030-00 PL PROGENY MARKERS</v>
          </cell>
        </row>
        <row r="1816">
          <cell r="A1816" t="str">
            <v>00104103</v>
          </cell>
          <cell r="B1816" t="str">
            <v>2002-031-00 PL SPRING CHINOOK</v>
          </cell>
        </row>
        <row r="1817">
          <cell r="A1817" t="str">
            <v>00104100</v>
          </cell>
          <cell r="B1817" t="str">
            <v>2002-032-00 PL FALL CHINOOK PA</v>
          </cell>
        </row>
        <row r="1818">
          <cell r="A1818" t="str">
            <v>00110824</v>
          </cell>
          <cell r="B1818" t="str">
            <v>2002-033-00 PL JOHN DAY RECOVE</v>
          </cell>
        </row>
        <row r="1819">
          <cell r="A1819" t="str">
            <v>00104507</v>
          </cell>
          <cell r="B1819" t="str">
            <v>2002-034-00 PL WHEELER COUNTY</v>
          </cell>
        </row>
        <row r="1820">
          <cell r="A1820" t="str">
            <v>00104502</v>
          </cell>
          <cell r="B1820" t="str">
            <v>2002-035-00 PL GILLIAM COUNTY</v>
          </cell>
        </row>
        <row r="1821">
          <cell r="A1821" t="str">
            <v>00105423</v>
          </cell>
          <cell r="B1821" t="str">
            <v>2002-036-00 PL WW RIVER FLOW R</v>
          </cell>
        </row>
        <row r="1822">
          <cell r="A1822" t="str">
            <v>00104101</v>
          </cell>
          <cell r="B1822" t="str">
            <v>2002-037-00 PL FRESHWATER MUSS</v>
          </cell>
        </row>
        <row r="1823">
          <cell r="A1823" t="str">
            <v>00108440</v>
          </cell>
          <cell r="B1823" t="str">
            <v>2002-038-00 PL HABITAT ACQUISI</v>
          </cell>
        </row>
        <row r="1824">
          <cell r="A1824" t="str">
            <v>00105687</v>
          </cell>
          <cell r="B1824" t="str">
            <v>2002-039-00 PL SMITH CREEK RES</v>
          </cell>
        </row>
        <row r="1825">
          <cell r="A1825" t="str">
            <v>00105723</v>
          </cell>
          <cell r="B1825" t="str">
            <v>2002-04-03 PL SAFETY-NET ARTIF</v>
          </cell>
        </row>
        <row r="1826">
          <cell r="A1826" t="str">
            <v>00109306</v>
          </cell>
          <cell r="B1826" t="str">
            <v>2002-040-00 PL SQUAW CREEK CUL</v>
          </cell>
        </row>
        <row r="1827">
          <cell r="A1827" t="str">
            <v>00104528</v>
          </cell>
          <cell r="B1827" t="str">
            <v>2002-041-00 PL COLUMBIA CASCA</v>
          </cell>
        </row>
        <row r="1828">
          <cell r="A1828" t="str">
            <v>00104435</v>
          </cell>
          <cell r="B1828" t="str">
            <v>2002-043-00 ME GENETIC INVENTO</v>
          </cell>
        </row>
        <row r="1829">
          <cell r="A1829" t="str">
            <v>00104440</v>
          </cell>
          <cell r="B1829" t="str">
            <v>2002-044-00 PL FISHER PURCHASE</v>
          </cell>
        </row>
        <row r="1830">
          <cell r="A1830" t="str">
            <v>00105696</v>
          </cell>
          <cell r="B1830" t="str">
            <v>2002-046-00 PL FISH ALIGNMENT</v>
          </cell>
        </row>
        <row r="1831">
          <cell r="A1831" t="str">
            <v>00111870</v>
          </cell>
          <cell r="B1831" t="str">
            <v>2002-046-00 PL FISH ALIGNMENT</v>
          </cell>
        </row>
        <row r="1832">
          <cell r="A1832" t="str">
            <v>00106006</v>
          </cell>
          <cell r="B1832" t="str">
            <v>2002-047-00 ART PROD REVIEW</v>
          </cell>
        </row>
        <row r="1833">
          <cell r="A1833" t="str">
            <v>00105355</v>
          </cell>
          <cell r="B1833" t="str">
            <v>2002-048-00 PL IMPLEMENT BIOP</v>
          </cell>
        </row>
        <row r="1834">
          <cell r="A1834" t="str">
            <v>00109308</v>
          </cell>
          <cell r="B1834" t="str">
            <v>2002-049-00 PL CHINOOK SALMON</v>
          </cell>
        </row>
        <row r="1835">
          <cell r="A1835" t="str">
            <v>00117709</v>
          </cell>
          <cell r="B1835" t="str">
            <v>2002-050-00 PL ASOTIN COUNTY B</v>
          </cell>
        </row>
        <row r="1836">
          <cell r="A1836" t="str">
            <v>00107723</v>
          </cell>
          <cell r="B1836" t="str">
            <v>2002-051-00 PL SUBBASIN PLANNI</v>
          </cell>
        </row>
        <row r="1837">
          <cell r="A1837" t="str">
            <v>00118694</v>
          </cell>
          <cell r="B1837" t="str">
            <v>2002-051-00 PL SUBBASIN PLANNI</v>
          </cell>
        </row>
        <row r="1838">
          <cell r="A1838" t="str">
            <v>00118716</v>
          </cell>
          <cell r="B1838" t="str">
            <v>2002-051-00 PL SUBBASIN PLANNI</v>
          </cell>
        </row>
        <row r="1839">
          <cell r="A1839" t="str">
            <v>00118688</v>
          </cell>
          <cell r="B1839" t="str">
            <v>2002-051-04  PL SUBBASIN PLANN</v>
          </cell>
        </row>
        <row r="1840">
          <cell r="A1840" t="str">
            <v>00108110</v>
          </cell>
          <cell r="B1840" t="str">
            <v>2002-052-00 PL NACHES RIVER WA</v>
          </cell>
        </row>
        <row r="1841">
          <cell r="A1841" t="str">
            <v>00110343</v>
          </cell>
          <cell r="B1841" t="str">
            <v>2002-054-00 PL PROTECT AND RES</v>
          </cell>
        </row>
        <row r="1842">
          <cell r="A1842" t="str">
            <v>00117422</v>
          </cell>
          <cell r="B1842" t="str">
            <v>2002-055-00 OREGON PLAN FISH S</v>
          </cell>
        </row>
        <row r="1843">
          <cell r="A1843" t="str">
            <v>00114056</v>
          </cell>
          <cell r="B1843" t="str">
            <v>2002-058-00 PL SCARROW EASEMEN</v>
          </cell>
        </row>
        <row r="1844">
          <cell r="A1844" t="str">
            <v>00111809</v>
          </cell>
          <cell r="B1844" t="str">
            <v>2002-059-00 PL YANKEE FORK SAL</v>
          </cell>
        </row>
        <row r="1845">
          <cell r="A1845" t="str">
            <v>00114046</v>
          </cell>
          <cell r="B1845" t="str">
            <v>2002-061-00 PL POTLACH RIVER W</v>
          </cell>
        </row>
        <row r="1846">
          <cell r="A1846" t="str">
            <v>00115544</v>
          </cell>
          <cell r="B1846" t="str">
            <v>2002-061-00 PL POTLACH RIVER W</v>
          </cell>
        </row>
        <row r="1847">
          <cell r="A1847" t="str">
            <v>00111799</v>
          </cell>
          <cell r="B1847" t="str">
            <v>2002-063-00 PL PAHSIMEROI HOLI</v>
          </cell>
        </row>
        <row r="1848">
          <cell r="A1848" t="str">
            <v>00111807</v>
          </cell>
          <cell r="B1848" t="str">
            <v>2002-064-00 PL LEMHI HOLISTIC</v>
          </cell>
        </row>
        <row r="1849">
          <cell r="A1849" t="str">
            <v>00111801</v>
          </cell>
          <cell r="B1849" t="str">
            <v>2002-065-00  PL EAST FORK HOLI</v>
          </cell>
        </row>
        <row r="1850">
          <cell r="A1850" t="str">
            <v>00111804</v>
          </cell>
          <cell r="B1850" t="str">
            <v>2002-066-00 PL MIDDLE SALMON P</v>
          </cell>
        </row>
        <row r="1851">
          <cell r="A1851" t="str">
            <v>00111805</v>
          </cell>
          <cell r="B1851" t="str">
            <v>2002-067-00 PL UPPER SALMON HO</v>
          </cell>
        </row>
        <row r="1852">
          <cell r="A1852" t="str">
            <v>00114049</v>
          </cell>
          <cell r="B1852" t="str">
            <v>2002-069-00 PL PROTECT &amp; RESTO</v>
          </cell>
        </row>
        <row r="1853">
          <cell r="A1853" t="str">
            <v>00114052</v>
          </cell>
          <cell r="B1853" t="str">
            <v>2002-070-00 PL LAPWAI CREEK AN</v>
          </cell>
        </row>
        <row r="1854">
          <cell r="A1854" t="str">
            <v>00110797</v>
          </cell>
          <cell r="B1854" t="str">
            <v>2002-071-00 PL DEVELOPMENT OF</v>
          </cell>
        </row>
        <row r="1855">
          <cell r="A1855" t="str">
            <v>00114053</v>
          </cell>
          <cell r="B1855" t="str">
            <v>2002-072-00 PL RED RIVER WATER</v>
          </cell>
        </row>
        <row r="1856">
          <cell r="A1856" t="str">
            <v>00114055</v>
          </cell>
          <cell r="B1856" t="str">
            <v>2002-074-00 PL CROOKED FORK CR</v>
          </cell>
        </row>
        <row r="1857">
          <cell r="A1857" t="str">
            <v>00114048</v>
          </cell>
          <cell r="B1857" t="str">
            <v>2002-076-00 PROTECT &amp; RESTORE</v>
          </cell>
        </row>
        <row r="1858">
          <cell r="A1858" t="str">
            <v>00114012</v>
          </cell>
          <cell r="B1858" t="str">
            <v>2002-077-00 PL ESTUARY/OCEAN R</v>
          </cell>
        </row>
        <row r="1859">
          <cell r="A1859" t="str">
            <v>00114192</v>
          </cell>
          <cell r="B1859" t="str">
            <v>2002-078-00 - SNAKE RIVER HYPO</v>
          </cell>
        </row>
        <row r="1860">
          <cell r="A1860" t="str">
            <v>00108753</v>
          </cell>
          <cell r="B1860" t="str">
            <v>200201300:PL:Water Entity 151</v>
          </cell>
        </row>
        <row r="1861">
          <cell r="A1861" t="str">
            <v>00118648</v>
          </cell>
          <cell r="B1861" t="str">
            <v>200205100 SUBBASIN PLANNING</v>
          </cell>
        </row>
        <row r="1862">
          <cell r="A1862" t="str">
            <v>00118590</v>
          </cell>
          <cell r="B1862" t="str">
            <v>2002051032 SUBBASIN PLANNING -</v>
          </cell>
        </row>
        <row r="1863">
          <cell r="A1863" t="str">
            <v>00002930</v>
          </cell>
          <cell r="B1863" t="str">
            <v>EXCESS DRAW HUNGRY HORSE &amp; RES</v>
          </cell>
        </row>
        <row r="1864">
          <cell r="A1864" t="str">
            <v>00002931</v>
          </cell>
          <cell r="B1864" t="str">
            <v>EXCESS DRAW HUNGRY HORSE RES C</v>
          </cell>
        </row>
        <row r="1865">
          <cell r="A1865" t="str">
            <v>00002255</v>
          </cell>
          <cell r="B1865" t="str">
            <v>EXPRMNTL STURG HTCH&amp;KOOTENAI W</v>
          </cell>
        </row>
        <row r="1866">
          <cell r="A1866" t="str">
            <v>00002728</v>
          </cell>
          <cell r="B1866" t="str">
            <v>FLATHEAD R INSTREAM</v>
          </cell>
        </row>
        <row r="1867">
          <cell r="A1867" t="str">
            <v>00003062</v>
          </cell>
          <cell r="B1867" t="str">
            <v>FLATHEAD RIVER NATIVE SPECIES</v>
          </cell>
        </row>
        <row r="1868">
          <cell r="A1868" t="str">
            <v>00002743</v>
          </cell>
          <cell r="B1868" t="str">
            <v>GRANDE RONDE SUPP</v>
          </cell>
        </row>
        <row r="1869">
          <cell r="A1869" t="str">
            <v>00002308</v>
          </cell>
          <cell r="B1869" t="str">
            <v>HUNGRY HORSE MIT FLATHEAD LAKE</v>
          </cell>
        </row>
        <row r="1870">
          <cell r="A1870" t="str">
            <v>00002309</v>
          </cell>
          <cell r="B1870" t="str">
            <v>HUNGRY HORSE MIT/HABITA IMPROV</v>
          </cell>
        </row>
        <row r="1871">
          <cell r="A1871" t="str">
            <v>00007868</v>
          </cell>
          <cell r="B1871" t="str">
            <v>HYDROACOUSTIC &amp; SONIC TAG TRAC</v>
          </cell>
        </row>
        <row r="1872">
          <cell r="A1872" t="str">
            <v>00002457</v>
          </cell>
          <cell r="B1872" t="str">
            <v>JUV SCREENS,SMOLT TRAPS AT WAL</v>
          </cell>
        </row>
        <row r="1873">
          <cell r="A1873" t="str">
            <v>00002256</v>
          </cell>
          <cell r="B1873" t="str">
            <v>KOOTENAI RV FISHERIES INVESTIG</v>
          </cell>
        </row>
        <row r="1874">
          <cell r="A1874" t="str">
            <v>00002408</v>
          </cell>
          <cell r="B1874" t="str">
            <v>KOOTENAI RV RES FISH ASSESSMNT</v>
          </cell>
        </row>
        <row r="1875">
          <cell r="A1875" t="str">
            <v>00002422</v>
          </cell>
          <cell r="B1875" t="str">
            <v>LIBBY RESERVOIR MITIGATION PLA</v>
          </cell>
        </row>
        <row r="1876">
          <cell r="A1876" t="str">
            <v>00020090</v>
          </cell>
          <cell r="B1876" t="str">
            <v>LOSTINE RIVER PASSAGE</v>
          </cell>
        </row>
        <row r="1877">
          <cell r="A1877" t="str">
            <v>00003061</v>
          </cell>
          <cell r="B1877" t="str">
            <v>MITIGATION EXCESSIVE DRAWDOWNS</v>
          </cell>
        </row>
        <row r="1878">
          <cell r="A1878" t="str">
            <v>00002544</v>
          </cell>
          <cell r="B1878" t="str">
            <v>MONTANA FOCUS WATERSHED COORDN</v>
          </cell>
        </row>
        <row r="1879">
          <cell r="A1879" t="str">
            <v>00002545</v>
          </cell>
          <cell r="B1879" t="str">
            <v>MONTANA FOCUS WATERSHED COORDN</v>
          </cell>
        </row>
        <row r="1880">
          <cell r="A1880" t="str">
            <v>00002218</v>
          </cell>
          <cell r="B1880" t="str">
            <v>NEZ PERCE TRIBAL HATCHERY -C</v>
          </cell>
        </row>
        <row r="1881">
          <cell r="A1881" t="str">
            <v>00002235</v>
          </cell>
          <cell r="B1881" t="str">
            <v>PASSAGE IMPROVEMENT EVALUATION</v>
          </cell>
        </row>
        <row r="1882">
          <cell r="A1882" t="str">
            <v>00002857</v>
          </cell>
          <cell r="B1882" t="str">
            <v>PRE DESIGN-JOHNSON CR ART PROP</v>
          </cell>
        </row>
        <row r="1883">
          <cell r="A1883" t="str">
            <v>00002855</v>
          </cell>
          <cell r="B1883" t="str">
            <v>SITE INVESTIGATION ALLOTMENT</v>
          </cell>
        </row>
        <row r="1884">
          <cell r="A1884" t="str">
            <v>00002266</v>
          </cell>
          <cell r="B1884" t="str">
            <v>STEELHEAD &amp; FALL CHINK PRODUCT</v>
          </cell>
        </row>
        <row r="1885">
          <cell r="A1885" t="str">
            <v>00106551</v>
          </cell>
          <cell r="B1885" t="str">
            <v>TEST WORKORDER</v>
          </cell>
        </row>
        <row r="1886">
          <cell r="A1886" t="str">
            <v>00110201</v>
          </cell>
          <cell r="B1886" t="str">
            <v>TRT TASKS</v>
          </cell>
        </row>
        <row r="1887">
          <cell r="A1887" t="str">
            <v>00002965</v>
          </cell>
          <cell r="B1887" t="str">
            <v>WHITE STURGEON SUPP RESEARCH</v>
          </cell>
        </row>
      </sheetData>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4.04"/>
      <sheetName val="FR.Rev"/>
      <sheetName val="18230042"/>
      <sheetName val="SAP Download"/>
      <sheetName val="SAP.Revenue"/>
      <sheetName val="BS"/>
      <sheetName val="BS (2)"/>
      <sheetName val="Muni Taxes"/>
      <sheetName val="Summary"/>
      <sheetName val="SAP LOW INCOME"/>
      <sheetName val="LowInc BILLED"/>
      <sheetName val="2006"/>
      <sheetName val="2004GRC"/>
    </sheetNames>
    <sheetDataSet>
      <sheetData sheetId="0" refreshError="1"/>
      <sheetData sheetId="1" refreshError="1">
        <row r="6">
          <cell r="A6" t="str">
            <v xml:space="preserve">                                                                                        FOR THE TWELVE MONTHS ENDING SEPTEMBER 30, 2006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 Electric"/>
      <sheetName val="Input Tab"/>
      <sheetName val="Electric Summary"/>
      <sheetName val="E Reasonableness"/>
      <sheetName val="Gas Sendout"/>
      <sheetName val="Electric Reconciliation"/>
      <sheetName val="Billed Electric"/>
      <sheetName val="Electric Unbilled Revenue"/>
      <sheetName val="Read Schedule"/>
      <sheetName val="AMR Data"/>
      <sheetName val="TYPE"/>
      <sheetName val="AMR Data Current"/>
      <sheetName val="AMR Data Prior"/>
      <sheetName val="Volumes by Cycle"/>
      <sheetName val="Pended"/>
      <sheetName val="Pended Type"/>
      <sheetName val="Electric Transportation"/>
      <sheetName val="QA - Rate Changes"/>
      <sheetName val="Detailed Rates - Current"/>
      <sheetName val="Summary Rates - Current"/>
      <sheetName val="Detailed Rates - Prior"/>
      <sheetName val="Summary Rates - Prior"/>
      <sheetName val="Electric SCH 95A"/>
      <sheetName val="Electric SCH 120"/>
      <sheetName val="Electric SCH 129"/>
      <sheetName val="Electric SCH 132"/>
      <sheetName val="Electric SCH 133"/>
      <sheetName val="Electric SCH 137"/>
      <sheetName val="Electric SCH 140"/>
      <sheetName val="Electric SCH 141"/>
      <sheetName val="Electric SCH 142"/>
      <sheetName val="Electric SCH 194"/>
      <sheetName val="Electric Loss Tracking"/>
      <sheetName val="Electric Unbilled JE"/>
      <sheetName val="Electric Stats"/>
      <sheetName val="E Schedule Stats"/>
      <sheetName val="PM Electric Summary"/>
      <sheetName val="Electric History"/>
      <sheetName val="Supporting Doc List"/>
    </sheetNames>
    <sheetDataSet>
      <sheetData sheetId="0" refreshError="1"/>
      <sheetData sheetId="1" refreshError="1"/>
      <sheetData sheetId="2">
        <row r="11">
          <cell r="B11" t="b">
            <v>0</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refreshError="1"/>
      <sheetData sheetId="1" refreshError="1"/>
      <sheetData sheetId="2" refreshError="1"/>
      <sheetData sheetId="3" refreshError="1"/>
      <sheetData sheetId="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 val="General Inputs"/>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4"/>
  <sheetViews>
    <sheetView tabSelected="1" zoomScaleNormal="100" workbookViewId="0">
      <selection sqref="A1:G1"/>
    </sheetView>
  </sheetViews>
  <sheetFormatPr defaultRowHeight="12.75"/>
  <cols>
    <col min="1" max="1" width="4.7109375" customWidth="1"/>
    <col min="2" max="2" width="31.42578125" customWidth="1"/>
    <col min="3" max="3" width="27.42578125" customWidth="1"/>
    <col min="4" max="4" width="6.7109375" customWidth="1"/>
    <col min="5" max="5" width="23.28515625" customWidth="1"/>
    <col min="6" max="7" width="18.85546875" bestFit="1" customWidth="1"/>
    <col min="8" max="8" width="8.140625" customWidth="1"/>
    <col min="9" max="10" width="17.7109375" bestFit="1" customWidth="1"/>
    <col min="11" max="11" width="13.42578125" bestFit="1" customWidth="1"/>
  </cols>
  <sheetData>
    <row r="1" spans="1:8" s="3" customFormat="1" ht="20.25">
      <c r="A1" s="79" t="s">
        <v>0</v>
      </c>
      <c r="B1" s="79"/>
      <c r="C1" s="79"/>
      <c r="D1" s="79"/>
      <c r="E1" s="79"/>
      <c r="F1" s="79"/>
      <c r="G1" s="79"/>
    </row>
    <row r="2" spans="1:8" s="3" customFormat="1" ht="20.25">
      <c r="A2" s="79" t="s">
        <v>33</v>
      </c>
      <c r="B2" s="79"/>
      <c r="C2" s="79"/>
      <c r="D2" s="79"/>
      <c r="E2" s="79"/>
      <c r="F2" s="79"/>
      <c r="G2" s="79"/>
    </row>
    <row r="3" spans="1:8" s="3" customFormat="1" ht="20.25">
      <c r="A3" s="79" t="s">
        <v>27</v>
      </c>
      <c r="B3" s="79"/>
      <c r="C3" s="79"/>
      <c r="D3" s="79"/>
      <c r="E3" s="79"/>
      <c r="F3" s="79"/>
      <c r="G3" s="79"/>
    </row>
    <row r="4" spans="1:8" s="3" customFormat="1" ht="20.25">
      <c r="A4" s="80" t="s">
        <v>66</v>
      </c>
      <c r="B4" s="80"/>
      <c r="C4" s="80"/>
      <c r="D4" s="80"/>
      <c r="E4" s="80"/>
      <c r="F4" s="80"/>
      <c r="G4" s="80"/>
    </row>
    <row r="5" spans="1:8" s="3" customFormat="1" ht="20.25">
      <c r="A5" s="81" t="s">
        <v>67</v>
      </c>
      <c r="B5" s="81"/>
      <c r="C5" s="81"/>
      <c r="D5" s="81"/>
      <c r="E5" s="81"/>
      <c r="F5" s="81"/>
      <c r="G5" s="81"/>
    </row>
    <row r="6" spans="1:8" s="3" customFormat="1" ht="20.25">
      <c r="A6" s="77" t="s">
        <v>68</v>
      </c>
      <c r="B6" s="77"/>
      <c r="C6" s="77"/>
      <c r="D6" s="77"/>
      <c r="E6" s="77"/>
      <c r="F6" s="77"/>
      <c r="G6" s="77"/>
      <c r="H6" s="3" t="s">
        <v>15</v>
      </c>
    </row>
    <row r="7" spans="1:8" s="3" customFormat="1" ht="20.25">
      <c r="A7" s="22"/>
      <c r="B7" s="23"/>
      <c r="C7" s="23"/>
      <c r="D7" s="23"/>
      <c r="E7" s="23"/>
      <c r="F7" s="24"/>
      <c r="G7" s="23"/>
    </row>
    <row r="8" spans="1:8" s="3" customFormat="1" ht="20.25">
      <c r="A8" s="22"/>
      <c r="B8" s="23"/>
      <c r="C8" s="23"/>
      <c r="D8" s="23"/>
      <c r="E8" s="23"/>
      <c r="F8" s="24"/>
      <c r="G8" s="23"/>
    </row>
    <row r="9" spans="1:8" s="2" customFormat="1" ht="15">
      <c r="A9" s="11" t="s">
        <v>13</v>
      </c>
      <c r="B9" s="70" t="s">
        <v>50</v>
      </c>
    </row>
    <row r="10" spans="1:8" s="2" customFormat="1" ht="15">
      <c r="A10" s="11"/>
      <c r="B10" s="9" t="s">
        <v>51</v>
      </c>
    </row>
    <row r="11" spans="1:8" s="2" customFormat="1" ht="15">
      <c r="A11" s="11"/>
      <c r="B11" s="9" t="s">
        <v>52</v>
      </c>
    </row>
    <row r="12" spans="1:8" s="2" customFormat="1" ht="15">
      <c r="A12" s="1"/>
    </row>
    <row r="13" spans="1:8" s="2" customFormat="1" ht="15">
      <c r="A13" s="1"/>
      <c r="B13" s="2" t="s">
        <v>14</v>
      </c>
      <c r="E13" s="1"/>
      <c r="F13" s="1"/>
    </row>
    <row r="14" spans="1:8" s="2" customFormat="1" ht="15">
      <c r="A14" s="1"/>
      <c r="B14" s="18" t="s">
        <v>84</v>
      </c>
      <c r="H14" s="2" t="s">
        <v>15</v>
      </c>
    </row>
    <row r="15" spans="1:8" s="2" customFormat="1" ht="15">
      <c r="A15" s="1"/>
      <c r="C15" s="5"/>
      <c r="D15" s="4" t="s">
        <v>16</v>
      </c>
      <c r="E15" s="17">
        <v>48298274</v>
      </c>
    </row>
    <row r="16" spans="1:8" s="2" customFormat="1" ht="15">
      <c r="A16" s="1"/>
      <c r="C16" s="5"/>
      <c r="D16" s="4"/>
      <c r="E16" s="17"/>
    </row>
    <row r="17" spans="1:10" s="2" customFormat="1" ht="15">
      <c r="A17" s="1"/>
      <c r="C17" s="5"/>
      <c r="D17" s="4"/>
      <c r="E17" s="63">
        <v>2023</v>
      </c>
      <c r="F17" s="63">
        <v>2024</v>
      </c>
      <c r="G17" s="63">
        <v>2025</v>
      </c>
    </row>
    <row r="18" spans="1:10" s="2" customFormat="1" ht="15">
      <c r="A18" s="1"/>
      <c r="C18" s="61" t="s">
        <v>65</v>
      </c>
      <c r="E18" s="44">
        <v>48474323</v>
      </c>
      <c r="F18" s="17">
        <v>48953784</v>
      </c>
      <c r="G18" s="17">
        <v>49053521</v>
      </c>
      <c r="H18" s="2" t="s">
        <v>15</v>
      </c>
    </row>
    <row r="19" spans="1:10" s="2" customFormat="1" ht="15">
      <c r="A19" s="1"/>
      <c r="B19" s="6"/>
      <c r="C19" s="5"/>
    </row>
    <row r="20" spans="1:10" s="2" customFormat="1" ht="33" customHeight="1">
      <c r="A20" s="12" t="s">
        <v>34</v>
      </c>
      <c r="B20" s="75" t="s">
        <v>61</v>
      </c>
      <c r="C20" s="75"/>
      <c r="D20" s="75"/>
      <c r="E20" s="75"/>
    </row>
    <row r="21" spans="1:10" s="2" customFormat="1" ht="15">
      <c r="A21" s="1"/>
      <c r="B21" s="78" t="s">
        <v>31</v>
      </c>
      <c r="C21" s="78"/>
      <c r="D21" s="15"/>
      <c r="E21" s="17">
        <v>2284477373</v>
      </c>
      <c r="H21" s="2" t="s">
        <v>15</v>
      </c>
      <c r="I21" s="10"/>
    </row>
    <row r="22" spans="1:10" s="2" customFormat="1" ht="15">
      <c r="A22" s="1"/>
      <c r="B22" s="78"/>
      <c r="C22" s="78"/>
      <c r="D22" s="25"/>
      <c r="E22" s="63">
        <v>2023</v>
      </c>
      <c r="F22" s="63">
        <v>2024</v>
      </c>
      <c r="G22" s="63">
        <v>2025</v>
      </c>
      <c r="H22" s="2" t="s">
        <v>15</v>
      </c>
      <c r="I22" s="10"/>
      <c r="J22" s="10"/>
    </row>
    <row r="23" spans="1:10" s="2" customFormat="1" ht="15">
      <c r="A23" s="1"/>
      <c r="B23" s="78" t="s">
        <v>32</v>
      </c>
      <c r="C23" s="78"/>
      <c r="D23" s="25"/>
      <c r="E23" s="17">
        <v>2526079372</v>
      </c>
      <c r="F23" s="10">
        <v>2613251108</v>
      </c>
      <c r="G23" s="17">
        <v>2650421311</v>
      </c>
      <c r="J23" s="10"/>
    </row>
    <row r="24" spans="1:10" s="2" customFormat="1" ht="15">
      <c r="A24" s="1"/>
      <c r="B24" s="26"/>
      <c r="C24" s="20"/>
      <c r="D24" s="15"/>
      <c r="E24" s="17"/>
      <c r="F24" s="17"/>
      <c r="G24" s="17"/>
      <c r="J24" s="10"/>
    </row>
    <row r="25" spans="1:10" s="2" customFormat="1" ht="15">
      <c r="A25" s="11" t="s">
        <v>35</v>
      </c>
      <c r="B25" s="27" t="s">
        <v>60</v>
      </c>
      <c r="C25" s="20"/>
      <c r="D25" s="15"/>
      <c r="E25" s="17"/>
      <c r="F25" s="17"/>
      <c r="G25" s="17"/>
    </row>
    <row r="26" spans="1:10" s="2" customFormat="1" ht="15">
      <c r="A26" s="1"/>
      <c r="B26" s="20"/>
      <c r="C26" s="20"/>
      <c r="D26" s="25"/>
      <c r="E26" s="63">
        <v>2023</v>
      </c>
      <c r="F26" s="63">
        <v>2024</v>
      </c>
      <c r="G26" s="63">
        <v>2025</v>
      </c>
    </row>
    <row r="27" spans="1:10" s="2" customFormat="1" ht="15">
      <c r="A27" s="1"/>
      <c r="B27" s="20" t="s">
        <v>1</v>
      </c>
      <c r="C27" s="20"/>
      <c r="D27" s="20"/>
      <c r="E27" s="64">
        <v>0.12920000000000001</v>
      </c>
      <c r="F27" s="64">
        <v>2.6800000000000001E-2</v>
      </c>
      <c r="G27" s="64">
        <v>1.23E-2</v>
      </c>
      <c r="H27" s="2" t="s">
        <v>15</v>
      </c>
    </row>
    <row r="28" spans="1:10" s="2" customFormat="1" ht="15">
      <c r="A28" s="1"/>
      <c r="B28" s="20" t="s">
        <v>2</v>
      </c>
      <c r="C28" s="20"/>
      <c r="D28" s="20"/>
      <c r="E28" s="28">
        <v>8.1799999999999998E-2</v>
      </c>
      <c r="F28" s="28">
        <v>2.18E-2</v>
      </c>
      <c r="G28" s="28">
        <v>1.18E-2</v>
      </c>
    </row>
    <row r="29" spans="1:10" s="2" customFormat="1" ht="15">
      <c r="A29" s="1"/>
      <c r="B29" s="20" t="s">
        <v>3</v>
      </c>
      <c r="C29" s="20"/>
      <c r="D29" s="20"/>
      <c r="E29" s="28">
        <v>7.1499999999999994E-2</v>
      </c>
      <c r="F29" s="28">
        <v>2.3099999999999999E-2</v>
      </c>
      <c r="G29" s="28">
        <v>1.2699999999999999E-2</v>
      </c>
    </row>
    <row r="30" spans="1:10" s="2" customFormat="1" ht="15">
      <c r="A30" s="1"/>
      <c r="B30" s="20" t="s">
        <v>4</v>
      </c>
      <c r="C30" s="20"/>
      <c r="D30" s="20"/>
      <c r="E30" s="28">
        <v>1.55E-2</v>
      </c>
      <c r="F30" s="28">
        <v>1.9599999999999999E-2</v>
      </c>
      <c r="G30" s="28">
        <v>1.55E-2</v>
      </c>
    </row>
    <row r="31" spans="1:10" s="2" customFormat="1" ht="15">
      <c r="A31" s="1"/>
      <c r="B31" s="20" t="s">
        <v>5</v>
      </c>
      <c r="C31" s="20"/>
      <c r="D31" s="20"/>
      <c r="E31" s="28">
        <v>0.20480000000000001</v>
      </c>
      <c r="F31" s="28">
        <v>4.1099999999999998E-2</v>
      </c>
      <c r="G31" s="28">
        <v>1.2699999999999999E-2</v>
      </c>
    </row>
    <row r="32" spans="1:10" s="2" customFormat="1" ht="15">
      <c r="A32" s="1"/>
      <c r="B32" s="20" t="s">
        <v>73</v>
      </c>
      <c r="C32" s="20"/>
      <c r="D32" s="20"/>
      <c r="E32" s="28">
        <v>1.6199999999999999E-2</v>
      </c>
      <c r="F32" s="28">
        <v>3.7000000000000002E-3</v>
      </c>
      <c r="G32" s="28">
        <v>5.9999999999999995E-4</v>
      </c>
    </row>
    <row r="33" spans="1:8" s="2" customFormat="1" ht="15">
      <c r="A33" s="1"/>
      <c r="B33" s="20" t="s">
        <v>28</v>
      </c>
      <c r="C33" s="20"/>
      <c r="D33" s="20"/>
      <c r="E33" s="28">
        <v>-0.10829999999999999</v>
      </c>
      <c r="F33" s="28">
        <v>3.1699999999999999E-2</v>
      </c>
      <c r="G33" s="28">
        <v>4.7000000000000002E-3</v>
      </c>
    </row>
    <row r="34" spans="1:8" s="2" customFormat="1" ht="15">
      <c r="A34" s="1"/>
      <c r="B34" s="20" t="s">
        <v>76</v>
      </c>
      <c r="C34" s="20"/>
      <c r="D34" s="20"/>
      <c r="E34" s="28">
        <v>0.1056</v>
      </c>
      <c r="F34" s="28">
        <v>2.47E-2</v>
      </c>
      <c r="G34" s="28">
        <v>1.2200000000000001E-2</v>
      </c>
    </row>
    <row r="35" spans="1:8" s="2" customFormat="1" ht="15">
      <c r="A35" s="1"/>
      <c r="B35" s="20"/>
      <c r="C35" s="20"/>
      <c r="D35" s="20"/>
      <c r="E35" s="19"/>
      <c r="F35" s="17"/>
      <c r="G35" s="17"/>
    </row>
    <row r="36" spans="1:8" s="2" customFormat="1" ht="30" customHeight="1">
      <c r="A36" s="11" t="s">
        <v>36</v>
      </c>
      <c r="B36" s="27" t="s">
        <v>59</v>
      </c>
      <c r="C36" s="20"/>
      <c r="D36" s="20"/>
      <c r="E36" s="16"/>
      <c r="F36" s="16"/>
      <c r="G36" s="28"/>
    </row>
    <row r="37" spans="1:8" s="2" customFormat="1" ht="15">
      <c r="A37" s="1"/>
      <c r="B37" s="20"/>
      <c r="C37" s="20"/>
      <c r="D37" s="20"/>
      <c r="E37" s="63">
        <v>2023</v>
      </c>
      <c r="F37" s="63">
        <v>2024</v>
      </c>
      <c r="G37" s="63">
        <v>2025</v>
      </c>
    </row>
    <row r="38" spans="1:8" s="2" customFormat="1" ht="15">
      <c r="A38" s="1"/>
      <c r="B38" s="20" t="s">
        <v>1</v>
      </c>
      <c r="C38" s="20"/>
      <c r="D38" s="20"/>
      <c r="E38" s="65">
        <v>160276000</v>
      </c>
      <c r="F38" s="65">
        <v>37976000</v>
      </c>
      <c r="G38" s="65">
        <v>17960000</v>
      </c>
      <c r="H38" s="2" t="s">
        <v>15</v>
      </c>
    </row>
    <row r="39" spans="1:8" s="2" customFormat="1" ht="15">
      <c r="A39" s="1"/>
      <c r="B39" s="20" t="s">
        <v>2</v>
      </c>
      <c r="C39" s="20"/>
      <c r="D39" s="20"/>
      <c r="E39" s="17">
        <v>66989000</v>
      </c>
      <c r="F39" s="17">
        <v>19537000</v>
      </c>
      <c r="G39" s="17">
        <v>10858000</v>
      </c>
    </row>
    <row r="40" spans="1:8" s="2" customFormat="1" ht="15">
      <c r="A40" s="1"/>
      <c r="B40" s="20" t="s">
        <v>3</v>
      </c>
      <c r="C40" s="20"/>
      <c r="D40" s="20"/>
      <c r="E40" s="17">
        <v>10340000</v>
      </c>
      <c r="F40" s="17">
        <v>3586000</v>
      </c>
      <c r="G40" s="17">
        <v>2004000</v>
      </c>
    </row>
    <row r="41" spans="1:8" s="2" customFormat="1" ht="15">
      <c r="A41" s="1"/>
      <c r="B41" s="20" t="s">
        <v>4</v>
      </c>
      <c r="C41" s="20"/>
      <c r="D41" s="20"/>
      <c r="E41" s="17">
        <v>694000</v>
      </c>
      <c r="F41" s="17">
        <v>883000</v>
      </c>
      <c r="G41" s="17">
        <v>698000</v>
      </c>
    </row>
    <row r="42" spans="1:8" s="2" customFormat="1" ht="15">
      <c r="A42" s="1"/>
      <c r="B42" s="20" t="s">
        <v>5</v>
      </c>
      <c r="C42" s="20"/>
      <c r="D42" s="20"/>
      <c r="E42" s="17">
        <v>3522000</v>
      </c>
      <c r="F42" s="17">
        <v>833000</v>
      </c>
      <c r="G42" s="17">
        <v>263000</v>
      </c>
    </row>
    <row r="43" spans="1:8" s="2" customFormat="1" ht="15">
      <c r="A43" s="1"/>
      <c r="B43" s="20" t="s">
        <v>73</v>
      </c>
      <c r="C43" s="20"/>
      <c r="D43" s="20"/>
      <c r="E43" s="17">
        <v>186000</v>
      </c>
      <c r="F43" s="17">
        <v>43000</v>
      </c>
      <c r="G43" s="17">
        <v>7000</v>
      </c>
    </row>
    <row r="44" spans="1:8" s="2" customFormat="1" ht="15">
      <c r="A44" s="1"/>
      <c r="B44" s="20" t="s">
        <v>28</v>
      </c>
      <c r="C44" s="20"/>
      <c r="D44" s="20"/>
      <c r="E44" s="17">
        <v>-695000</v>
      </c>
      <c r="F44" s="17">
        <v>181000</v>
      </c>
      <c r="G44" s="17">
        <v>28000</v>
      </c>
    </row>
    <row r="45" spans="1:8" s="2" customFormat="1" ht="15">
      <c r="A45" s="1"/>
      <c r="B45" s="69" t="s">
        <v>77</v>
      </c>
      <c r="C45" s="20"/>
      <c r="D45" s="20"/>
      <c r="E45" s="17">
        <f>SUM(E38:E44)</f>
        <v>241312000</v>
      </c>
      <c r="F45" s="17">
        <f>SUM(F38:F44)</f>
        <v>63039000</v>
      </c>
      <c r="G45" s="17">
        <f>SUM(G38:G44)</f>
        <v>31818000</v>
      </c>
    </row>
    <row r="46" spans="1:8" s="2" customFormat="1" ht="15">
      <c r="A46" s="1"/>
      <c r="B46" s="20"/>
      <c r="C46" s="20"/>
      <c r="D46" s="20"/>
      <c r="F46" s="17"/>
      <c r="G46" s="17"/>
    </row>
    <row r="47" spans="1:8" s="2" customFormat="1" ht="16.5" customHeight="1">
      <c r="A47" s="1"/>
      <c r="B47" s="20"/>
      <c r="C47" s="20"/>
      <c r="D47" s="20"/>
      <c r="E47" s="62"/>
      <c r="F47" s="29"/>
      <c r="G47" s="16"/>
    </row>
    <row r="48" spans="1:8" s="2" customFormat="1" ht="43.15" customHeight="1">
      <c r="A48" s="12" t="s">
        <v>37</v>
      </c>
      <c r="B48" s="76" t="s">
        <v>63</v>
      </c>
      <c r="C48" s="76"/>
      <c r="D48" s="76"/>
      <c r="E48" s="76"/>
      <c r="F48" s="76"/>
      <c r="G48" s="76"/>
    </row>
    <row r="49" spans="1:8" s="2" customFormat="1" ht="15" customHeight="1">
      <c r="A49" s="1"/>
      <c r="B49" s="20"/>
      <c r="C49" s="20"/>
      <c r="D49" s="20"/>
      <c r="E49" s="16"/>
      <c r="F49" s="16"/>
      <c r="G49" s="16"/>
    </row>
    <row r="50" spans="1:8" s="2" customFormat="1" ht="15.6" customHeight="1">
      <c r="A50" s="1"/>
      <c r="B50" s="20" t="s">
        <v>38</v>
      </c>
      <c r="C50" s="20"/>
      <c r="D50" s="20"/>
      <c r="E50" s="16"/>
      <c r="F50" s="16"/>
      <c r="G50" s="16"/>
    </row>
    <row r="51" spans="1:8" s="2" customFormat="1" ht="15">
      <c r="A51" s="1"/>
      <c r="B51" s="69" t="s">
        <v>74</v>
      </c>
      <c r="C51" s="20"/>
      <c r="D51" s="20"/>
      <c r="E51" s="63">
        <v>2023</v>
      </c>
      <c r="F51" s="63">
        <v>2024</v>
      </c>
      <c r="G51" s="63">
        <v>2025</v>
      </c>
    </row>
    <row r="52" spans="1:8" s="2" customFormat="1" ht="15">
      <c r="A52" s="1"/>
      <c r="B52" s="20" t="s">
        <v>1</v>
      </c>
      <c r="C52" s="20"/>
      <c r="D52" s="20"/>
      <c r="E52" s="58">
        <f>(+E38/1081272)/12</f>
        <v>12.352426894743722</v>
      </c>
      <c r="F52" s="58">
        <f>(+F38/1095271)/12</f>
        <v>2.8893914535002447</v>
      </c>
      <c r="G52" s="58">
        <f>(+G38/1109133)/12</f>
        <v>1.3494023409876605</v>
      </c>
      <c r="H52" s="2" t="s">
        <v>15</v>
      </c>
    </row>
    <row r="53" spans="1:8" s="2" customFormat="1" ht="15">
      <c r="A53" s="1"/>
      <c r="B53" s="20" t="s">
        <v>2</v>
      </c>
      <c r="C53" s="20"/>
      <c r="D53" s="20"/>
      <c r="E53" s="58">
        <f>(+E39/137832)/12</f>
        <v>40.501600982839015</v>
      </c>
      <c r="F53" s="58">
        <f>(+F39/139601)/12</f>
        <v>11.662404519547378</v>
      </c>
      <c r="G53" s="58">
        <f>(+G39/141317)/12</f>
        <v>6.4028625949697018</v>
      </c>
    </row>
    <row r="54" spans="1:8" s="2" customFormat="1" ht="15">
      <c r="A54" s="1"/>
      <c r="B54" s="20" t="s">
        <v>3</v>
      </c>
      <c r="C54" s="20"/>
      <c r="D54" s="20"/>
      <c r="E54" s="58">
        <f>(+E40/658)/12</f>
        <v>1309.5238095238094</v>
      </c>
      <c r="F54" s="58">
        <f>(+F40/662)/12</f>
        <v>451.40986908358508</v>
      </c>
      <c r="G54" s="58">
        <f>(+G40/665)/12</f>
        <v>251.12781954887217</v>
      </c>
    </row>
    <row r="55" spans="1:8" s="2" customFormat="1" ht="15">
      <c r="A55" s="1"/>
      <c r="B55" s="20" t="s">
        <v>4</v>
      </c>
      <c r="C55" s="20"/>
      <c r="D55" s="20"/>
      <c r="E55" s="58">
        <f>(+E41/23)/12</f>
        <v>2514.4927536231885</v>
      </c>
      <c r="F55" s="58">
        <f>(+F41/23)/12</f>
        <v>3199.2753623188405</v>
      </c>
      <c r="G55" s="58">
        <f>(+G41/23)/12</f>
        <v>2528.9855072463765</v>
      </c>
    </row>
    <row r="56" spans="1:8" s="2" customFormat="1" ht="15">
      <c r="A56" s="1"/>
      <c r="B56" s="20" t="s">
        <v>5</v>
      </c>
      <c r="C56" s="20"/>
      <c r="D56" s="20"/>
      <c r="E56" s="58">
        <f>(+E42/9313)/12</f>
        <v>31.515086438312039</v>
      </c>
      <c r="F56" s="58">
        <f>(+F42/9531)/12</f>
        <v>7.2832511453852335</v>
      </c>
      <c r="G56" s="58">
        <f>(+G42/9741)/12</f>
        <v>2.2499401156623207</v>
      </c>
    </row>
    <row r="57" spans="1:8" s="2" customFormat="1" ht="15">
      <c r="A57" s="1"/>
      <c r="B57" s="20" t="s">
        <v>73</v>
      </c>
      <c r="C57" s="20"/>
      <c r="D57" s="20"/>
      <c r="E57" s="58">
        <f>(+E43/16)/12</f>
        <v>968.75</v>
      </c>
      <c r="F57" s="58">
        <f>(+F43/16)/12</f>
        <v>223.95833333333334</v>
      </c>
      <c r="G57" s="58">
        <f>(+G43/16)/12</f>
        <v>36.458333333333336</v>
      </c>
    </row>
    <row r="58" spans="1:8" s="2" customFormat="1" ht="15">
      <c r="A58" s="1"/>
      <c r="B58" s="20" t="s">
        <v>28</v>
      </c>
      <c r="C58" s="16"/>
      <c r="D58" s="16"/>
      <c r="E58" s="58">
        <f>(+E44/82)/12</f>
        <v>-706.30081300813015</v>
      </c>
      <c r="F58" s="58">
        <f>(+F44/82)/12</f>
        <v>183.94308943089433</v>
      </c>
      <c r="G58" s="58">
        <f>(+G44/82)/12</f>
        <v>28.455284552845526</v>
      </c>
    </row>
    <row r="59" spans="1:8" s="2" customFormat="1" ht="15">
      <c r="A59" s="1"/>
      <c r="B59" s="20"/>
      <c r="C59" s="20"/>
      <c r="D59" s="20"/>
      <c r="E59" s="58"/>
      <c r="F59" s="16"/>
      <c r="G59" s="28"/>
    </row>
    <row r="60" spans="1:8" s="2" customFormat="1" ht="15">
      <c r="A60" s="1"/>
      <c r="B60" s="20" t="s">
        <v>39</v>
      </c>
      <c r="C60" s="20"/>
      <c r="D60" s="20"/>
      <c r="E60" s="16"/>
      <c r="F60" s="16"/>
      <c r="G60" s="16"/>
    </row>
    <row r="61" spans="1:8" s="2" customFormat="1" ht="18" customHeight="1">
      <c r="A61" s="1"/>
      <c r="B61" s="20"/>
      <c r="C61" s="20"/>
      <c r="D61" s="20"/>
      <c r="E61" s="63">
        <v>2023</v>
      </c>
      <c r="F61" s="63">
        <v>2024</v>
      </c>
      <c r="G61" s="63">
        <v>2025</v>
      </c>
    </row>
    <row r="62" spans="1:8" s="2" customFormat="1" ht="18.75" customHeight="1">
      <c r="A62" s="1"/>
      <c r="B62" s="30" t="s">
        <v>72</v>
      </c>
      <c r="C62" s="20"/>
      <c r="D62" s="20"/>
      <c r="E62" s="59">
        <v>11.88</v>
      </c>
      <c r="F62" s="59">
        <v>2.78</v>
      </c>
      <c r="G62" s="59">
        <v>1.3</v>
      </c>
    </row>
    <row r="63" spans="1:8" s="2" customFormat="1" ht="15">
      <c r="A63" s="1"/>
      <c r="B63" s="20"/>
      <c r="C63" s="20"/>
      <c r="D63" s="20"/>
      <c r="E63" s="16"/>
      <c r="F63" s="16"/>
      <c r="G63" s="16"/>
    </row>
    <row r="64" spans="1:8" s="2" customFormat="1" ht="15">
      <c r="A64" s="13"/>
      <c r="B64" s="16"/>
      <c r="C64" s="16"/>
      <c r="D64" s="16"/>
      <c r="E64" s="16"/>
      <c r="F64" s="16"/>
      <c r="G64" s="16"/>
    </row>
    <row r="65" spans="1:8" s="2" customFormat="1" ht="20.25" customHeight="1">
      <c r="A65" s="11" t="s">
        <v>41</v>
      </c>
      <c r="B65" s="27" t="s">
        <v>58</v>
      </c>
      <c r="C65" s="20"/>
      <c r="D65" s="20"/>
      <c r="E65" s="20"/>
      <c r="F65" s="20"/>
      <c r="G65" s="16"/>
    </row>
    <row r="66" spans="1:8" s="2" customFormat="1" ht="20.25" customHeight="1">
      <c r="A66" s="11"/>
      <c r="B66" s="27"/>
      <c r="C66" s="20"/>
      <c r="D66" s="20"/>
      <c r="E66" s="20"/>
      <c r="F66" s="20"/>
      <c r="G66" s="16"/>
    </row>
    <row r="67" spans="1:8" s="2" customFormat="1" ht="15.75">
      <c r="A67" s="1"/>
      <c r="B67" s="20"/>
      <c r="C67" s="20"/>
      <c r="D67" s="20"/>
      <c r="E67" s="71" t="s">
        <v>26</v>
      </c>
      <c r="F67" s="50"/>
      <c r="G67" s="50"/>
    </row>
    <row r="68" spans="1:8" s="2" customFormat="1" ht="15">
      <c r="A68" s="1"/>
      <c r="B68" s="20" t="s">
        <v>1</v>
      </c>
      <c r="C68" s="20"/>
      <c r="D68" s="20"/>
      <c r="E68" s="51">
        <v>1053025</v>
      </c>
      <c r="F68" s="51"/>
      <c r="G68" s="51"/>
      <c r="H68" s="2" t="s">
        <v>15</v>
      </c>
    </row>
    <row r="69" spans="1:8" s="2" customFormat="1" ht="15">
      <c r="A69" s="1"/>
      <c r="B69" s="20" t="s">
        <v>2</v>
      </c>
      <c r="C69" s="20"/>
      <c r="D69" s="20"/>
      <c r="E69" s="51">
        <v>134279</v>
      </c>
      <c r="F69" s="51"/>
      <c r="G69" s="51"/>
    </row>
    <row r="70" spans="1:8" s="2" customFormat="1" ht="15">
      <c r="A70" s="1"/>
      <c r="B70" s="20" t="s">
        <v>3</v>
      </c>
      <c r="C70" s="20"/>
      <c r="D70" s="20"/>
      <c r="E70" s="51">
        <v>637</v>
      </c>
      <c r="F70" s="52"/>
      <c r="G70" s="51"/>
    </row>
    <row r="71" spans="1:8" s="2" customFormat="1" ht="15">
      <c r="A71" s="1"/>
      <c r="B71" s="20" t="s">
        <v>4</v>
      </c>
      <c r="C71" s="20"/>
      <c r="D71" s="20"/>
      <c r="E71" s="51">
        <v>23</v>
      </c>
      <c r="F71" s="51"/>
      <c r="G71" s="51"/>
    </row>
    <row r="72" spans="1:8" s="2" customFormat="1" ht="15">
      <c r="A72" s="1"/>
      <c r="B72" s="20" t="s">
        <v>5</v>
      </c>
      <c r="C72" s="20"/>
      <c r="D72" s="20"/>
      <c r="E72" s="51">
        <v>8790</v>
      </c>
      <c r="F72" s="51"/>
      <c r="G72" s="51"/>
    </row>
    <row r="73" spans="1:8" s="2" customFormat="1" ht="15">
      <c r="A73" s="1"/>
      <c r="B73" s="20" t="s">
        <v>73</v>
      </c>
      <c r="C73" s="20"/>
      <c r="D73" s="20"/>
      <c r="E73" s="51">
        <v>16</v>
      </c>
      <c r="F73" s="51"/>
      <c r="G73" s="51"/>
    </row>
    <row r="74" spans="1:8" s="2" customFormat="1" ht="15">
      <c r="A74" s="1"/>
      <c r="B74" s="20" t="s">
        <v>28</v>
      </c>
      <c r="C74" s="20"/>
      <c r="D74" s="20"/>
      <c r="E74" s="51">
        <v>82</v>
      </c>
      <c r="F74" s="51"/>
      <c r="G74" s="51"/>
    </row>
    <row r="75" spans="1:8" s="2" customFormat="1" ht="15">
      <c r="A75" s="1"/>
      <c r="B75" s="20" t="s">
        <v>6</v>
      </c>
      <c r="C75" s="20"/>
      <c r="D75" s="20"/>
      <c r="E75" s="49">
        <v>1196852</v>
      </c>
      <c r="F75" s="49"/>
      <c r="G75" s="49"/>
    </row>
    <row r="76" spans="1:8" s="2" customFormat="1" ht="15">
      <c r="A76" s="1"/>
      <c r="B76" s="20"/>
      <c r="C76" s="20"/>
      <c r="D76" s="20"/>
      <c r="E76" s="55"/>
      <c r="F76" s="16"/>
      <c r="G76" s="16"/>
    </row>
    <row r="77" spans="1:8" s="2" customFormat="1" ht="15">
      <c r="A77" s="11" t="s">
        <v>42</v>
      </c>
      <c r="B77" s="27" t="s">
        <v>53</v>
      </c>
      <c r="C77" s="20"/>
      <c r="D77" s="20"/>
      <c r="E77" s="20"/>
      <c r="F77" s="16"/>
      <c r="G77" s="16"/>
    </row>
    <row r="78" spans="1:8" s="2" customFormat="1" ht="15">
      <c r="A78" s="11"/>
      <c r="B78" s="27"/>
      <c r="C78" s="20"/>
      <c r="D78" s="20"/>
      <c r="E78" s="20"/>
      <c r="F78" s="20"/>
      <c r="G78" s="16"/>
    </row>
    <row r="79" spans="1:8" s="2" customFormat="1" ht="15">
      <c r="A79" s="1"/>
      <c r="B79" s="20" t="s">
        <v>9</v>
      </c>
      <c r="C79" s="20"/>
      <c r="D79" s="20"/>
      <c r="E79" s="21">
        <v>7.3899999999999993E-2</v>
      </c>
      <c r="F79" s="21"/>
      <c r="G79" s="16"/>
      <c r="H79" s="2" t="s">
        <v>15</v>
      </c>
    </row>
    <row r="80" spans="1:8" s="2" customFormat="1" ht="15">
      <c r="A80" s="1"/>
      <c r="B80" s="20" t="s">
        <v>8</v>
      </c>
      <c r="C80" s="20"/>
      <c r="D80" s="20"/>
      <c r="E80" s="21">
        <v>9.4E-2</v>
      </c>
      <c r="F80" s="21"/>
      <c r="G80" s="16"/>
      <c r="H80" s="2" t="s">
        <v>15</v>
      </c>
    </row>
    <row r="81" spans="1:8" s="2" customFormat="1" ht="15">
      <c r="A81" s="1"/>
      <c r="B81" s="20"/>
      <c r="C81" s="20"/>
      <c r="D81" s="20"/>
      <c r="E81" s="21"/>
      <c r="F81" s="21"/>
      <c r="G81" s="16"/>
    </row>
    <row r="82" spans="1:8" s="2" customFormat="1" ht="15">
      <c r="A82" s="11" t="s">
        <v>43</v>
      </c>
      <c r="B82" s="9" t="s">
        <v>44</v>
      </c>
      <c r="E82" s="40"/>
      <c r="F82" s="7"/>
      <c r="G82" s="16"/>
    </row>
    <row r="83" spans="1:8" s="2" customFormat="1" ht="15">
      <c r="A83" s="11"/>
      <c r="E83" s="40"/>
      <c r="F83" s="7"/>
      <c r="G83" s="16"/>
    </row>
    <row r="84" spans="1:8" s="2" customFormat="1" ht="15">
      <c r="A84" s="1"/>
      <c r="B84" s="2" t="s">
        <v>78</v>
      </c>
      <c r="E84" s="40"/>
      <c r="F84" s="7"/>
      <c r="G84" s="16"/>
    </row>
    <row r="85" spans="1:8" s="2" customFormat="1" ht="15">
      <c r="A85" s="1"/>
      <c r="B85" s="2" t="s">
        <v>82</v>
      </c>
      <c r="E85" s="40"/>
      <c r="F85" s="7"/>
      <c r="G85" s="16"/>
    </row>
    <row r="86" spans="1:8" s="2" customFormat="1" ht="15">
      <c r="A86" s="1"/>
      <c r="B86" s="20"/>
      <c r="C86" s="20"/>
      <c r="D86" s="20"/>
      <c r="E86" s="16"/>
      <c r="F86" s="16"/>
      <c r="G86" s="16"/>
    </row>
    <row r="87" spans="1:8" s="2" customFormat="1" ht="15">
      <c r="A87" s="11" t="s">
        <v>46</v>
      </c>
      <c r="B87" s="27" t="s">
        <v>54</v>
      </c>
      <c r="C87" s="20"/>
      <c r="D87" s="20"/>
      <c r="E87" s="16"/>
      <c r="F87" s="16"/>
      <c r="G87" s="16"/>
    </row>
    <row r="88" spans="1:8" s="2" customFormat="1" ht="15">
      <c r="A88" s="11"/>
      <c r="B88" s="27" t="s">
        <v>55</v>
      </c>
      <c r="C88" s="20"/>
      <c r="D88" s="20"/>
      <c r="E88" s="16"/>
      <c r="F88" s="16"/>
      <c r="G88" s="16"/>
    </row>
    <row r="89" spans="1:8" s="2" customFormat="1" ht="15">
      <c r="A89" s="1"/>
      <c r="B89" s="20"/>
      <c r="C89" s="20"/>
      <c r="D89" s="20"/>
      <c r="E89" s="63">
        <v>2023</v>
      </c>
      <c r="F89" s="63">
        <v>2024</v>
      </c>
      <c r="G89" s="63">
        <v>2025</v>
      </c>
    </row>
    <row r="90" spans="1:8" s="2" customFormat="1" ht="15">
      <c r="A90" s="1"/>
      <c r="B90" s="20" t="s">
        <v>11</v>
      </c>
      <c r="C90" s="20"/>
      <c r="D90" s="20"/>
      <c r="E90" s="21">
        <v>7.3899999999999993E-2</v>
      </c>
      <c r="F90" s="21">
        <v>7.4399999999999994E-2</v>
      </c>
      <c r="G90" s="21">
        <v>7.4899999999999994E-2</v>
      </c>
      <c r="H90" s="2" t="s">
        <v>15</v>
      </c>
    </row>
    <row r="91" spans="1:8" s="2" customFormat="1" ht="15">
      <c r="A91" s="1"/>
      <c r="B91" s="20" t="s">
        <v>12</v>
      </c>
      <c r="C91" s="20"/>
      <c r="D91" s="20"/>
      <c r="E91" s="21">
        <v>9.9000000000000005E-2</v>
      </c>
      <c r="F91" s="21">
        <v>9.9000000000000005E-2</v>
      </c>
      <c r="G91" s="21">
        <v>9.9000000000000005E-2</v>
      </c>
      <c r="H91" s="2" t="s">
        <v>15</v>
      </c>
    </row>
    <row r="92" spans="1:8" s="2" customFormat="1" ht="15">
      <c r="A92" s="1"/>
      <c r="B92" s="20"/>
      <c r="C92" s="20"/>
      <c r="D92" s="20"/>
      <c r="E92" s="21"/>
      <c r="F92" s="21"/>
      <c r="G92" s="16"/>
    </row>
    <row r="93" spans="1:8" s="2" customFormat="1" ht="15">
      <c r="A93" s="1"/>
      <c r="B93" s="2" t="s">
        <v>80</v>
      </c>
      <c r="C93" s="20"/>
      <c r="D93" s="20"/>
      <c r="E93" s="21"/>
      <c r="F93" s="21"/>
      <c r="G93" s="16"/>
    </row>
    <row r="94" spans="1:8" s="2" customFormat="1" ht="15">
      <c r="A94" s="1"/>
      <c r="B94" s="20"/>
      <c r="C94" s="20"/>
      <c r="D94" s="20"/>
      <c r="E94" s="16"/>
      <c r="F94" s="16"/>
      <c r="G94" s="16"/>
    </row>
    <row r="95" spans="1:8" s="2" customFormat="1" ht="15">
      <c r="A95" s="11" t="s">
        <v>45</v>
      </c>
      <c r="B95" s="27" t="s">
        <v>57</v>
      </c>
      <c r="C95" s="20"/>
      <c r="D95" s="20"/>
      <c r="E95" s="63">
        <v>2023</v>
      </c>
      <c r="F95" s="63">
        <v>2024</v>
      </c>
      <c r="G95" s="63">
        <v>2025</v>
      </c>
    </row>
    <row r="96" spans="1:8" s="2" customFormat="1" ht="15">
      <c r="A96" s="1"/>
      <c r="B96" s="20"/>
      <c r="C96" s="31" t="s">
        <v>18</v>
      </c>
      <c r="D96" s="20"/>
      <c r="E96" s="21">
        <v>0.51</v>
      </c>
      <c r="F96" s="21">
        <v>0.505</v>
      </c>
      <c r="G96" s="21">
        <v>0.5</v>
      </c>
    </row>
    <row r="97" spans="1:8" s="2" customFormat="1" ht="15">
      <c r="A97" s="1"/>
      <c r="B97" s="20"/>
      <c r="C97" s="32" t="s">
        <v>7</v>
      </c>
      <c r="D97" s="16"/>
      <c r="E97" s="21">
        <v>0.49</v>
      </c>
      <c r="F97" s="21">
        <v>0.495</v>
      </c>
      <c r="G97" s="21">
        <v>0.5</v>
      </c>
    </row>
    <row r="98" spans="1:8" s="2" customFormat="1" ht="15">
      <c r="A98" s="1"/>
      <c r="B98" s="20"/>
      <c r="C98" s="31"/>
      <c r="D98" s="20"/>
      <c r="E98" s="21"/>
      <c r="F98" s="21"/>
      <c r="G98" s="21"/>
    </row>
    <row r="99" spans="1:8" s="2" customFormat="1" ht="15">
      <c r="A99" s="11" t="s">
        <v>47</v>
      </c>
      <c r="B99" s="9" t="s">
        <v>25</v>
      </c>
      <c r="E99" s="7"/>
      <c r="F99" s="7"/>
      <c r="G99" s="7"/>
    </row>
    <row r="100" spans="1:8" s="2" customFormat="1" ht="15">
      <c r="A100" s="1"/>
      <c r="E100" s="63">
        <v>2023</v>
      </c>
      <c r="F100" s="63">
        <v>2024</v>
      </c>
      <c r="G100" s="63">
        <v>2025</v>
      </c>
    </row>
    <row r="101" spans="1:8" s="2" customFormat="1" ht="15">
      <c r="A101" s="1"/>
      <c r="B101" s="2" t="s">
        <v>17</v>
      </c>
      <c r="E101" s="15">
        <v>418205599</v>
      </c>
      <c r="F101" s="15">
        <v>448505270</v>
      </c>
      <c r="G101" s="15">
        <v>482435982</v>
      </c>
      <c r="H101" s="2" t="s">
        <v>15</v>
      </c>
    </row>
    <row r="102" spans="1:8" s="2" customFormat="1" ht="15">
      <c r="A102" s="1"/>
      <c r="E102" s="15"/>
      <c r="F102" s="15"/>
      <c r="G102" s="7"/>
    </row>
    <row r="103" spans="1:8" s="2" customFormat="1" ht="15">
      <c r="A103" s="11" t="s">
        <v>48</v>
      </c>
      <c r="B103" s="9" t="s">
        <v>56</v>
      </c>
      <c r="E103" s="63">
        <v>2023</v>
      </c>
      <c r="F103" s="63">
        <v>2024</v>
      </c>
      <c r="G103" s="63">
        <v>2025</v>
      </c>
    </row>
    <row r="104" spans="1:8" s="2" customFormat="1" ht="15">
      <c r="A104" s="1"/>
      <c r="B104" s="4" t="s">
        <v>10</v>
      </c>
      <c r="E104" s="8">
        <v>5659074413</v>
      </c>
      <c r="F104" s="8">
        <v>6028296640</v>
      </c>
      <c r="G104" s="8">
        <v>6441067850</v>
      </c>
      <c r="H104" s="2" t="s">
        <v>15</v>
      </c>
    </row>
    <row r="105" spans="1:8" s="2" customFormat="1" ht="14.85" customHeight="1">
      <c r="A105" s="1"/>
      <c r="B105" s="18"/>
      <c r="E105" s="8"/>
      <c r="F105" s="8"/>
      <c r="G105" s="7"/>
    </row>
    <row r="106" spans="1:8" s="2" customFormat="1" ht="31.5" customHeight="1">
      <c r="A106" s="1"/>
      <c r="B106" s="74" t="s">
        <v>81</v>
      </c>
      <c r="C106" s="74"/>
      <c r="D106" s="74"/>
      <c r="E106" s="74"/>
      <c r="F106" s="35"/>
      <c r="G106" s="35"/>
      <c r="H106" s="2" t="s">
        <v>15</v>
      </c>
    </row>
    <row r="107" spans="1:8" s="2" customFormat="1" ht="15">
      <c r="A107" s="1"/>
      <c r="G107" s="7"/>
    </row>
    <row r="108" spans="1:8" s="2" customFormat="1" ht="15">
      <c r="A108" s="11" t="s">
        <v>49</v>
      </c>
      <c r="B108" s="9" t="s">
        <v>62</v>
      </c>
    </row>
    <row r="109" spans="1:8" s="2" customFormat="1" ht="15">
      <c r="A109" s="1"/>
    </row>
    <row r="110" spans="1:8" s="2" customFormat="1" ht="15">
      <c r="A110" s="1"/>
      <c r="B110" s="54" t="s">
        <v>71</v>
      </c>
      <c r="H110" s="2" t="s">
        <v>15</v>
      </c>
    </row>
    <row r="111" spans="1:8" s="2" customFormat="1" ht="15">
      <c r="A111" s="1"/>
      <c r="B111" s="10"/>
    </row>
    <row r="112" spans="1:8" s="2" customFormat="1" ht="15">
      <c r="A112" s="1"/>
      <c r="B112" s="54"/>
    </row>
    <row r="113" spans="1:2" s="2" customFormat="1" ht="15">
      <c r="A113" s="1"/>
      <c r="B113" s="54"/>
    </row>
    <row r="114" spans="1:2" s="2" customFormat="1" ht="15">
      <c r="A114" s="1"/>
    </row>
    <row r="115" spans="1:2" s="2" customFormat="1" ht="15">
      <c r="A115" s="1"/>
    </row>
    <row r="116" spans="1:2" s="2" customFormat="1" ht="15">
      <c r="A116" s="1"/>
    </row>
    <row r="117" spans="1:2" s="2" customFormat="1" ht="15">
      <c r="A117" s="1"/>
    </row>
    <row r="118" spans="1:2" s="2" customFormat="1" ht="15">
      <c r="A118" s="1"/>
    </row>
    <row r="119" spans="1:2" s="2" customFormat="1" ht="15">
      <c r="A119" s="1"/>
    </row>
    <row r="120" spans="1:2" s="2" customFormat="1" ht="15">
      <c r="A120" s="1"/>
    </row>
    <row r="121" spans="1:2" s="2" customFormat="1" ht="15">
      <c r="A121" s="1"/>
    </row>
    <row r="122" spans="1:2" s="2" customFormat="1" ht="15">
      <c r="A122" s="1"/>
    </row>
    <row r="123" spans="1:2" s="2" customFormat="1" ht="15">
      <c r="A123" s="1"/>
    </row>
    <row r="124" spans="1:2" s="2" customFormat="1" ht="15">
      <c r="A124" s="1"/>
    </row>
    <row r="125" spans="1:2" s="2" customFormat="1" ht="15">
      <c r="A125" s="1"/>
    </row>
    <row r="126" spans="1:2" s="2" customFormat="1" ht="15">
      <c r="A126" s="1"/>
    </row>
    <row r="127" spans="1:2" s="2" customFormat="1" ht="15">
      <c r="A127" s="1"/>
    </row>
    <row r="128" spans="1:2" s="2" customFormat="1" ht="15">
      <c r="A128" s="1"/>
    </row>
    <row r="129" spans="1:1" s="2" customFormat="1" ht="15">
      <c r="A129" s="1"/>
    </row>
    <row r="130" spans="1:1" s="2" customFormat="1" ht="15">
      <c r="A130" s="1"/>
    </row>
    <row r="131" spans="1:1" s="2" customFormat="1" ht="15">
      <c r="A131" s="1"/>
    </row>
    <row r="132" spans="1:1" s="2" customFormat="1" ht="15">
      <c r="A132" s="1"/>
    </row>
    <row r="133" spans="1:1" s="2" customFormat="1" ht="15">
      <c r="A133" s="1"/>
    </row>
    <row r="134" spans="1:1" s="2" customFormat="1" ht="15">
      <c r="A134" s="1"/>
    </row>
    <row r="135" spans="1:1" s="2" customFormat="1" ht="15">
      <c r="A135" s="1"/>
    </row>
    <row r="136" spans="1:1" s="2" customFormat="1" ht="15">
      <c r="A136" s="1"/>
    </row>
    <row r="137" spans="1:1" s="2" customFormat="1" ht="15">
      <c r="A137" s="1"/>
    </row>
    <row r="138" spans="1:1" s="2" customFormat="1" ht="15">
      <c r="A138" s="1"/>
    </row>
    <row r="139" spans="1:1" s="2" customFormat="1" ht="15">
      <c r="A139" s="1"/>
    </row>
    <row r="140" spans="1:1" s="2" customFormat="1" ht="15">
      <c r="A140" s="1"/>
    </row>
    <row r="141" spans="1:1" s="2" customFormat="1" ht="15">
      <c r="A141" s="1"/>
    </row>
    <row r="142" spans="1:1" s="2" customFormat="1" ht="15">
      <c r="A142" s="1"/>
    </row>
    <row r="143" spans="1:1" s="2" customFormat="1" ht="15">
      <c r="A143" s="1"/>
    </row>
    <row r="144" spans="1:1" s="2" customFormat="1" ht="15">
      <c r="A144" s="1"/>
    </row>
    <row r="145" spans="1:1" s="2" customFormat="1" ht="15">
      <c r="A145" s="1"/>
    </row>
    <row r="146" spans="1:1" s="2" customFormat="1" ht="15">
      <c r="A146" s="1"/>
    </row>
    <row r="147" spans="1:1" s="2" customFormat="1" ht="15">
      <c r="A147" s="1"/>
    </row>
    <row r="148" spans="1:1" s="2" customFormat="1" ht="15"/>
    <row r="149" spans="1:1" s="2" customFormat="1" ht="15"/>
    <row r="150" spans="1:1" s="2" customFormat="1" ht="15"/>
    <row r="151" spans="1:1" s="2" customFormat="1" ht="15"/>
    <row r="152" spans="1:1" s="2" customFormat="1" ht="15"/>
    <row r="153" spans="1:1" s="2" customFormat="1" ht="15"/>
    <row r="154" spans="1:1" s="2" customFormat="1" ht="15"/>
    <row r="155" spans="1:1" s="2" customFormat="1" ht="15"/>
    <row r="156" spans="1:1" s="2" customFormat="1" ht="15"/>
    <row r="157" spans="1:1" s="2" customFormat="1" ht="15"/>
    <row r="158" spans="1:1" s="2" customFormat="1" ht="15"/>
    <row r="159" spans="1:1" s="2" customFormat="1" ht="15"/>
    <row r="160" spans="1:1"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row r="262" s="2" customFormat="1" ht="15"/>
    <row r="263" s="2" customFormat="1" ht="15"/>
    <row r="264" s="2" customFormat="1" ht="15"/>
    <row r="265" s="2" customFormat="1" ht="15"/>
    <row r="266" s="2" customFormat="1" ht="15"/>
    <row r="267" s="2" customFormat="1" ht="15"/>
    <row r="268" s="2" customFormat="1" ht="15"/>
    <row r="269" s="2" customFormat="1" ht="15"/>
    <row r="270" s="2" customFormat="1" ht="15"/>
    <row r="271" s="2" customFormat="1" ht="15"/>
    <row r="272" s="2" customFormat="1" ht="15"/>
    <row r="273" s="2" customFormat="1" ht="15"/>
    <row r="274" s="2" customFormat="1" ht="15"/>
    <row r="275" s="2" customFormat="1" ht="15"/>
    <row r="276" s="2" customFormat="1" ht="15"/>
    <row r="277" s="2" customFormat="1" ht="15"/>
    <row r="278" s="2" customFormat="1" ht="15"/>
    <row r="279" s="2" customFormat="1" ht="15"/>
    <row r="280" s="2" customFormat="1" ht="15"/>
    <row r="281" s="2" customFormat="1" ht="15"/>
    <row r="282" s="2" customFormat="1" ht="15"/>
    <row r="283" s="2" customFormat="1" ht="15"/>
    <row r="284" s="2" customFormat="1" ht="15"/>
    <row r="285" s="2" customFormat="1" ht="15"/>
    <row r="286" s="2" customFormat="1" ht="15"/>
    <row r="287" s="2" customFormat="1" ht="15"/>
    <row r="288" s="2" customFormat="1" ht="15"/>
    <row r="289" s="2" customFormat="1" ht="15"/>
    <row r="290" s="2" customFormat="1" ht="15"/>
    <row r="291" s="2" customFormat="1" ht="15"/>
    <row r="292" s="2" customFormat="1" ht="15"/>
    <row r="293" s="2" customFormat="1" ht="15"/>
    <row r="294" s="2" customFormat="1" ht="15"/>
  </sheetData>
  <mergeCells count="12">
    <mergeCell ref="A1:G1"/>
    <mergeCell ref="A2:G2"/>
    <mergeCell ref="A3:G3"/>
    <mergeCell ref="A4:G4"/>
    <mergeCell ref="A5:G5"/>
    <mergeCell ref="B106:E106"/>
    <mergeCell ref="B20:E20"/>
    <mergeCell ref="B48:G48"/>
    <mergeCell ref="A6:G6"/>
    <mergeCell ref="B23:C23"/>
    <mergeCell ref="B21:C21"/>
    <mergeCell ref="B22:C22"/>
  </mergeCells>
  <phoneticPr fontId="10" type="noConversion"/>
  <pageMargins left="0.75" right="0.75" top="0.7" bottom="0.7" header="0.5" footer="0.5"/>
  <pageSetup scale="59" fitToHeight="2" orientation="portrait" cellComments="asDisplayed" r:id="rId1"/>
  <headerFooter alignWithMargins="0">
    <oddFooter>&amp;L&amp;A&amp;Cper WAC 480-07-510(5)(a)&amp;RPage &amp;P of 2</oddFooter>
  </headerFooter>
  <rowBreaks count="1" manualBreakCount="1">
    <brk id="4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5"/>
  <sheetViews>
    <sheetView zoomScaleNormal="100" workbookViewId="0">
      <selection sqref="A1:G1"/>
    </sheetView>
  </sheetViews>
  <sheetFormatPr defaultRowHeight="12.75"/>
  <cols>
    <col min="1" max="1" width="7.140625" bestFit="1" customWidth="1"/>
    <col min="2" max="2" width="33.5703125" customWidth="1"/>
    <col min="3" max="3" width="25.28515625" customWidth="1"/>
    <col min="4" max="4" width="6.7109375" customWidth="1"/>
    <col min="5" max="5" width="24" customWidth="1"/>
    <col min="6" max="6" width="19.28515625" customWidth="1"/>
    <col min="7" max="7" width="18.7109375" customWidth="1"/>
    <col min="8" max="9" width="17.7109375" bestFit="1" customWidth="1"/>
    <col min="10" max="10" width="13.42578125" bestFit="1" customWidth="1"/>
  </cols>
  <sheetData>
    <row r="1" spans="1:7" s="3" customFormat="1" ht="20.100000000000001" customHeight="1">
      <c r="A1" s="79" t="s">
        <v>0</v>
      </c>
      <c r="B1" s="79"/>
      <c r="C1" s="79"/>
      <c r="D1" s="79"/>
      <c r="E1" s="79"/>
      <c r="F1" s="79"/>
      <c r="G1" s="79"/>
    </row>
    <row r="2" spans="1:7" s="3" customFormat="1" ht="20.100000000000001" customHeight="1">
      <c r="A2" s="79" t="s">
        <v>33</v>
      </c>
      <c r="B2" s="79"/>
      <c r="C2" s="79"/>
      <c r="D2" s="79"/>
      <c r="E2" s="79"/>
      <c r="F2" s="79"/>
      <c r="G2" s="79"/>
    </row>
    <row r="3" spans="1:7" s="3" customFormat="1" ht="20.100000000000001" customHeight="1">
      <c r="A3" s="79" t="s">
        <v>27</v>
      </c>
      <c r="B3" s="79"/>
      <c r="C3" s="79"/>
      <c r="D3" s="79"/>
      <c r="E3" s="79"/>
      <c r="F3" s="79"/>
      <c r="G3" s="79"/>
    </row>
    <row r="4" spans="1:7" s="3" customFormat="1" ht="20.100000000000001" customHeight="1">
      <c r="A4" s="80" t="s">
        <v>69</v>
      </c>
      <c r="B4" s="80"/>
      <c r="C4" s="80"/>
      <c r="D4" s="80"/>
      <c r="E4" s="80"/>
      <c r="F4" s="80"/>
      <c r="G4" s="80"/>
    </row>
    <row r="5" spans="1:7" s="3" customFormat="1" ht="20.100000000000001" customHeight="1">
      <c r="A5" s="81" t="s">
        <v>70</v>
      </c>
      <c r="B5" s="81"/>
      <c r="C5" s="81"/>
      <c r="D5" s="81"/>
      <c r="E5" s="81"/>
      <c r="F5" s="81"/>
      <c r="G5" s="81"/>
    </row>
    <row r="6" spans="1:7" s="3" customFormat="1" ht="20.100000000000001" customHeight="1">
      <c r="A6" s="77" t="s">
        <v>68</v>
      </c>
      <c r="B6" s="77"/>
      <c r="C6" s="77"/>
      <c r="D6" s="77"/>
      <c r="E6" s="77"/>
      <c r="F6" s="77"/>
      <c r="G6" s="77"/>
    </row>
    <row r="7" spans="1:7" s="3" customFormat="1" ht="15.75">
      <c r="A7" s="33"/>
      <c r="B7" s="33"/>
      <c r="C7" s="33"/>
      <c r="D7" s="33"/>
      <c r="E7" s="33"/>
      <c r="F7" s="33"/>
    </row>
    <row r="8" spans="1:7" s="2" customFormat="1" ht="14.25" customHeight="1">
      <c r="A8" s="14"/>
      <c r="B8" s="14"/>
      <c r="C8" s="14"/>
      <c r="D8" s="14"/>
      <c r="E8" s="14"/>
      <c r="F8" s="14"/>
      <c r="G8" s="20"/>
    </row>
    <row r="9" spans="1:7" s="2" customFormat="1" ht="15">
      <c r="A9" s="11" t="s">
        <v>13</v>
      </c>
      <c r="B9" s="9" t="s">
        <v>50</v>
      </c>
      <c r="G9" s="20" t="s">
        <v>15</v>
      </c>
    </row>
    <row r="10" spans="1:7" s="2" customFormat="1" ht="15">
      <c r="A10" s="11"/>
      <c r="B10" s="9" t="s">
        <v>51</v>
      </c>
    </row>
    <row r="11" spans="1:7" s="2" customFormat="1" ht="15">
      <c r="A11" s="11"/>
      <c r="B11" s="9" t="s">
        <v>52</v>
      </c>
    </row>
    <row r="12" spans="1:7" s="2" customFormat="1" ht="15">
      <c r="A12" s="1"/>
    </row>
    <row r="13" spans="1:7" s="2" customFormat="1" ht="15">
      <c r="A13" s="1"/>
      <c r="B13" s="2" t="s">
        <v>14</v>
      </c>
      <c r="E13" s="1"/>
    </row>
    <row r="14" spans="1:7" s="2" customFormat="1" ht="15">
      <c r="A14" s="1"/>
      <c r="B14" s="18" t="s">
        <v>84</v>
      </c>
      <c r="G14" s="20" t="s">
        <v>15</v>
      </c>
    </row>
    <row r="15" spans="1:7" s="2" customFormat="1" ht="15">
      <c r="A15" s="1"/>
      <c r="C15" s="4" t="s">
        <v>16</v>
      </c>
      <c r="E15" s="44">
        <v>4908114</v>
      </c>
    </row>
    <row r="16" spans="1:7" s="2" customFormat="1" ht="15">
      <c r="A16" s="1"/>
      <c r="C16" s="4"/>
      <c r="E16" s="44"/>
    </row>
    <row r="17" spans="1:9" s="2" customFormat="1" ht="15">
      <c r="A17" s="1"/>
      <c r="E17" s="63">
        <v>2023</v>
      </c>
      <c r="F17" s="63">
        <v>2024</v>
      </c>
      <c r="G17" s="63">
        <v>2025</v>
      </c>
    </row>
    <row r="18" spans="1:9" s="2" customFormat="1" ht="15">
      <c r="A18" s="1"/>
      <c r="B18" s="6"/>
      <c r="C18" s="61" t="s">
        <v>65</v>
      </c>
      <c r="E18" s="44">
        <v>5983073</v>
      </c>
      <c r="F18" s="44">
        <v>6176795</v>
      </c>
      <c r="G18" s="44">
        <v>6292893</v>
      </c>
    </row>
    <row r="19" spans="1:9" s="2" customFormat="1" ht="13.9" customHeight="1">
      <c r="A19" s="1"/>
      <c r="B19" s="34"/>
      <c r="C19" s="5"/>
    </row>
    <row r="20" spans="1:9" s="35" customFormat="1" ht="30" customHeight="1">
      <c r="A20" s="60" t="s">
        <v>34</v>
      </c>
      <c r="B20" s="82" t="s">
        <v>61</v>
      </c>
      <c r="C20" s="82"/>
      <c r="D20" s="82"/>
      <c r="E20" s="82"/>
      <c r="F20" s="2"/>
    </row>
    <row r="21" spans="1:9" s="2" customFormat="1" ht="18.600000000000001" customHeight="1">
      <c r="A21" s="1"/>
      <c r="B21" s="78" t="s">
        <v>31</v>
      </c>
      <c r="C21" s="78"/>
      <c r="D21" s="46"/>
      <c r="E21" s="44">
        <v>1101528916</v>
      </c>
      <c r="H21" s="10"/>
    </row>
    <row r="22" spans="1:9" s="2" customFormat="1" ht="18.600000000000001" customHeight="1">
      <c r="A22" s="1"/>
      <c r="B22" s="78"/>
      <c r="C22" s="78"/>
      <c r="D22" s="1"/>
      <c r="E22" s="63">
        <v>2023</v>
      </c>
      <c r="F22" s="63">
        <v>2024</v>
      </c>
      <c r="G22" s="63">
        <v>2025</v>
      </c>
      <c r="H22" s="10"/>
      <c r="I22" s="10"/>
    </row>
    <row r="23" spans="1:9" s="2" customFormat="1" ht="15">
      <c r="A23" s="1"/>
      <c r="B23" s="78" t="s">
        <v>32</v>
      </c>
      <c r="C23" s="78"/>
      <c r="D23" s="1"/>
      <c r="E23" s="44">
        <v>1241409316</v>
      </c>
      <c r="F23" s="10">
        <v>1273538218</v>
      </c>
      <c r="G23" s="10">
        <v>1299660297</v>
      </c>
      <c r="I23" s="10"/>
    </row>
    <row r="24" spans="1:9" s="2" customFormat="1" ht="15">
      <c r="A24" s="1"/>
      <c r="D24" s="1"/>
      <c r="E24" s="44"/>
    </row>
    <row r="25" spans="1:9" s="2" customFormat="1" ht="15">
      <c r="A25" s="11" t="s">
        <v>35</v>
      </c>
      <c r="B25" s="9" t="s">
        <v>60</v>
      </c>
      <c r="D25" s="46"/>
      <c r="E25" s="44"/>
      <c r="F25" s="44"/>
    </row>
    <row r="26" spans="1:9" s="2" customFormat="1" ht="15">
      <c r="A26" s="11"/>
      <c r="B26" s="9"/>
      <c r="D26" s="46"/>
      <c r="E26" s="44"/>
      <c r="F26" s="44"/>
    </row>
    <row r="27" spans="1:9" s="2" customFormat="1" ht="15">
      <c r="A27" s="1"/>
      <c r="E27" s="63">
        <v>2023</v>
      </c>
      <c r="F27" s="63">
        <v>2024</v>
      </c>
      <c r="G27" s="63">
        <v>2025</v>
      </c>
    </row>
    <row r="28" spans="1:9" s="2" customFormat="1" ht="15">
      <c r="A28" s="1"/>
      <c r="B28" s="2" t="s">
        <v>1</v>
      </c>
      <c r="E28" s="66">
        <v>0.1188</v>
      </c>
      <c r="F28" s="66">
        <v>2.1999999999999999E-2</v>
      </c>
      <c r="G28" s="66">
        <v>1.7399999999999999E-2</v>
      </c>
    </row>
    <row r="29" spans="1:9" s="2" customFormat="1" ht="15">
      <c r="A29" s="1"/>
      <c r="B29" s="2" t="s">
        <v>19</v>
      </c>
      <c r="E29" s="45">
        <v>0.14499999999999999</v>
      </c>
      <c r="F29" s="45">
        <v>2.5000000000000001E-2</v>
      </c>
      <c r="G29" s="45">
        <v>0.02</v>
      </c>
    </row>
    <row r="30" spans="1:9" s="2" customFormat="1" ht="15">
      <c r="A30" s="1"/>
      <c r="B30" s="2" t="s">
        <v>20</v>
      </c>
      <c r="E30" s="45">
        <v>0.1208</v>
      </c>
      <c r="F30" s="45">
        <v>2.0500000000000001E-2</v>
      </c>
      <c r="G30" s="45">
        <v>1.6400000000000001E-2</v>
      </c>
    </row>
    <row r="31" spans="1:9" s="2" customFormat="1" ht="15">
      <c r="A31" s="1"/>
      <c r="B31" s="2" t="s">
        <v>21</v>
      </c>
      <c r="E31" s="45">
        <v>0.221</v>
      </c>
      <c r="F31" s="45">
        <v>4.1200000000000001E-2</v>
      </c>
      <c r="G31" s="45">
        <v>3.3700000000000001E-2</v>
      </c>
    </row>
    <row r="32" spans="1:9" s="2" customFormat="1" ht="15">
      <c r="A32" s="1"/>
      <c r="B32" s="2" t="s">
        <v>22</v>
      </c>
      <c r="E32" s="45">
        <v>4.1000000000000002E-2</v>
      </c>
      <c r="F32" s="45">
        <v>1.78E-2</v>
      </c>
      <c r="G32" s="45">
        <v>1.61E-2</v>
      </c>
    </row>
    <row r="33" spans="1:8" s="2" customFormat="1" ht="15">
      <c r="A33" s="1"/>
      <c r="B33" s="2" t="s">
        <v>23</v>
      </c>
      <c r="E33" s="45">
        <v>0.19470000000000001</v>
      </c>
      <c r="F33" s="45">
        <v>2.7099999999999999E-2</v>
      </c>
      <c r="G33" s="45">
        <v>2.1700000000000001E-2</v>
      </c>
    </row>
    <row r="34" spans="1:8" s="2" customFormat="1" ht="15">
      <c r="A34" s="1"/>
      <c r="B34" s="2" t="s">
        <v>29</v>
      </c>
      <c r="E34" s="45">
        <v>6.4299999999999996E-2</v>
      </c>
      <c r="F34" s="45">
        <v>0</v>
      </c>
      <c r="G34" s="45">
        <v>0</v>
      </c>
    </row>
    <row r="35" spans="1:8" s="2" customFormat="1" ht="15">
      <c r="A35" s="1"/>
      <c r="B35" s="2" t="s">
        <v>76</v>
      </c>
      <c r="E35" s="45">
        <v>0.127</v>
      </c>
      <c r="F35" s="45">
        <v>2.29E-2</v>
      </c>
      <c r="G35" s="45">
        <v>1.83E-2</v>
      </c>
    </row>
    <row r="36" spans="1:8" s="2" customFormat="1" ht="15">
      <c r="A36" s="1"/>
      <c r="B36" s="36"/>
      <c r="C36" s="20"/>
      <c r="D36" s="20"/>
      <c r="E36" s="16"/>
      <c r="F36" s="45"/>
    </row>
    <row r="37" spans="1:8" s="2" customFormat="1" ht="35.25" customHeight="1">
      <c r="A37" s="11" t="s">
        <v>36</v>
      </c>
      <c r="B37" s="9" t="s">
        <v>59</v>
      </c>
      <c r="E37" s="16"/>
      <c r="F37" s="16"/>
    </row>
    <row r="38" spans="1:8" s="2" customFormat="1" ht="15">
      <c r="A38" s="1"/>
      <c r="E38" s="63">
        <v>2023</v>
      </c>
      <c r="F38" s="63">
        <v>2024</v>
      </c>
      <c r="G38" s="63">
        <v>2025</v>
      </c>
    </row>
    <row r="39" spans="1:8" s="2" customFormat="1" ht="15">
      <c r="A39" s="1"/>
      <c r="B39" s="2" t="s">
        <v>1</v>
      </c>
      <c r="E39" s="67">
        <v>89409215</v>
      </c>
      <c r="F39" s="67">
        <v>18551123</v>
      </c>
      <c r="G39" s="67">
        <v>15082475</v>
      </c>
    </row>
    <row r="40" spans="1:8" s="2" customFormat="1" ht="15">
      <c r="A40" s="1"/>
      <c r="B40" s="2" t="s">
        <v>19</v>
      </c>
      <c r="E40" s="44">
        <v>38167038</v>
      </c>
      <c r="F40" s="44">
        <v>7593097</v>
      </c>
      <c r="G40" s="44">
        <v>6253441</v>
      </c>
    </row>
    <row r="41" spans="1:8" s="2" customFormat="1" ht="15">
      <c r="A41" s="1"/>
      <c r="B41" s="2" t="s">
        <v>20</v>
      </c>
      <c r="E41" s="44">
        <v>6442996</v>
      </c>
      <c r="F41" s="44">
        <v>1223550</v>
      </c>
      <c r="G41" s="44">
        <v>997924</v>
      </c>
    </row>
    <row r="42" spans="1:8" s="2" customFormat="1" ht="15">
      <c r="A42" s="1"/>
      <c r="B42" s="2" t="s">
        <v>21</v>
      </c>
      <c r="E42" s="44">
        <v>2933181</v>
      </c>
      <c r="F42" s="44">
        <v>660230</v>
      </c>
      <c r="G42" s="44">
        <v>549217</v>
      </c>
    </row>
    <row r="43" spans="1:8" s="2" customFormat="1" ht="15">
      <c r="A43" s="1"/>
      <c r="B43" s="2" t="s">
        <v>22</v>
      </c>
      <c r="E43" s="44">
        <v>157780</v>
      </c>
      <c r="F43" s="44">
        <v>69419</v>
      </c>
      <c r="G43" s="44">
        <v>61425</v>
      </c>
    </row>
    <row r="44" spans="1:8" s="2" customFormat="1" ht="15">
      <c r="A44" s="1"/>
      <c r="B44" s="2" t="s">
        <v>23</v>
      </c>
      <c r="E44" s="44">
        <v>2661119</v>
      </c>
      <c r="F44" s="44">
        <v>441226</v>
      </c>
      <c r="G44" s="44">
        <v>366687</v>
      </c>
    </row>
    <row r="45" spans="1:8" s="2" customFormat="1" ht="15">
      <c r="A45" s="1"/>
      <c r="B45" s="2" t="s">
        <v>29</v>
      </c>
      <c r="E45" s="44">
        <v>109071</v>
      </c>
      <c r="F45" s="44">
        <v>0</v>
      </c>
      <c r="G45" s="44">
        <v>0</v>
      </c>
      <c r="H45" s="37"/>
    </row>
    <row r="46" spans="1:8" s="2" customFormat="1" ht="15">
      <c r="A46" s="1"/>
      <c r="B46" s="2" t="s">
        <v>30</v>
      </c>
      <c r="E46" s="44">
        <v>139880399</v>
      </c>
      <c r="F46" s="44">
        <v>28538645</v>
      </c>
      <c r="G46" s="44">
        <v>23311168</v>
      </c>
    </row>
    <row r="47" spans="1:8" s="2" customFormat="1" ht="15">
      <c r="A47" s="1"/>
      <c r="E47" s="10"/>
      <c r="F47" s="10"/>
      <c r="G47" s="10"/>
    </row>
    <row r="48" spans="1:8" s="2" customFormat="1" ht="15">
      <c r="A48" s="1"/>
      <c r="F48" s="7"/>
    </row>
    <row r="49" spans="1:7" s="2" customFormat="1" ht="45.75" customHeight="1">
      <c r="A49" s="12" t="s">
        <v>37</v>
      </c>
      <c r="B49" s="76" t="s">
        <v>63</v>
      </c>
      <c r="C49" s="76"/>
      <c r="D49" s="76"/>
      <c r="E49" s="76"/>
      <c r="F49" s="76"/>
      <c r="G49" s="76"/>
    </row>
    <row r="50" spans="1:7" s="2" customFormat="1" ht="15" customHeight="1">
      <c r="A50" s="1"/>
      <c r="E50" s="43"/>
      <c r="F50" s="7"/>
    </row>
    <row r="51" spans="1:7" s="2" customFormat="1" ht="15">
      <c r="A51" s="1"/>
      <c r="B51" s="2" t="s">
        <v>38</v>
      </c>
      <c r="E51" s="43"/>
      <c r="F51" s="43"/>
    </row>
    <row r="52" spans="1:7" s="2" customFormat="1" ht="15">
      <c r="A52" s="1"/>
      <c r="B52" s="68" t="s">
        <v>75</v>
      </c>
      <c r="D52" s="20"/>
      <c r="E52" s="63">
        <v>2023</v>
      </c>
      <c r="F52" s="63">
        <v>2024</v>
      </c>
      <c r="G52" s="63">
        <v>2025</v>
      </c>
    </row>
    <row r="53" spans="1:7" s="2" customFormat="1" ht="15">
      <c r="A53" s="1"/>
      <c r="B53" s="2" t="s">
        <v>1</v>
      </c>
      <c r="D53" s="20"/>
      <c r="E53" s="56">
        <f>+(E39/820449)/12</f>
        <v>9.0813297556175545</v>
      </c>
      <c r="F53" s="56">
        <f>+(F39/829953)/12</f>
        <v>1.8626680265830313</v>
      </c>
      <c r="G53" s="56">
        <f>+(G39/839325)/12</f>
        <v>1.4974806143825894</v>
      </c>
    </row>
    <row r="54" spans="1:7" s="2" customFormat="1" ht="15">
      <c r="A54" s="1"/>
      <c r="B54" s="2" t="s">
        <v>19</v>
      </c>
      <c r="D54" s="20"/>
      <c r="E54" s="56">
        <f>(+E40/58322)/12</f>
        <v>54.534935358869724</v>
      </c>
      <c r="F54" s="56">
        <f>(+F40/58633)/12</f>
        <v>10.791842193531515</v>
      </c>
      <c r="G54" s="56">
        <f>(+G40/58853)/12</f>
        <v>8.8546052594316915</v>
      </c>
    </row>
    <row r="55" spans="1:7" s="2" customFormat="1" ht="15">
      <c r="A55" s="1"/>
      <c r="B55" s="2" t="s">
        <v>20</v>
      </c>
      <c r="D55" s="20"/>
      <c r="E55" s="56">
        <f>(+E41/1401)/12</f>
        <v>383.23792529145845</v>
      </c>
      <c r="F55" s="56">
        <f>+(F41/1400)/12</f>
        <v>72.830357142857139</v>
      </c>
      <c r="G55" s="56">
        <f>+(G41/1398)/12</f>
        <v>59.485216976633289</v>
      </c>
    </row>
    <row r="56" spans="1:7" s="2" customFormat="1" ht="15">
      <c r="A56" s="1"/>
      <c r="B56" s="2" t="s">
        <v>21</v>
      </c>
      <c r="D56" s="20"/>
      <c r="E56" s="56">
        <f>(+E42/124)/12</f>
        <v>1971.2237903225805</v>
      </c>
      <c r="F56" s="56">
        <f>(+F42/124)/12</f>
        <v>443.7029569892473</v>
      </c>
      <c r="G56" s="56">
        <f>(+G42/124)/12</f>
        <v>369.09744623655911</v>
      </c>
    </row>
    <row r="57" spans="1:7" s="2" customFormat="1" ht="15">
      <c r="A57" s="1"/>
      <c r="B57" s="2" t="s">
        <v>22</v>
      </c>
      <c r="D57" s="20"/>
      <c r="E57" s="56">
        <f>(+E43/109)/12</f>
        <v>120.6269113149847</v>
      </c>
      <c r="F57" s="56">
        <f>(+F43/103)/12</f>
        <v>56.164239482200649</v>
      </c>
      <c r="G57" s="56">
        <f>(+G43/97)/12</f>
        <v>52.770618556701031</v>
      </c>
    </row>
    <row r="58" spans="1:7" s="2" customFormat="1" ht="15">
      <c r="A58" s="1"/>
      <c r="B58" s="2" t="s">
        <v>23</v>
      </c>
      <c r="D58" s="20"/>
      <c r="E58" s="56">
        <f>(+E44/16)/12</f>
        <v>13859.994791666666</v>
      </c>
      <c r="F58" s="56">
        <f>(+F44/16)/12</f>
        <v>2298.0520833333335</v>
      </c>
      <c r="G58" s="56">
        <f>(+G44/16)/12</f>
        <v>1909.828125</v>
      </c>
    </row>
    <row r="59" spans="1:7" s="2" customFormat="1" ht="15">
      <c r="A59" s="1"/>
      <c r="B59" s="2" t="s">
        <v>29</v>
      </c>
      <c r="D59" s="20"/>
      <c r="E59" s="56">
        <f>(+E45/10)/12</f>
        <v>908.92500000000007</v>
      </c>
      <c r="F59" s="56">
        <f>(+F45/10)/12</f>
        <v>0</v>
      </c>
      <c r="G59" s="56">
        <f>(+G45/10)/12</f>
        <v>0</v>
      </c>
    </row>
    <row r="60" spans="1:7" s="2" customFormat="1" ht="15">
      <c r="A60" s="1"/>
      <c r="D60" s="20"/>
      <c r="E60" s="57"/>
      <c r="F60" s="16"/>
    </row>
    <row r="61" spans="1:7" s="2" customFormat="1" ht="15">
      <c r="A61" s="1"/>
      <c r="B61" s="2" t="s">
        <v>40</v>
      </c>
      <c r="E61" s="16"/>
      <c r="F61" s="16"/>
    </row>
    <row r="62" spans="1:7" s="2" customFormat="1" ht="15">
      <c r="A62" s="1"/>
      <c r="C62" s="2" t="s">
        <v>15</v>
      </c>
      <c r="E62" s="63">
        <v>2023</v>
      </c>
      <c r="F62" s="63">
        <v>2024</v>
      </c>
      <c r="G62" s="63">
        <v>2025</v>
      </c>
    </row>
    <row r="63" spans="1:7" s="2" customFormat="1" ht="15">
      <c r="A63" s="1"/>
      <c r="B63" s="20" t="s">
        <v>24</v>
      </c>
      <c r="E63" s="42">
        <v>8.99</v>
      </c>
      <c r="F63" s="42">
        <v>1.86</v>
      </c>
      <c r="G63" s="42">
        <v>1.51</v>
      </c>
    </row>
    <row r="64" spans="1:7" s="2" customFormat="1" ht="15">
      <c r="A64" s="1"/>
      <c r="B64" s="6"/>
      <c r="E64" s="42" t="s">
        <v>15</v>
      </c>
      <c r="F64" s="7"/>
    </row>
    <row r="65" spans="1:7" s="2" customFormat="1" ht="15">
      <c r="A65" s="13"/>
      <c r="B65" s="7"/>
      <c r="C65" s="7"/>
      <c r="D65" s="7"/>
      <c r="E65" s="7"/>
      <c r="F65" s="7"/>
    </row>
    <row r="66" spans="1:7" s="2" customFormat="1" ht="20.25" customHeight="1">
      <c r="A66" s="11" t="s">
        <v>41</v>
      </c>
      <c r="B66" s="9" t="s">
        <v>58</v>
      </c>
      <c r="F66" s="7"/>
    </row>
    <row r="67" spans="1:7" s="2" customFormat="1" ht="20.25" customHeight="1">
      <c r="A67" s="11"/>
      <c r="B67" s="9"/>
      <c r="E67" s="7"/>
      <c r="F67" s="7"/>
    </row>
    <row r="68" spans="1:7" s="2" customFormat="1" ht="15.75">
      <c r="A68" s="1"/>
      <c r="D68" s="20"/>
      <c r="E68" s="72" t="s">
        <v>26</v>
      </c>
      <c r="F68" s="47"/>
    </row>
    <row r="69" spans="1:7" s="2" customFormat="1" ht="15">
      <c r="A69" s="1"/>
      <c r="B69" s="2" t="s">
        <v>1</v>
      </c>
      <c r="D69" s="20"/>
      <c r="E69" s="48">
        <v>801186</v>
      </c>
      <c r="F69" s="48"/>
      <c r="G69" s="2" t="s">
        <v>15</v>
      </c>
    </row>
    <row r="70" spans="1:7" s="2" customFormat="1" ht="15">
      <c r="A70" s="1"/>
      <c r="B70" s="2" t="s">
        <v>19</v>
      </c>
      <c r="D70" s="20"/>
      <c r="E70" s="48">
        <v>57540</v>
      </c>
      <c r="F70" s="48"/>
    </row>
    <row r="71" spans="1:7" s="2" customFormat="1" ht="15">
      <c r="A71" s="1"/>
      <c r="B71" s="2" t="s">
        <v>20</v>
      </c>
      <c r="D71" s="20"/>
      <c r="E71" s="48">
        <v>1316</v>
      </c>
      <c r="F71" s="48"/>
    </row>
    <row r="72" spans="1:7" s="2" customFormat="1" ht="15">
      <c r="A72" s="1"/>
      <c r="B72" s="2" t="s">
        <v>21</v>
      </c>
      <c r="D72" s="20"/>
      <c r="E72" s="48">
        <v>120</v>
      </c>
      <c r="F72" s="48"/>
    </row>
    <row r="73" spans="1:7" s="2" customFormat="1" ht="15">
      <c r="A73" s="1"/>
      <c r="B73" s="2" t="s">
        <v>22</v>
      </c>
      <c r="D73" s="20"/>
      <c r="E73" s="48">
        <v>122</v>
      </c>
      <c r="F73" s="48"/>
    </row>
    <row r="74" spans="1:7" s="2" customFormat="1" ht="15">
      <c r="A74" s="1"/>
      <c r="B74" s="2" t="s">
        <v>23</v>
      </c>
      <c r="D74" s="20"/>
      <c r="E74" s="48">
        <v>15</v>
      </c>
      <c r="F74" s="48"/>
    </row>
    <row r="75" spans="1:7" s="2" customFormat="1" ht="15">
      <c r="A75" s="1"/>
      <c r="B75" s="2" t="s">
        <v>29</v>
      </c>
      <c r="D75" s="20"/>
      <c r="E75" s="48">
        <v>10</v>
      </c>
      <c r="F75" s="48"/>
    </row>
    <row r="76" spans="1:7" s="2" customFormat="1" ht="15">
      <c r="A76" s="1"/>
      <c r="B76" s="2" t="s">
        <v>6</v>
      </c>
      <c r="D76" s="20"/>
      <c r="E76" s="49">
        <v>860309</v>
      </c>
      <c r="F76" s="48"/>
    </row>
    <row r="77" spans="1:7" s="2" customFormat="1" ht="15">
      <c r="A77" s="1"/>
      <c r="E77" s="73"/>
      <c r="F77" s="49"/>
      <c r="G77" s="2" t="s">
        <v>15</v>
      </c>
    </row>
    <row r="78" spans="1:7" s="2" customFormat="1" ht="15">
      <c r="A78" s="11" t="s">
        <v>42</v>
      </c>
      <c r="B78" s="27" t="s">
        <v>53</v>
      </c>
      <c r="F78" s="7"/>
    </row>
    <row r="79" spans="1:7" s="2" customFormat="1" ht="15">
      <c r="A79" s="1"/>
      <c r="F79" s="7"/>
    </row>
    <row r="80" spans="1:7" s="2" customFormat="1" ht="15">
      <c r="A80" s="1"/>
      <c r="B80" s="2" t="s">
        <v>9</v>
      </c>
      <c r="E80" s="40">
        <v>7.3899999999999993E-2</v>
      </c>
      <c r="F80" s="7"/>
      <c r="G80" s="2" t="s">
        <v>15</v>
      </c>
    </row>
    <row r="81" spans="1:7" s="2" customFormat="1" ht="15">
      <c r="A81" s="1"/>
      <c r="B81" s="2" t="s">
        <v>8</v>
      </c>
      <c r="E81" s="40">
        <v>9.4E-2</v>
      </c>
      <c r="F81" s="7"/>
      <c r="G81" s="2" t="s">
        <v>15</v>
      </c>
    </row>
    <row r="82" spans="1:7" s="2" customFormat="1" ht="15">
      <c r="A82" s="1"/>
      <c r="E82" s="40"/>
      <c r="F82" s="7"/>
    </row>
    <row r="83" spans="1:7" s="2" customFormat="1" ht="15">
      <c r="A83" s="11" t="s">
        <v>43</v>
      </c>
      <c r="B83" s="9" t="s">
        <v>44</v>
      </c>
      <c r="E83" s="40"/>
      <c r="F83" s="7"/>
    </row>
    <row r="84" spans="1:7" s="2" customFormat="1" ht="15">
      <c r="A84" s="1"/>
      <c r="E84" s="40"/>
      <c r="F84" s="7"/>
    </row>
    <row r="85" spans="1:7" s="2" customFormat="1" ht="15">
      <c r="A85" s="1"/>
      <c r="B85" s="2" t="s">
        <v>79</v>
      </c>
      <c r="E85" s="40"/>
      <c r="F85" s="7"/>
    </row>
    <row r="86" spans="1:7" s="2" customFormat="1" ht="15">
      <c r="A86" s="1"/>
      <c r="B86" s="2" t="s">
        <v>83</v>
      </c>
      <c r="E86" s="40"/>
      <c r="F86" s="7"/>
    </row>
    <row r="87" spans="1:7" s="2" customFormat="1" ht="15">
      <c r="A87" s="1"/>
      <c r="E87" s="7"/>
      <c r="F87" s="7"/>
    </row>
    <row r="88" spans="1:7" s="2" customFormat="1" ht="15">
      <c r="A88" s="11" t="s">
        <v>46</v>
      </c>
      <c r="B88" s="9" t="s">
        <v>54</v>
      </c>
      <c r="E88" s="7"/>
      <c r="F88" s="7"/>
    </row>
    <row r="89" spans="1:7" s="2" customFormat="1" ht="15">
      <c r="A89" s="11"/>
      <c r="B89" s="9" t="s">
        <v>64</v>
      </c>
      <c r="E89" s="7"/>
      <c r="F89" s="7"/>
    </row>
    <row r="90" spans="1:7" s="2" customFormat="1" ht="15">
      <c r="A90" s="1"/>
      <c r="E90" s="63">
        <v>2023</v>
      </c>
      <c r="F90" s="63">
        <v>2024</v>
      </c>
      <c r="G90" s="63">
        <v>2025</v>
      </c>
    </row>
    <row r="91" spans="1:7" s="2" customFormat="1" ht="15">
      <c r="A91" s="1"/>
      <c r="B91" s="2" t="s">
        <v>11</v>
      </c>
      <c r="E91" s="21">
        <v>7.3899999999999993E-2</v>
      </c>
      <c r="F91" s="21">
        <v>7.4399999999999994E-2</v>
      </c>
      <c r="G91" s="21">
        <v>7.4899999999999994E-2</v>
      </c>
    </row>
    <row r="92" spans="1:7" s="2" customFormat="1" ht="15">
      <c r="A92" s="1"/>
      <c r="B92" s="2" t="s">
        <v>12</v>
      </c>
      <c r="E92" s="21">
        <v>9.9000000000000005E-2</v>
      </c>
      <c r="F92" s="21">
        <v>9.9000000000000005E-2</v>
      </c>
      <c r="G92" s="21">
        <v>9.9000000000000005E-2</v>
      </c>
    </row>
    <row r="93" spans="1:7" s="2" customFormat="1" ht="15">
      <c r="A93" s="1"/>
      <c r="E93" s="41"/>
      <c r="F93" s="7"/>
    </row>
    <row r="94" spans="1:7" s="2" customFormat="1" ht="15">
      <c r="A94" s="1"/>
      <c r="B94" s="2" t="s">
        <v>80</v>
      </c>
      <c r="E94" s="41"/>
      <c r="F94" s="7"/>
    </row>
    <row r="95" spans="1:7" s="2" customFormat="1" ht="15">
      <c r="A95" s="1"/>
      <c r="E95" s="7"/>
      <c r="F95" s="7"/>
    </row>
    <row r="96" spans="1:7" s="2" customFormat="1" ht="15">
      <c r="A96" s="11" t="s">
        <v>45</v>
      </c>
      <c r="B96" s="9" t="s">
        <v>57</v>
      </c>
      <c r="E96" s="63">
        <v>2023</v>
      </c>
      <c r="F96" s="63">
        <v>2024</v>
      </c>
      <c r="G96" s="63">
        <v>2025</v>
      </c>
    </row>
    <row r="97" spans="1:7" s="2" customFormat="1" ht="15">
      <c r="A97" s="1"/>
      <c r="C97" s="4" t="s">
        <v>18</v>
      </c>
      <c r="E97" s="21">
        <v>0.51</v>
      </c>
      <c r="F97" s="21">
        <v>0.505</v>
      </c>
      <c r="G97" s="21">
        <v>0.5</v>
      </c>
    </row>
    <row r="98" spans="1:7" s="2" customFormat="1" ht="15">
      <c r="A98" s="1"/>
      <c r="C98" s="38" t="s">
        <v>7</v>
      </c>
      <c r="D98" s="7"/>
      <c r="E98" s="21">
        <v>0.49</v>
      </c>
      <c r="F98" s="21">
        <v>0.495</v>
      </c>
      <c r="G98" s="21">
        <v>0.5</v>
      </c>
    </row>
    <row r="99" spans="1:7" s="2" customFormat="1" ht="15">
      <c r="A99" s="1"/>
      <c r="C99" s="4"/>
      <c r="E99" s="21"/>
      <c r="F99" s="7"/>
      <c r="G99" s="21"/>
    </row>
    <row r="100" spans="1:7" s="2" customFormat="1" ht="15">
      <c r="A100" s="11" t="s">
        <v>47</v>
      </c>
      <c r="B100" s="9" t="s">
        <v>25</v>
      </c>
      <c r="E100" s="7"/>
      <c r="F100" s="7"/>
    </row>
    <row r="101" spans="1:7" s="2" customFormat="1" ht="15">
      <c r="A101" s="1"/>
      <c r="E101" s="63">
        <v>2023</v>
      </c>
      <c r="F101" s="63">
        <v>2024</v>
      </c>
      <c r="G101" s="63">
        <v>2025</v>
      </c>
    </row>
    <row r="102" spans="1:7" s="2" customFormat="1" ht="15">
      <c r="A102" s="1"/>
      <c r="B102" s="2" t="s">
        <v>25</v>
      </c>
      <c r="E102" s="39">
        <v>219014791</v>
      </c>
      <c r="F102" s="39">
        <v>233115226</v>
      </c>
      <c r="G102" s="39">
        <v>241713331</v>
      </c>
    </row>
    <row r="103" spans="1:7" s="2" customFormat="1" ht="14.25" customHeight="1">
      <c r="A103" s="1"/>
      <c r="F103" s="7"/>
      <c r="G103" s="2" t="s">
        <v>15</v>
      </c>
    </row>
    <row r="104" spans="1:7" s="2" customFormat="1" ht="15">
      <c r="A104" s="11" t="s">
        <v>48</v>
      </c>
      <c r="B104" s="9" t="s">
        <v>56</v>
      </c>
      <c r="E104" s="63">
        <v>2023</v>
      </c>
      <c r="F104" s="63">
        <v>2024</v>
      </c>
      <c r="G104" s="63">
        <v>2025</v>
      </c>
    </row>
    <row r="105" spans="1:7" s="2" customFormat="1" ht="15">
      <c r="A105" s="1"/>
      <c r="B105" s="4" t="s">
        <v>10</v>
      </c>
      <c r="E105" s="8">
        <v>2963664294</v>
      </c>
      <c r="F105" s="8">
        <v>3133269162</v>
      </c>
      <c r="G105" s="8">
        <v>3227147270</v>
      </c>
    </row>
    <row r="106" spans="1:7" s="2" customFormat="1" ht="15">
      <c r="A106" s="1"/>
      <c r="B106" s="4"/>
      <c r="E106" s="8"/>
      <c r="F106" s="7"/>
    </row>
    <row r="107" spans="1:7" s="2" customFormat="1" ht="29.45" customHeight="1">
      <c r="A107" s="1"/>
      <c r="B107" s="74" t="s">
        <v>81</v>
      </c>
      <c r="C107" s="74"/>
      <c r="D107" s="74"/>
      <c r="E107" s="74"/>
      <c r="F107" s="53"/>
      <c r="G107" s="2" t="s">
        <v>15</v>
      </c>
    </row>
    <row r="108" spans="1:7" s="2" customFormat="1" ht="15">
      <c r="A108" s="1"/>
      <c r="F108" s="7"/>
    </row>
    <row r="109" spans="1:7" s="2" customFormat="1" ht="15">
      <c r="A109" s="11" t="s">
        <v>49</v>
      </c>
      <c r="B109" s="9" t="s">
        <v>62</v>
      </c>
    </row>
    <row r="110" spans="1:7" s="2" customFormat="1" ht="15">
      <c r="A110" s="1"/>
    </row>
    <row r="111" spans="1:7" s="2" customFormat="1" ht="15">
      <c r="A111" s="1"/>
      <c r="B111" s="54" t="s">
        <v>71</v>
      </c>
      <c r="G111" s="2" t="s">
        <v>15</v>
      </c>
    </row>
    <row r="112" spans="1:7" s="2" customFormat="1" ht="15">
      <c r="A112" s="1"/>
      <c r="G112" s="2" t="s">
        <v>15</v>
      </c>
    </row>
    <row r="113" spans="1:2" s="2" customFormat="1" ht="15">
      <c r="A113" s="1"/>
      <c r="B113" s="54"/>
    </row>
    <row r="114" spans="1:2" s="2" customFormat="1" ht="15">
      <c r="A114" s="1"/>
      <c r="B114" s="54"/>
    </row>
    <row r="115" spans="1:2" s="2" customFormat="1" ht="15">
      <c r="A115" s="1"/>
    </row>
    <row r="116" spans="1:2" s="2" customFormat="1" ht="15">
      <c r="A116" s="1"/>
    </row>
    <row r="117" spans="1:2" s="2" customFormat="1" ht="15">
      <c r="A117" s="1"/>
    </row>
    <row r="118" spans="1:2" s="2" customFormat="1" ht="15">
      <c r="A118" s="1"/>
    </row>
    <row r="119" spans="1:2" s="2" customFormat="1" ht="15">
      <c r="A119" s="1"/>
    </row>
    <row r="120" spans="1:2" s="2" customFormat="1" ht="15">
      <c r="A120" s="1"/>
    </row>
    <row r="121" spans="1:2" s="2" customFormat="1" ht="15">
      <c r="A121" s="1"/>
    </row>
    <row r="122" spans="1:2" s="2" customFormat="1" ht="15">
      <c r="A122" s="1"/>
    </row>
    <row r="123" spans="1:2" s="2" customFormat="1" ht="15">
      <c r="A123" s="1"/>
    </row>
    <row r="124" spans="1:2" s="2" customFormat="1" ht="15">
      <c r="A124" s="1"/>
    </row>
    <row r="125" spans="1:2" s="2" customFormat="1" ht="15">
      <c r="A125" s="1"/>
    </row>
    <row r="126" spans="1:2" s="2" customFormat="1" ht="15">
      <c r="A126" s="1"/>
    </row>
    <row r="127" spans="1:2" s="2" customFormat="1" ht="15">
      <c r="A127" s="1"/>
    </row>
    <row r="128" spans="1:2" s="2" customFormat="1" ht="15">
      <c r="A128" s="1"/>
    </row>
    <row r="129" spans="1:1" s="2" customFormat="1" ht="15">
      <c r="A129" s="1"/>
    </row>
    <row r="130" spans="1:1" s="2" customFormat="1" ht="15">
      <c r="A130" s="1"/>
    </row>
    <row r="131" spans="1:1" s="2" customFormat="1" ht="15">
      <c r="A131" s="1"/>
    </row>
    <row r="132" spans="1:1" s="2" customFormat="1" ht="15">
      <c r="A132" s="1"/>
    </row>
    <row r="133" spans="1:1" s="2" customFormat="1" ht="15">
      <c r="A133" s="1"/>
    </row>
    <row r="134" spans="1:1" s="2" customFormat="1" ht="15">
      <c r="A134" s="1"/>
    </row>
    <row r="135" spans="1:1" s="2" customFormat="1" ht="15">
      <c r="A135" s="1"/>
    </row>
    <row r="136" spans="1:1" s="2" customFormat="1" ht="15">
      <c r="A136" s="1"/>
    </row>
    <row r="137" spans="1:1" s="2" customFormat="1" ht="15">
      <c r="A137" s="1"/>
    </row>
    <row r="138" spans="1:1" s="2" customFormat="1" ht="15">
      <c r="A138" s="1"/>
    </row>
    <row r="139" spans="1:1" s="2" customFormat="1" ht="15">
      <c r="A139" s="1"/>
    </row>
    <row r="140" spans="1:1" s="2" customFormat="1" ht="15">
      <c r="A140" s="1"/>
    </row>
    <row r="141" spans="1:1" s="2" customFormat="1" ht="15">
      <c r="A141" s="1"/>
    </row>
    <row r="142" spans="1:1" s="2" customFormat="1" ht="15">
      <c r="A142" s="1"/>
    </row>
    <row r="143" spans="1:1" s="2" customFormat="1" ht="15">
      <c r="A143" s="1"/>
    </row>
    <row r="144" spans="1:1" s="2" customFormat="1" ht="15">
      <c r="A144" s="1"/>
    </row>
    <row r="145" spans="1:1" s="2" customFormat="1" ht="15">
      <c r="A145" s="1"/>
    </row>
    <row r="146" spans="1:1" s="2" customFormat="1" ht="15">
      <c r="A146" s="1"/>
    </row>
    <row r="147" spans="1:1" s="2" customFormat="1" ht="15">
      <c r="A147" s="1"/>
    </row>
    <row r="148" spans="1:1" s="2" customFormat="1" ht="15">
      <c r="A148" s="1"/>
    </row>
    <row r="149" spans="1:1" s="2" customFormat="1" ht="15"/>
    <row r="150" spans="1:1" s="2" customFormat="1" ht="15"/>
    <row r="151" spans="1:1" s="2" customFormat="1" ht="15"/>
    <row r="152" spans="1:1" s="2" customFormat="1" ht="15"/>
    <row r="153" spans="1:1" s="2" customFormat="1" ht="15"/>
    <row r="154" spans="1:1" s="2" customFormat="1" ht="15"/>
    <row r="155" spans="1:1" s="2" customFormat="1" ht="15"/>
    <row r="156" spans="1:1" s="2" customFormat="1" ht="15"/>
    <row r="157" spans="1:1" s="2" customFormat="1" ht="15"/>
    <row r="158" spans="1:1" s="2" customFormat="1" ht="15"/>
    <row r="159" spans="1:1" s="2" customFormat="1" ht="15"/>
    <row r="160" spans="1:1"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row r="262" s="2" customFormat="1" ht="15"/>
    <row r="263" s="2" customFormat="1" ht="15"/>
    <row r="264" s="2" customFormat="1" ht="15"/>
    <row r="265" s="2" customFormat="1" ht="15"/>
    <row r="266" s="2" customFormat="1" ht="15"/>
    <row r="267" s="2" customFormat="1" ht="15"/>
    <row r="268" s="2" customFormat="1" ht="15"/>
    <row r="269" s="2" customFormat="1" ht="15"/>
    <row r="270" s="2" customFormat="1" ht="15"/>
    <row r="271" s="2" customFormat="1" ht="15"/>
    <row r="272" s="2" customFormat="1" ht="15"/>
    <row r="273" s="2" customFormat="1" ht="15"/>
    <row r="274" s="2" customFormat="1" ht="15"/>
    <row r="275" s="2" customFormat="1" ht="15"/>
    <row r="276" s="2" customFormat="1" ht="15"/>
    <row r="277" s="2" customFormat="1" ht="15"/>
    <row r="278" s="2" customFormat="1" ht="15"/>
    <row r="279" s="2" customFormat="1" ht="15"/>
    <row r="280" s="2" customFormat="1" ht="15"/>
    <row r="281" s="2" customFormat="1" ht="15"/>
    <row r="282" s="2" customFormat="1" ht="15"/>
    <row r="283" s="2" customFormat="1" ht="15"/>
    <row r="284" s="2" customFormat="1" ht="15"/>
    <row r="285" s="2" customFormat="1" ht="15"/>
    <row r="286" s="2" customFormat="1" ht="15"/>
    <row r="287" s="2" customFormat="1" ht="15"/>
    <row r="288" s="2" customFormat="1" ht="15"/>
    <row r="289" s="2" customFormat="1" ht="15"/>
    <row r="290" s="2" customFormat="1" ht="15"/>
    <row r="291" s="2" customFormat="1" ht="15"/>
    <row r="292" s="2" customFormat="1" ht="15"/>
    <row r="293" s="2" customFormat="1" ht="15"/>
    <row r="294" s="2" customFormat="1" ht="15"/>
    <row r="295" s="2" customFormat="1" ht="15"/>
  </sheetData>
  <mergeCells count="12">
    <mergeCell ref="A6:G6"/>
    <mergeCell ref="B107:E107"/>
    <mergeCell ref="B21:C21"/>
    <mergeCell ref="B22:C22"/>
    <mergeCell ref="B20:E20"/>
    <mergeCell ref="B49:G49"/>
    <mergeCell ref="B23:C23"/>
    <mergeCell ref="A1:G1"/>
    <mergeCell ref="A2:G2"/>
    <mergeCell ref="A3:G3"/>
    <mergeCell ref="A4:G4"/>
    <mergeCell ref="A5:G5"/>
  </mergeCells>
  <pageMargins left="0.75" right="0.75" top="0.75" bottom="0.75" header="0.5" footer="0.5"/>
  <pageSetup scale="60" fitToHeight="2" orientation="portrait" cellComments="asDisplayed" r:id="rId1"/>
  <headerFooter alignWithMargins="0">
    <oddFooter>&amp;L&amp;A&amp;Cper WAC 480-07-510(5)(a)&amp;RPage &amp;P of 2</oddFooter>
  </headerFooter>
  <rowBreaks count="1" manualBreakCount="1">
    <brk id="4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2022-01-31T08:00:00+00:00</OpenedDate>
    <Date1 xmlns="dc463f71-b30c-4ab2-9473-d307f9d35888">2022-01-31T08:00:00+00:00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220067</DocketNumber>
    <DelegatedOrder xmlns="dc463f71-b30c-4ab2-9473-d307f9d35888">false</DelegatedOrder>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A13103CC83E304DA9459821977AC531" ma:contentTypeVersion="20" ma:contentTypeDescription="" ma:contentTypeScope="" ma:versionID="5756f0f29fea026e4f79d86019fcb7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1E86BB-7057-48C3-A285-B546D6B593B8}">
  <ds:schemaRefs>
    <ds:schemaRef ds:uri="http://schemas.microsoft.com/sharepoint/v3"/>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documentManagement/types"/>
    <ds:schemaRef ds:uri="dc463f71-b30c-4ab2-9473-d307f9d3588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DCF0B88-D443-4045-8DC7-AFDEF4CFAC6C}">
  <ds:schemaRefs>
    <ds:schemaRef ds:uri="http://schemas.microsoft.com/sharepoint/v3/contenttype/forms"/>
  </ds:schemaRefs>
</ds:datastoreItem>
</file>

<file path=customXml/itemProps3.xml><?xml version="1.0" encoding="utf-8"?>
<ds:datastoreItem xmlns:ds="http://schemas.openxmlformats.org/officeDocument/2006/customXml" ds:itemID="{4D77845B-8E84-419B-969F-B31297D19CB8}"/>
</file>

<file path=customXml/itemProps4.xml><?xml version="1.0" encoding="utf-8"?>
<ds:datastoreItem xmlns:ds="http://schemas.openxmlformats.org/officeDocument/2006/customXml" ds:itemID="{7856B676-2882-49D4-90CC-E522DEED79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PSE-ElectricSummary </vt:lpstr>
      <vt:lpstr>PSE-Gas Summary</vt:lpstr>
      <vt:lpstr>'PSE-ElectricSummary '!Print_Area</vt:lpstr>
      <vt:lpstr>'PSE-Gas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Barnard, Katherine</dc:creator>
  <cp:lastModifiedBy>Traore, Lori</cp:lastModifiedBy>
  <cp:lastPrinted>2019-06-14T23:05:09Z</cp:lastPrinted>
  <dcterms:created xsi:type="dcterms:W3CDTF">2017-01-12T21:34:40Z</dcterms:created>
  <dcterms:modified xsi:type="dcterms:W3CDTF">2022-01-31T16:51:08Z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0x0101006E56B4D1795A2E4DB2F0B01679ED314A003A13103CC83E304DA9459821977AC531</vt:lpwstr>
  </property>
  <property fmtid="{D5CDD505-2E9C-101B-9397-08002B2CF9AE}" pid="3" name="_docset_NoMedatataSyncRequired">
    <vt:lpwstr>False</vt:lpwstr>
  </property>
  <property fmtid="{D5CDD505-2E9C-101B-9397-08002B2CF9AE}" pid="4" name="IsEFSEC">
    <vt:bool>false</vt:bool>
  </property>
</Properties>
</file>