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ulli\AppData\Local\Box\Box Edit\Documents\IKiSH0utr0muIGq_MninrQ==\"/>
    </mc:Choice>
  </mc:AlternateContent>
  <xr:revisionPtr revIDLastSave="0" documentId="13_ncr:1_{85EC7F37-7960-43FB-A480-D33C1DB574F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Assets PBO" sheetId="1" r:id="rId1"/>
    <sheet name="Chart" sheetId="2" r:id="rId2"/>
  </sheets>
  <definedNames>
    <definedName name="_xlnm.Print_Area" localSheetId="0">'Assets PBO'!$A$1:$H$332</definedName>
    <definedName name="_xlnm.Print_Titles" localSheetId="0">'Assets PBO'!$1:$5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70" i="1"/>
  <c r="G169" i="1"/>
  <c r="G168" i="1"/>
  <c r="G167" i="1"/>
  <c r="G166" i="1"/>
  <c r="G165" i="1"/>
  <c r="G164" i="1"/>
  <c r="G163" i="1"/>
  <c r="F170" i="1"/>
  <c r="F169" i="1"/>
  <c r="F168" i="1"/>
  <c r="F167" i="1"/>
  <c r="F166" i="1"/>
  <c r="F165" i="1"/>
  <c r="F164" i="1"/>
  <c r="F163" i="1"/>
  <c r="G162" i="1"/>
  <c r="F162" i="1"/>
  <c r="F161" i="1"/>
  <c r="F160" i="1"/>
  <c r="F117" i="1"/>
  <c r="G117" i="1"/>
  <c r="F116" i="1"/>
  <c r="G116" i="1"/>
  <c r="F115" i="1"/>
  <c r="G115" i="1"/>
  <c r="F114" i="1"/>
  <c r="G114" i="1"/>
  <c r="F113" i="1"/>
  <c r="G113" i="1"/>
  <c r="F112" i="1"/>
  <c r="G112" i="1"/>
  <c r="F111" i="1"/>
  <c r="G111" i="1"/>
  <c r="F110" i="1"/>
  <c r="G110" i="1"/>
  <c r="F109" i="1"/>
  <c r="G109" i="1"/>
  <c r="F108" i="1"/>
  <c r="G108" i="1"/>
  <c r="G107" i="1"/>
  <c r="F107" i="1"/>
  <c r="F106" i="1"/>
  <c r="G106" i="1"/>
  <c r="F105" i="1"/>
  <c r="G105" i="1"/>
  <c r="F104" i="1"/>
  <c r="G104" i="1"/>
  <c r="F103" i="1"/>
  <c r="G103" i="1"/>
  <c r="F102" i="1"/>
  <c r="G102" i="1"/>
  <c r="F101" i="1"/>
  <c r="G101" i="1"/>
  <c r="F100" i="1"/>
  <c r="G100" i="1"/>
  <c r="F99" i="1"/>
  <c r="G99" i="1"/>
  <c r="G98" i="1"/>
  <c r="F98" i="1"/>
  <c r="F97" i="1"/>
  <c r="G97" i="1"/>
  <c r="F96" i="1"/>
  <c r="G96" i="1"/>
  <c r="F95" i="1"/>
  <c r="G95" i="1"/>
  <c r="F94" i="1"/>
  <c r="G94" i="1"/>
  <c r="F93" i="1"/>
  <c r="G93" i="1"/>
  <c r="F92" i="1"/>
  <c r="G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F65" i="1"/>
  <c r="G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F54" i="1"/>
  <c r="G54" i="1"/>
  <c r="G53" i="1"/>
  <c r="F53" i="1"/>
  <c r="G52" i="1"/>
  <c r="F52" i="1"/>
  <c r="G51" i="1"/>
  <c r="F51" i="1"/>
  <c r="G50" i="1"/>
  <c r="F50" i="1"/>
  <c r="F45" i="1"/>
  <c r="F42" i="1"/>
  <c r="F43" i="1"/>
  <c r="F44" i="1"/>
  <c r="F41" i="1"/>
  <c r="G49" i="1"/>
  <c r="F49" i="1"/>
  <c r="G48" i="1"/>
  <c r="F48" i="1"/>
  <c r="F47" i="1"/>
  <c r="G47" i="1"/>
  <c r="F46" i="1"/>
  <c r="G46" i="1"/>
  <c r="G45" i="1"/>
  <c r="G44" i="1"/>
  <c r="F31" i="1"/>
  <c r="F32" i="1"/>
  <c r="F33" i="1"/>
  <c r="F34" i="1"/>
  <c r="F35" i="1"/>
  <c r="F36" i="1"/>
  <c r="F37" i="1"/>
  <c r="F38" i="1"/>
  <c r="F39" i="1"/>
  <c r="F40" i="1"/>
  <c r="F30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</calcChain>
</file>

<file path=xl/sharedStrings.xml><?xml version="1.0" encoding="utf-8"?>
<sst xmlns="http://schemas.openxmlformats.org/spreadsheetml/2006/main" count="501" uniqueCount="313">
  <si>
    <t>Market Value with Accruals</t>
  </si>
  <si>
    <t>Retirement Plan Assets</t>
  </si>
  <si>
    <t>Month-end</t>
  </si>
  <si>
    <t>PBO         Over/(Under)</t>
  </si>
  <si>
    <t>SFAS 158 PBO</t>
  </si>
  <si>
    <t>(5)</t>
  </si>
  <si>
    <t>(6)</t>
  </si>
  <si>
    <t>(7)</t>
  </si>
  <si>
    <t>Contributions During Month</t>
  </si>
  <si>
    <t>PBO Funding %</t>
  </si>
  <si>
    <t>PSE Pension Market Value Vs. PBO</t>
  </si>
  <si>
    <t xml:space="preserve"> </t>
  </si>
  <si>
    <t>January 2010</t>
  </si>
  <si>
    <t>February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</si>
  <si>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</si>
  <si>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</si>
  <si>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</si>
  <si>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</si>
  <si>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</si>
  <si>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</si>
  <si>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</si>
  <si>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</si>
  <si>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</si>
  <si>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4) PBO from Milliman's 1-1-10 Draft Actuary's Report</t>
  </si>
  <si>
    <t>6) PBO for 11/30/2010 and 12/31/2010 are based on Milliman's 12/31/2010 FASB Disclosure and reflect the IBEW plan changes effective as of December 1, 2010.</t>
  </si>
  <si>
    <t>Asset Change Since 12/31/2007</t>
  </si>
  <si>
    <t>1) PBO from Milliman's interim disclosure 1st Qtr 2009</t>
  </si>
  <si>
    <t>2) PBO from Milliman's interim disclosure 2nd Qtr 2009</t>
  </si>
  <si>
    <t>3) PBO from Milliman's interim disclosure 3rd Qtr 2009</t>
  </si>
  <si>
    <t>June 2011</t>
  </si>
  <si>
    <t>(8)</t>
  </si>
  <si>
    <t>December 2010</t>
  </si>
  <si>
    <t>January 2011</t>
  </si>
  <si>
    <t>February 2011</t>
  </si>
  <si>
    <t>March 2011</t>
  </si>
  <si>
    <t>April 2011</t>
  </si>
  <si>
    <t>May 2011</t>
  </si>
  <si>
    <t xml:space="preserve">yield curve.  Discount rate is the single rate equivalent to the monthly yield curve. </t>
  </si>
  <si>
    <t>5) January 2010 through October 2010 PBO estimated based on 1/1/2010 valuation, approximate benefit accruals, actual benefit payments, and published Citigroup yield curve.</t>
  </si>
  <si>
    <t>July 2011</t>
  </si>
  <si>
    <t>August 2011</t>
  </si>
  <si>
    <t>7) PBO updated as of 6/30/11. PBO is based on 1/1/2011 final valuation results, projected with estimated benefit accruals, actual benefit payments, and published Citigroup</t>
  </si>
  <si>
    <t>the single rate equivalent to the monthly yield curve.</t>
  </si>
  <si>
    <t>8) PBO is based on 1/1/2011 final valuation results, projected with estimated benefit accruals, actual benefit payments, and published Citigroup yield curve.  Discount rate is</t>
  </si>
  <si>
    <t>September 2011</t>
  </si>
  <si>
    <t>October 2011</t>
  </si>
  <si>
    <t>November 2011</t>
  </si>
  <si>
    <t>(9)</t>
  </si>
  <si>
    <t>December 2011</t>
  </si>
  <si>
    <t>based on Milliman's bond matching model.</t>
  </si>
  <si>
    <t>9) PBO is the 12/31/2011 FASB Disclosure amount. This includes assumption changes effective 12/31/11 approved by the Qualified Plans Committee. Discount rate is</t>
  </si>
  <si>
    <t>January 2012</t>
  </si>
  <si>
    <t>(10) Estimated PBO after 12/31/2011 is based on projected results from 12/31/2011, using a discount rate based on the Citigroup Curve plus 50 basis points as a</t>
  </si>
  <si>
    <t>(10)</t>
  </si>
  <si>
    <t>reasonable simplified proxy for the Milliman bond matching model.</t>
  </si>
  <si>
    <t>February 2012</t>
  </si>
  <si>
    <t>March 2012</t>
  </si>
  <si>
    <t>April 2012</t>
  </si>
  <si>
    <t>May 2012</t>
  </si>
  <si>
    <t>June 2012</t>
  </si>
  <si>
    <t>(11)</t>
  </si>
  <si>
    <t>(11) Estimated PBO is based on 1/1/2012 valuation, using a discount rate based on the Citigroup Curve plus 30 basis points as a reasonable simplified proxy for</t>
  </si>
  <si>
    <t>the Milliman bond matching model.</t>
  </si>
  <si>
    <t>July 2012</t>
  </si>
  <si>
    <t>August 2012</t>
  </si>
  <si>
    <t>September 2012</t>
  </si>
  <si>
    <t>October 2012</t>
  </si>
  <si>
    <t>November 2012</t>
  </si>
  <si>
    <t>December 2012</t>
  </si>
  <si>
    <t>(12)</t>
  </si>
  <si>
    <t xml:space="preserve">(12) PBO as of 12/31/2012 is the 12/31/2012 disclosed amount. This includes certain assumption changes effective 12/31/2012 that is included in the 12/31/2012 disclosures.  </t>
  </si>
  <si>
    <t>January 2013</t>
  </si>
  <si>
    <t>(13)</t>
  </si>
  <si>
    <t>(13) Estimated PBO after 12/31/2012 is based on projected results from the 12/31/2012 disclosure, but using a discount rate based on the Citigroup Curve plus 50 basis</t>
  </si>
  <si>
    <t>points (estimated margin) to approximate the impact of using the Milliman bond matching model.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</si>
  <si>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</si>
  <si>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</si>
  <si>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</si>
  <si>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</si>
  <si>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</si>
  <si>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</si>
  <si>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</si>
  <si>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</si>
  <si>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</si>
  <si>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</si>
  <si>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</si>
  <si>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(14)</t>
  </si>
  <si>
    <t>(14) PBO as of 12/31/2013 is the amount from the 12/31/2013 disclosure. This was based on the 1/1/2013 actuarial valuation results projected to 12/31/13 but reflecting</t>
  </si>
  <si>
    <t>assumption changes approved by the QPC effective 12/31/2013 (including the updated discount rate using the Milliman bond matching model).</t>
  </si>
  <si>
    <t>January 2014</t>
  </si>
  <si>
    <t>(15)</t>
  </si>
  <si>
    <t>(15) Estimated PBO after 12/31/2013 is based on projected results from the 12/31/2013 disclosure.  Estimated PBO after 12/31/2013 uses a discount rate on the Citigroup</t>
  </si>
  <si>
    <t>curve plus 50 basis points (estimated margin) to approximate the impact of using the Milliman bond matching model.</t>
  </si>
  <si>
    <t>February 2014</t>
  </si>
  <si>
    <t>March 2014</t>
  </si>
  <si>
    <t>April 2014</t>
  </si>
  <si>
    <t>May 2014</t>
  </si>
  <si>
    <t>June 2014</t>
  </si>
  <si>
    <t>(16)</t>
  </si>
  <si>
    <t xml:space="preserve">(16) Estimated PBO through 5/31/2014 is based on projected results from the 12/31/13 disclosure while subsequent estimated PBO is based on projected results from our 1/1/2014 valuation.  </t>
  </si>
  <si>
    <t>July 2014</t>
  </si>
  <si>
    <t>August 2014</t>
  </si>
  <si>
    <t>September 2014</t>
  </si>
  <si>
    <t>October 2014</t>
  </si>
  <si>
    <t>November 2014</t>
  </si>
  <si>
    <t>December 2014</t>
  </si>
  <si>
    <t>(17)</t>
  </si>
  <si>
    <t>(17) PBO as of 12/31/2014 is the amount from the 12/31/2014 disclosure. This was based on the 1/1/2014 actuarial valuation results projected to 12/31/14 but reflecting</t>
  </si>
  <si>
    <t>assumption changes approved by the QPC effective 12/31/2014 (including the updated discount rate using the Milliman bond matching model).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</si>
  <si>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</si>
  <si>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</si>
  <si>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</si>
  <si>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</si>
  <si>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</si>
  <si>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</si>
  <si>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</si>
  <si>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</si>
  <si>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</si>
  <si>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</si>
  <si>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</si>
  <si>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</si>
  <si>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</si>
  <si>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1/1/2015 actuarial valuation results projected to 12/31/2015 but reflecting assumption changes</t>
  </si>
  <si>
    <t xml:space="preserve">approved by the QPC effective 12/31/2015 (including the updated discount rate using the </t>
  </si>
  <si>
    <t>Milliman bond matching model).  See the 12/31/2015 disclosure report for details.</t>
  </si>
  <si>
    <t>Estimated PBO through 4/30/2016 is based on projected results from the 12/31/2015 disclosure,</t>
  </si>
  <si>
    <t>while subsequent estimated PBO will be based on projected results from our 1/1/2016 valuation.</t>
  </si>
  <si>
    <t xml:space="preserve">Estimated PBO after 12/31/2015 uses a discount rate based on the Citigroup Curve plus 50 basis </t>
  </si>
  <si>
    <t>If more precision is required as of a given date, the actual discount rate will be determined</t>
  </si>
  <si>
    <t>using the Milliman bond matching model, and may produce a different result.</t>
  </si>
  <si>
    <t>(18)</t>
  </si>
  <si>
    <t xml:space="preserve">(18)  PBO as of 12/31/2015 is the amount from the 12/31/2015 disclosure. This was based on the 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</si>
  <si>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</si>
  <si>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</si>
  <si>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</si>
  <si>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</si>
  <si>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</si>
  <si>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</si>
  <si>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</si>
  <si>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</si>
  <si>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</si>
  <si>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</si>
  <si>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</si>
  <si>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while subsequent estimated PBO is based on projected results from our 1/1/2016 valuation.</t>
  </si>
  <si>
    <t xml:space="preserve">Estimated PBO during the year uses a discount rate based on the Citigroup Curve plus 50 basis </t>
  </si>
  <si>
    <t>1/1/2016 actuarial valuation results projected to 12/31/2016 but reflecting assumption changes</t>
  </si>
  <si>
    <t xml:space="preserve">approved by the QPC effective 12/31/2016 (including the updated discount rate using the </t>
  </si>
  <si>
    <t>Milliman bond matching model).  See the 12/31/2016 disclosure report for details.</t>
  </si>
  <si>
    <t xml:space="preserve">(19) PBO as of 12/31/2016 is the amount from the 12/31/2016 disclosure. This was based on the </t>
  </si>
  <si>
    <t>(19)</t>
  </si>
  <si>
    <t>January 2017</t>
  </si>
  <si>
    <t>while subsequent estimated PBO is based on projected results from our 1/1/2017 valuation.</t>
  </si>
  <si>
    <t xml:space="preserve">Estimated PBO after 12/31/2016 uses a discount rate based on the Citigroup Curve plus 50 basis </t>
  </si>
  <si>
    <t>(20) 'Estimated PBO through 4/30/2017 is based on projected results from the 12/31/2016 disclosure,</t>
  </si>
  <si>
    <t>(20)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</si>
  <si>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</si>
  <si>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</si>
  <si>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</si>
  <si>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</si>
  <si>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</si>
  <si>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</si>
  <si>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</si>
  <si>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</si>
  <si>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</si>
  <si>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</si>
  <si>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</si>
  <si>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</si>
  <si>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</si>
  <si>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</si>
  <si>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1/1/2017 actuarial valuation results projected to 12/31/2017 but reflecting assumption changes</t>
  </si>
  <si>
    <t xml:space="preserve">approved by the QPC effective 12/31/2017 (including the updated discount rate using the </t>
  </si>
  <si>
    <t>Milliman bond matching model).  See the 12/31/2017 disclosure report for details.</t>
  </si>
  <si>
    <t>Estimated PBO through 4/30/2018 is based on projected results from the 12/31/2017 disclosure,</t>
  </si>
  <si>
    <t>while subsequent estimated PBO is based on projected results from our 1/1/2018 valuation.</t>
  </si>
  <si>
    <t xml:space="preserve">Estimated PBO after 12/31/2017 uses a discount rate based on the Citigroup Curve plus 50 basis </t>
  </si>
  <si>
    <t>(21)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</si>
  <si>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</si>
  <si>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</si>
  <si>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</si>
  <si>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</si>
  <si>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</si>
  <si>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</si>
  <si>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</si>
  <si>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</si>
  <si>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</si>
  <si>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</si>
  <si>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</si>
  <si>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</si>
  <si>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(22)</t>
  </si>
  <si>
    <t>1/1/2018 actuarial valuation results projected to 12/31/2018 but reflecting assumption changes</t>
  </si>
  <si>
    <t xml:space="preserve">approved by the QPC effective 12/31/2018 (including the updated discount rate using the </t>
  </si>
  <si>
    <t>Milliman bond matching model).  See the 12/31/2018 disclosure report for details.</t>
  </si>
  <si>
    <t>Estimated PBO through 5/31/2019 is based on projected results from the 12/31/2018 disclosure,</t>
  </si>
  <si>
    <t>while subsequent estimated PBO is based on projected results from our 1/1/2019 valuation.</t>
  </si>
  <si>
    <t xml:space="preserve">Estimated PBO after 12/31/2018 uses a discount rate based on the FTSE Curve plus 25 basis </t>
  </si>
  <si>
    <t xml:space="preserve">(22) PBO as of 12/31/2018 is the amount from the 12/31/2018 disclosure. This was based on the </t>
  </si>
  <si>
    <t xml:space="preserve">(21) PBO as of 12/31/2017 is the amount from the 12/31/2017 disclosure. This was based on the </t>
  </si>
  <si>
    <t>April 2019</t>
  </si>
  <si>
    <t>May 2019</t>
  </si>
  <si>
    <t>June 2019</t>
  </si>
  <si>
    <t>July 2019</t>
  </si>
  <si>
    <t>(23)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</si>
  <si>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</si>
  <si>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</si>
  <si>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</si>
  <si>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</si>
  <si>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</si>
  <si>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</si>
  <si>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</si>
  <si>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</si>
  <si>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</si>
  <si>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</si>
  <si>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</si>
  <si>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</si>
  <si>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 xml:space="preserve">PBO as of 12/31/2019 is the amount from the 12/31/2019 disclosure. This was based on the </t>
  </si>
  <si>
    <t>1/1/2019 actuarial valuation results projected to 12/31/2019 but reflecting assumption changes</t>
  </si>
  <si>
    <t xml:space="preserve">approved by the QPC effective 12/31/2019 (including the updated discount rate using the </t>
  </si>
  <si>
    <t>Milliman bond matching model).  See the 12/31/2019 disclosure report for details.</t>
  </si>
  <si>
    <t xml:space="preserve">Estimated PBO after 12/31/2019 uses a discount rate based on the FTSE Curve plus 25 basis </t>
  </si>
  <si>
    <t>(24) 'Estimated PBO after 12/31/2019 is based on projected results from the 1/1/2020 valuation.</t>
  </si>
  <si>
    <t>(24)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</si>
  <si>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</si>
  <si>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</si>
  <si>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</si>
  <si>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</si>
  <si>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</si>
  <si>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</si>
  <si>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</si>
  <si>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</si>
  <si>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</si>
  <si>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</si>
  <si>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</si>
  <si>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</si>
  <si>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</si>
  <si>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</si>
  <si>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 xml:space="preserve">(25) PBO as of 12/31/2020 is the amount from the 12/31/2020 disclosure. This was based on the </t>
  </si>
  <si>
    <t>1/1/2020 actuarial valuation results projected to 12/31/20120 but reflecting assumption changes</t>
  </si>
  <si>
    <t xml:space="preserve">approved by the QPC effective 12/31/2020 (including the updated discount rate using the </t>
  </si>
  <si>
    <t>Milliman bond matching model).  See the 12/31/2020 disclosure report for details.</t>
  </si>
  <si>
    <t>Estimated PBO through 2/28/2021 is based on projected results from the 12/31/2020 disclosure,</t>
  </si>
  <si>
    <t>Estimated PO for 3/31/2021 and beyond is based on 1/1/2021 valuation results.</t>
  </si>
  <si>
    <t xml:space="preserve">Estimated PBO after 12/31/2020 uses a discount rate based on the FTSE Curve plus 25 basis </t>
  </si>
  <si>
    <t>(25)</t>
  </si>
  <si>
    <t>January 2008</t>
  </si>
  <si>
    <t>(1)</t>
  </si>
  <si>
    <t>February 2008</t>
  </si>
  <si>
    <t>March 2008</t>
  </si>
  <si>
    <t>(2)</t>
  </si>
  <si>
    <t>April 2008</t>
  </si>
  <si>
    <t>May 2008</t>
  </si>
  <si>
    <t>June 2008</t>
  </si>
  <si>
    <t>(3)</t>
  </si>
  <si>
    <t>July 2008</t>
  </si>
  <si>
    <t>August 2008</t>
  </si>
  <si>
    <t>September 2008</t>
  </si>
  <si>
    <t>(4)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</si>
  <si>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</si>
  <si>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</si>
  <si>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</si>
  <si>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</si>
  <si>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</si>
  <si>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</si>
  <si>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</si>
  <si>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</si>
  <si>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</si>
  <si>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</si>
  <si>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</si>
  <si>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</si>
  <si>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</si>
  <si>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</si>
  <si>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</si>
  <si>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</si>
  <si>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</si>
  <si>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</si>
  <si>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</si>
  <si>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</si>
  <si>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</si>
  <si>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</si>
  <si>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</si>
  <si>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</si>
  <si>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1/1/2021 actuarial valuation results projected to 12/31/2021 but reflecting assumption changes</t>
  </si>
  <si>
    <t xml:space="preserve">approved by the QPC effective 12/31/2021 (including the updated discount rate using the </t>
  </si>
  <si>
    <t>Milliman bond matching model).  See the 12/31/2021 disclosure report for details.</t>
  </si>
  <si>
    <t>Estimated PBO through 2/28/2022 is based on projected results from the 12/31/2021 disclosure.</t>
  </si>
  <si>
    <t>Estimated PBO for 3/31/2022 and beyond is based on 1/1/2022 valuation results.</t>
  </si>
  <si>
    <t xml:space="preserve">Estimated PBO after 12/31/2021 uses a discount rate based on the FTSE Curve plus 25 basis </t>
  </si>
  <si>
    <t xml:space="preserve">(26) 'PBO as of 12/31/2021 is the amount from the 12/31/2021 disclosure. This was based on the </t>
  </si>
  <si>
    <t>(26)</t>
  </si>
  <si>
    <t>July 2022</t>
  </si>
  <si>
    <t>August 2022</t>
  </si>
  <si>
    <t>1/1/2022 actuarial valuation results projected to 12/31/2022 but reflecting assumption changes</t>
  </si>
  <si>
    <t xml:space="preserve">approved by the QPC effective 12/31/2022 (including the updated discount rate using the </t>
  </si>
  <si>
    <t>Milliman bond matching model).  See the 12/31/2022 disclosure report for details.</t>
  </si>
  <si>
    <t xml:space="preserve">(27) 'PBO as of 12/31/2022 is the amount from the 12/31/2022 disclosure. This was based on the </t>
  </si>
  <si>
    <t>(27)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</si>
  <si>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</si>
  <si>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</si>
  <si>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</si>
  <si>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</si>
  <si>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</si>
  <si>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</si>
  <si>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</si>
  <si>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</si>
  <si>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</si>
  <si>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</si>
  <si>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</si>
  <si>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</si>
  <si>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</si>
  <si>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Estimated PBO through 2/28/2023 is based on projected results from the 12/31/2022 disclosure.</t>
  </si>
  <si>
    <t>Estimated PBO for 3/31/2023 and beyond is based on 1/1/2023 valuation results.</t>
  </si>
  <si>
    <t xml:space="preserve">Estimated PBO after 12/31/2022 uses a discount rate based on the FTSE Curve plus 25 basis </t>
  </si>
  <si>
    <t>January 2008 - Sept 2023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</si>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</sst>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/>
    <xf numFmtId="165" fontId="0" fillId="0" borderId="0" xfId="0" applyNumberFormat="1"/>
    <xf numFmtId="164" fontId="4" fillId="0" borderId="0" xfId="0" applyNumberFormat="1" applyFont="1" applyAlignment="1">
      <alignment horizontal="left"/>
    </xf>
    <xf numFmtId="0" fontId="5" fillId="0" borderId="0" xfId="0" applyFont="1"/>
    <xf numFmtId="9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39" fontId="0" fillId="0" borderId="0" xfId="1" applyNumberFormat="1" applyFont="1" applyFill="1" applyBorder="1"/>
    <xf numFmtId="14" fontId="0" fillId="0" borderId="0" xfId="0" quotePrefix="1" applyNumberFormat="1"/>
    <xf numFmtId="0" fontId="0" fillId="0" borderId="0" xfId="0" quotePrefix="1" applyAlignment="1">
      <alignment horizontal="center"/>
    </xf>
    <xf numFmtId="165" fontId="0" fillId="0" borderId="0" xfId="0" applyNumberFormat="1" applyFill="1"/>
    <xf numFmtId="0" fontId="0" fillId="0" borderId="1" xfId="0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14" fontId="0" fillId="0" borderId="0" xfId="0" quotePrefix="1" applyNumberFormat="1" applyFill="1"/>
    <xf numFmtId="164" fontId="0" fillId="0" borderId="0" xfId="0" applyNumberFormat="1" applyFill="1"/>
    <xf numFmtId="0" fontId="0" fillId="0" borderId="0" xfId="0" applyFont="1" applyFill="1"/>
    <xf numFmtId="164" fontId="7" fillId="0" borderId="0" xfId="0" applyNumberFormat="1" applyFont="1" applyFill="1"/>
    <xf numFmtId="164" fontId="7" fillId="0" borderId="0" xfId="0" applyNumberFormat="1" applyFont="1"/>
    <xf numFmtId="9" fontId="0" fillId="0" borderId="0" xfId="0" applyNumberFormat="1" applyFill="1" applyAlignment="1">
      <alignment horizontal="center"/>
    </xf>
    <xf numFmtId="14" fontId="2" fillId="0" borderId="0" xfId="0" quotePrefix="1" applyNumberFormat="1" applyFont="1"/>
    <xf numFmtId="166" fontId="0" fillId="0" borderId="0" xfId="0" applyNumberFormat="1" applyFill="1" applyAlignment="1">
      <alignment horizontal="center"/>
    </xf>
    <xf numFmtId="164" fontId="2" fillId="0" borderId="0" xfId="0" quotePrefix="1" applyNumberFormat="1" applyFont="1" applyFill="1" applyAlignment="1">
      <alignment horizontal="left"/>
    </xf>
    <xf numFmtId="164" fontId="2" fillId="0" borderId="0" xfId="0" applyNumberFormat="1" applyFont="1" applyFill="1"/>
    <xf numFmtId="17" fontId="2" fillId="0" borderId="0" xfId="0" quotePrefix="1" applyNumberFormat="1" applyFont="1"/>
    <xf numFmtId="49" fontId="2" fillId="0" borderId="0" xfId="0" quotePrefix="1" applyNumberFormat="1" applyFont="1"/>
    <xf numFmtId="166" fontId="0" fillId="0" borderId="0" xfId="3" applyNumberFormat="1" applyFont="1" applyAlignment="1">
      <alignment horizontal="center"/>
    </xf>
    <xf numFmtId="0" fontId="2" fillId="0" borderId="0" xfId="0" applyFont="1" applyFill="1"/>
    <xf numFmtId="166" fontId="2" fillId="0" borderId="0" xfId="3" applyNumberFormat="1" applyFont="1" applyFill="1" applyAlignment="1">
      <alignment horizontal="center"/>
    </xf>
    <xf numFmtId="164" fontId="2" fillId="0" borderId="0" xfId="0" quotePrefix="1" applyNumberFormat="1" applyFont="1" applyAlignment="1">
      <alignment horizontal="left"/>
    </xf>
    <xf numFmtId="166" fontId="2" fillId="0" borderId="0" xfId="4" applyNumberFormat="1" applyFont="1" applyFill="1" applyAlignment="1">
      <alignment horizontal="center"/>
    </xf>
    <xf numFmtId="166" fontId="0" fillId="0" borderId="0" xfId="4" applyNumberFormat="1" applyFont="1" applyAlignment="1">
      <alignment horizontal="center"/>
    </xf>
    <xf numFmtId="17" fontId="0" fillId="0" borderId="0" xfId="0" quotePrefix="1" applyNumberFormat="1" applyFill="1"/>
    <xf numFmtId="3" fontId="0" fillId="0" borderId="0" xfId="0" quotePrefix="1" applyNumberFormat="1" applyAlignment="1">
      <alignment horizontal="center"/>
    </xf>
    <xf numFmtId="0" fontId="0" fillId="0" borderId="0" xfId="0" quotePrefix="1" applyFill="1"/>
    <xf numFmtId="3" fontId="0" fillId="0" borderId="0" xfId="0" applyNumberFormat="1" applyAlignment="1">
      <alignment horizontal="center"/>
    </xf>
    <xf numFmtId="3" fontId="8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49" fontId="1" fillId="0" borderId="0" xfId="0" quotePrefix="1" applyNumberFormat="1" applyFont="1"/>
    <xf numFmtId="164" fontId="1" fillId="0" borderId="0" xfId="0" quotePrefix="1" applyNumberFormat="1" applyFont="1" applyAlignment="1">
      <alignment horizontal="left"/>
    </xf>
    <xf numFmtId="0" fontId="1" fillId="0" borderId="0" xfId="0" applyFont="1" applyFill="1"/>
    <xf numFmtId="166" fontId="1" fillId="0" borderId="0" xfId="3" applyNumberFormat="1" applyFont="1" applyFill="1" applyAlignment="1">
      <alignment horizontal="center"/>
    </xf>
    <xf numFmtId="164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165" fontId="2" fillId="0" borderId="0" xfId="0" applyNumberFormat="1" applyFont="1" applyFill="1"/>
  </cellXfs>
  <cellStyles count="5">
    <cellStyle name="Currency" xfId="1" builtinId="4"/>
    <cellStyle name="Currency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PSE Retirement Plan-- Monthly Assets and PBO from 1/2008 - 9/2023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0752810849900819"/>
          <c:y val="2.15005507731222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0561330561331"/>
          <c:y val="0.20265188996635661"/>
          <c:w val="0.87214137214137211"/>
          <c:h val="0.54734949719885106"/>
        </c:manualLayout>
      </c:layout>
      <c:barChart>
        <c:barDir val="col"/>
        <c:grouping val="clustered"/>
        <c:varyColors val="0"/>
        <c:ser>
          <c:idx val="1"/>
          <c:order val="0"/>
          <c:tx>
            <c:v>Market Value of Assets</c:v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'Assets PBO'!$A$6:$A$194</c:f>
              <c:strCache>
                <c:ptCount val="189"/>
                <c:pt idx="0">
                  <c:v>January 2008</c:v>
                </c:pt>
                <c:pt idx="1">
                  <c:v>February 2008</c:v>
                </c:pt>
                <c:pt idx="2">
                  <c:v>March 2008</c:v>
                </c:pt>
                <c:pt idx="3">
                  <c:v>April 2008</c:v>
                </c:pt>
                <c:pt idx="4">
                  <c:v>May 2008</c:v>
                </c:pt>
                <c:pt idx="5">
                  <c:v>June 2008</c:v>
                </c:pt>
                <c:pt idx="6">
                  <c:v>July 2008</c:v>
                </c:pt>
                <c:pt idx="7">
                  <c:v>August 2008</c:v>
                </c:pt>
                <c:pt idx="8">
                  <c:v>September 2008</c:v>
                </c:pt>
                <c:pt idx="9">
                  <c:v>October 2008</c:v>
                </c:pt>
                <c:pt idx="10">
                  <c:v>November 2008</c:v>
                </c:pt>
                <c:pt idx="11">
                  <c:v>December 2008</c:v>
                </c:pt>
                <c:pt idx="12">
                  <c:v>January 2009</c:v>
                </c:pt>
                <c:pt idx="13">
                  <c:v>February 2009</c:v>
                </c:pt>
                <c:pt idx="14">
                  <c:v>March 2009</c:v>
                </c:pt>
                <c:pt idx="15">
                  <c:v>April 2009</c:v>
                </c:pt>
                <c:pt idx="16">
                  <c:v>May 2009</c:v>
                </c:pt>
                <c:pt idx="17">
                  <c:v>June 2009</c:v>
                </c:pt>
                <c:pt idx="18">
                  <c:v>July 2009</c:v>
                </c:pt>
                <c:pt idx="19">
                  <c:v>August 2009</c:v>
                </c:pt>
                <c:pt idx="20">
                  <c:v>September 2009</c:v>
                </c:pt>
                <c:pt idx="21">
                  <c:v>October 2009</c:v>
                </c:pt>
                <c:pt idx="22">
                  <c:v>November 2009</c:v>
                </c:pt>
                <c:pt idx="23">
                  <c:v>December 2009</c:v>
                </c:pt>
                <c:pt idx="24">
                  <c:v>January 2010</c:v>
                </c:pt>
                <c:pt idx="25">
                  <c:v>February 2010</c:v>
                </c:pt>
                <c:pt idx="26">
                  <c:v>March 2010</c:v>
                </c:pt>
                <c:pt idx="27">
                  <c:v>April 2010</c:v>
                </c:pt>
                <c:pt idx="28">
                  <c:v>May 2010</c:v>
                </c:pt>
                <c:pt idx="29">
                  <c:v>June 2010</c:v>
                </c:pt>
                <c:pt idx="30">
                  <c:v>July 2010</c:v>
                </c:pt>
                <c:pt idx="31">
                  <c:v>August 2010</c:v>
                </c:pt>
                <c:pt idx="32">
                  <c:v>September 2010</c:v>
                </c:pt>
                <c:pt idx="33">
                  <c:v>October 2010</c:v>
                </c:pt>
                <c:pt idx="34">
                  <c:v>November 2010</c:v>
                </c:pt>
                <c:pt idx="35">
                  <c:v>December 2010</c:v>
                </c:pt>
                <c:pt idx="36">
                  <c:v>January 2011</c:v>
                </c:pt>
                <c:pt idx="37">
                  <c:v>February 2011</c:v>
                </c:pt>
                <c:pt idx="38">
                  <c:v>March 2011</c:v>
                </c:pt>
                <c:pt idx="39">
                  <c:v>April 2011</c:v>
                </c:pt>
                <c:pt idx="40">
                  <c:v>May 2011</c:v>
                </c:pt>
                <c:pt idx="41">
                  <c:v>June 2011</c:v>
                </c:pt>
                <c:pt idx="42">
                  <c:v>July 2011</c:v>
                </c:pt>
                <c:pt idx="43">
                  <c:v>August 2011</c:v>
                </c:pt>
                <c:pt idx="44">
                  <c:v>September 2011</c:v>
                </c:pt>
                <c:pt idx="45">
                  <c:v>October 2011</c:v>
                </c:pt>
                <c:pt idx="46">
                  <c:v>November 2011</c:v>
                </c:pt>
                <c:pt idx="47">
                  <c:v>December 2011</c:v>
                </c:pt>
                <c:pt idx="48">
                  <c:v>January 2012</c:v>
                </c:pt>
                <c:pt idx="49">
                  <c:v>February 2012</c:v>
                </c:pt>
                <c:pt idx="50">
                  <c:v>March 2012</c:v>
                </c:pt>
                <c:pt idx="51">
                  <c:v>April 2012</c:v>
                </c:pt>
                <c:pt idx="52">
                  <c:v>May 2012</c:v>
                </c:pt>
                <c:pt idx="53">
                  <c:v>June 2012</c:v>
                </c:pt>
                <c:pt idx="54">
                  <c:v>July 2012</c:v>
                </c:pt>
                <c:pt idx="55">
                  <c:v>August 2012</c:v>
                </c:pt>
                <c:pt idx="56">
                  <c:v>September 2012</c:v>
                </c:pt>
                <c:pt idx="57">
                  <c:v>October 2012</c:v>
                </c:pt>
                <c:pt idx="58">
                  <c:v>November 2012</c:v>
                </c:pt>
                <c:pt idx="59">
                  <c:v>December 2012</c:v>
                </c:pt>
                <c:pt idx="60">
                  <c:v>January 2013</c:v>
                </c:pt>
                <c:pt idx="61">
                  <c:v>February 2013</c:v>
                </c:pt>
                <c:pt idx="62">
                  <c:v>March 2013</c:v>
                </c:pt>
                <c:pt idx="63">
                  <c:v>April 2013</c:v>
                </c:pt>
                <c:pt idx="64">
                  <c:v>May 2013</c:v>
                </c:pt>
                <c:pt idx="65">
                  <c:v>June 2013</c:v>
                </c:pt>
                <c:pt idx="66">
                  <c:v>July 2013</c:v>
                </c:pt>
                <c:pt idx="67">
                  <c:v>August 2013</c:v>
                </c:pt>
                <c:pt idx="68">
                  <c:v>September 2013</c:v>
                </c:pt>
                <c:pt idx="69">
                  <c:v>October 2013</c:v>
                </c:pt>
                <c:pt idx="70">
                  <c:v>November 2013</c:v>
                </c:pt>
                <c:pt idx="71">
                  <c:v>December 2013</c:v>
                </c:pt>
                <c:pt idx="72">
                  <c:v>January 2014</c:v>
                </c:pt>
                <c:pt idx="73">
                  <c:v>February 2014</c:v>
                </c:pt>
                <c:pt idx="74">
                  <c:v>March 2014</c:v>
                </c:pt>
                <c:pt idx="75">
                  <c:v>April 2014</c:v>
                </c:pt>
                <c:pt idx="76">
                  <c:v>May 2014</c:v>
                </c:pt>
                <c:pt idx="77">
                  <c:v>June 2014</c:v>
                </c:pt>
                <c:pt idx="78">
                  <c:v>July 2014</c:v>
                </c:pt>
                <c:pt idx="79">
                  <c:v>August 2014</c:v>
                </c:pt>
                <c:pt idx="80">
                  <c:v>September 2014</c:v>
                </c:pt>
                <c:pt idx="81">
                  <c:v>October 2014</c:v>
                </c:pt>
                <c:pt idx="82">
                  <c:v>November 2014</c:v>
                </c:pt>
                <c:pt idx="83">
                  <c:v>December 2014</c:v>
                </c:pt>
                <c:pt idx="84">
                  <c:v>January 2015</c:v>
                </c:pt>
                <c:pt idx="85">
                  <c:v>February 2015</c:v>
                </c:pt>
                <c:pt idx="86">
                  <c:v>March 2015</c:v>
                </c:pt>
                <c:pt idx="87">
                  <c:v>April 2015</c:v>
                </c:pt>
                <c:pt idx="88">
                  <c:v>May 2015</c:v>
                </c:pt>
                <c:pt idx="89">
                  <c:v>June 2015</c:v>
                </c:pt>
                <c:pt idx="90">
                  <c:v>July 2015</c:v>
                </c:pt>
                <c:pt idx="91">
                  <c:v>August 2015</c:v>
                </c:pt>
                <c:pt idx="92">
                  <c:v>September 2015</c:v>
                </c:pt>
                <c:pt idx="93">
                  <c:v>October 2015</c:v>
                </c:pt>
                <c:pt idx="94">
                  <c:v>November 2015</c:v>
                </c:pt>
                <c:pt idx="95">
                  <c:v>December 2015</c:v>
                </c:pt>
                <c:pt idx="96">
                  <c:v>January 2016</c:v>
                </c:pt>
                <c:pt idx="97">
                  <c:v>February 2016</c:v>
                </c:pt>
                <c:pt idx="98">
                  <c:v>March 2016</c:v>
                </c:pt>
                <c:pt idx="99">
                  <c:v>April 2016</c:v>
                </c:pt>
                <c:pt idx="100">
                  <c:v>May 2016</c:v>
                </c:pt>
                <c:pt idx="101">
                  <c:v>June 2016</c:v>
                </c:pt>
                <c:pt idx="102">
                  <c:v>July 2016</c:v>
                </c:pt>
                <c:pt idx="103">
                  <c:v>August 2016</c:v>
                </c:pt>
                <c:pt idx="104">
                  <c:v>September 2016</c:v>
                </c:pt>
                <c:pt idx="105">
                  <c:v>October 2016</c:v>
                </c:pt>
                <c:pt idx="106">
                  <c:v>November 2016</c:v>
                </c:pt>
                <c:pt idx="107">
                  <c:v>December 2016</c:v>
                </c:pt>
                <c:pt idx="108">
                  <c:v>January 2017</c:v>
                </c:pt>
                <c:pt idx="109">
                  <c:v>February 2017</c:v>
                </c:pt>
                <c:pt idx="110">
                  <c:v>March 2017</c:v>
                </c:pt>
                <c:pt idx="111">
                  <c:v>April 2017</c:v>
                </c:pt>
                <c:pt idx="112">
                  <c:v>May 2017</c:v>
                </c:pt>
                <c:pt idx="113">
                  <c:v>June 2017</c:v>
                </c:pt>
                <c:pt idx="114">
                  <c:v>July 2017</c:v>
                </c:pt>
                <c:pt idx="115">
                  <c:v>August 2017</c:v>
                </c:pt>
                <c:pt idx="116">
                  <c:v>September 2017</c:v>
                </c:pt>
                <c:pt idx="117">
                  <c:v>October 2017</c:v>
                </c:pt>
                <c:pt idx="118">
                  <c:v>November 2017</c:v>
                </c:pt>
                <c:pt idx="119">
                  <c:v>December 2017</c:v>
                </c:pt>
                <c:pt idx="120">
                  <c:v>January 2018</c:v>
                </c:pt>
                <c:pt idx="121">
                  <c:v>February 2018</c:v>
                </c:pt>
                <c:pt idx="122">
                  <c:v>March 2018</c:v>
                </c:pt>
                <c:pt idx="123">
                  <c:v>April 2018</c:v>
                </c:pt>
                <c:pt idx="124">
                  <c:v>May 2018</c:v>
                </c:pt>
                <c:pt idx="125">
                  <c:v>June 2018</c:v>
                </c:pt>
                <c:pt idx="126">
                  <c:v>July 2018</c:v>
                </c:pt>
                <c:pt idx="127">
                  <c:v>August 2018</c:v>
                </c:pt>
                <c:pt idx="128">
                  <c:v>September 2018</c:v>
                </c:pt>
                <c:pt idx="129">
                  <c:v>October 2018</c:v>
                </c:pt>
                <c:pt idx="130">
                  <c:v>November 2018</c:v>
                </c:pt>
                <c:pt idx="131">
                  <c:v>December 2018</c:v>
                </c:pt>
                <c:pt idx="132">
                  <c:v>January 2019</c:v>
                </c:pt>
                <c:pt idx="133">
                  <c:v>February 2019</c:v>
                </c:pt>
                <c:pt idx="134">
                  <c:v>March 2019</c:v>
                </c:pt>
                <c:pt idx="135">
                  <c:v>April 2019</c:v>
                </c:pt>
                <c:pt idx="136">
                  <c:v>May 2019</c:v>
                </c:pt>
                <c:pt idx="137">
                  <c:v>June 2019</c:v>
                </c:pt>
                <c:pt idx="138">
                  <c:v>July 2019</c:v>
                </c:pt>
                <c:pt idx="139">
                  <c:v>August 2019</c:v>
                </c:pt>
                <c:pt idx="140">
                  <c:v>September 2019</c:v>
                </c:pt>
                <c:pt idx="141">
                  <c:v>October 2019</c:v>
                </c:pt>
                <c:pt idx="142">
                  <c:v>November 2019</c:v>
                </c:pt>
                <c:pt idx="143">
                  <c:v>December 2019</c:v>
                </c:pt>
                <c:pt idx="144">
                  <c:v>January 2020</c:v>
                </c:pt>
                <c:pt idx="145">
                  <c:v>February 2020</c:v>
                </c:pt>
                <c:pt idx="146">
                  <c:v>March 2020</c:v>
                </c:pt>
                <c:pt idx="147">
                  <c:v>April 2020</c:v>
                </c:pt>
                <c:pt idx="148">
                  <c:v>May 2020</c:v>
                </c:pt>
                <c:pt idx="149">
                  <c:v>June 2020</c:v>
                </c:pt>
                <c:pt idx="150">
                  <c:v>July 2020</c:v>
                </c:pt>
                <c:pt idx="151">
                  <c:v>August 2020</c:v>
                </c:pt>
                <c:pt idx="152">
                  <c:v>September 2020</c:v>
                </c:pt>
                <c:pt idx="153">
                  <c:v>October 2020</c:v>
                </c:pt>
                <c:pt idx="154">
                  <c:v>November 2020</c:v>
                </c:pt>
                <c:pt idx="155">
                  <c:v>December 2020</c:v>
                </c:pt>
                <c:pt idx="156">
                  <c:v>January 2021</c:v>
                </c:pt>
                <c:pt idx="157">
                  <c:v>February 2021</c:v>
                </c:pt>
                <c:pt idx="158">
                  <c:v>March 2021</c:v>
                </c:pt>
                <c:pt idx="159">
                  <c:v>April 2021</c:v>
                </c:pt>
                <c:pt idx="160">
                  <c:v>May 2021</c:v>
                </c:pt>
                <c:pt idx="161">
                  <c:v>June 2021</c:v>
                </c:pt>
                <c:pt idx="162">
                  <c:v>July 2021</c:v>
                </c:pt>
                <c:pt idx="163">
                  <c:v>August 2021</c:v>
                </c:pt>
                <c:pt idx="164">
                  <c:v>September 2021</c:v>
                </c:pt>
                <c:pt idx="165">
                  <c:v>October 2021</c:v>
                </c:pt>
                <c:pt idx="166">
                  <c:v>November 2021</c:v>
                </c:pt>
                <c:pt idx="167">
                  <c:v>December 2021</c:v>
                </c:pt>
                <c:pt idx="168">
                  <c:v>January 2022</c:v>
                </c:pt>
                <c:pt idx="169">
                  <c:v>February 2022</c:v>
                </c:pt>
                <c:pt idx="170">
                  <c:v>March 2022</c:v>
                </c:pt>
                <c:pt idx="171">
                  <c:v>April 2022</c:v>
                </c:pt>
                <c:pt idx="172">
                  <c:v>May 2022</c:v>
                </c:pt>
                <c:pt idx="173">
                  <c:v>June 2022</c:v>
                </c:pt>
                <c:pt idx="174">
                  <c:v>July 2022</c:v>
                </c:pt>
                <c:pt idx="175">
                  <c:v>August 2022</c:v>
                </c:pt>
                <c:pt idx="176">
                  <c:v>September 2022</c:v>
                </c:pt>
                <c:pt idx="177">
                  <c:v>October 2022</c:v>
                </c:pt>
                <c:pt idx="178">
                  <c:v>November 2022</c:v>
                </c:pt>
                <c:pt idx="179">
                  <c:v>December 2022</c:v>
                </c:pt>
                <c:pt idx="180">
                  <c:v>January 2023</c:v>
                </c:pt>
                <c:pt idx="181">
                  <c:v>February 2023</c:v>
                </c:pt>
                <c:pt idx="182">
                  <c:v>March 2023</c:v>
                </c:pt>
                <c:pt idx="183">
                  <c:v>April 2023</c:v>
                </c:pt>
                <c:pt idx="184">
                  <c:v>May 2023</c:v>
                </c:pt>
                <c:pt idx="185">
                  <c:v>June 2023</c:v>
                </c:pt>
                <c:pt idx="186">
                  <c:v>July 2023</c:v>
                </c:pt>
                <c:pt idx="187">
                  <c:v>August 2023</c:v>
                </c:pt>
                <c:pt idx="188">
                  <c:v>September 2023</c:v>
                </c:pt>
              </c:strCache>
            </c:strRef>
          </c:cat>
          <c:val>
            <c:numRef>
              <c:f>'Assets PBO'!$C$6:$C$194</c:f>
              <c:numCache>
                <c:formatCode>"$"#,##0</c:formatCode>
                <c:ptCount val="189"/>
                <c:pt idx="0">
                  <c:v>527192879.54999995</c:v>
                </c:pt>
                <c:pt idx="1">
                  <c:v>521267078.07999998</c:v>
                </c:pt>
                <c:pt idx="2">
                  <c:v>511989020.06999999</c:v>
                </c:pt>
                <c:pt idx="3">
                  <c:v>529206636.91000003</c:v>
                </c:pt>
                <c:pt idx="4">
                  <c:v>535558367.91000003</c:v>
                </c:pt>
                <c:pt idx="5">
                  <c:v>504649609.15000004</c:v>
                </c:pt>
                <c:pt idx="6">
                  <c:v>494703597.36000007</c:v>
                </c:pt>
                <c:pt idx="7">
                  <c:v>489131904.2100001</c:v>
                </c:pt>
                <c:pt idx="8">
                  <c:v>440311232.76000005</c:v>
                </c:pt>
                <c:pt idx="9">
                  <c:v>377785283.3900001</c:v>
                </c:pt>
                <c:pt idx="10">
                  <c:v>359453643.17000008</c:v>
                </c:pt>
                <c:pt idx="11">
                  <c:v>392900399.13000011</c:v>
                </c:pt>
                <c:pt idx="12">
                  <c:v>373766686.9000001</c:v>
                </c:pt>
                <c:pt idx="13">
                  <c:v>349174431.32000011</c:v>
                </c:pt>
                <c:pt idx="14">
                  <c:v>363837939.33000016</c:v>
                </c:pt>
                <c:pt idx="15">
                  <c:v>393950786.60000014</c:v>
                </c:pt>
                <c:pt idx="16">
                  <c:v>414609134.06000012</c:v>
                </c:pt>
                <c:pt idx="17">
                  <c:v>413592522.26000011</c:v>
                </c:pt>
                <c:pt idx="18">
                  <c:v>440743564.64000016</c:v>
                </c:pt>
                <c:pt idx="19">
                  <c:v>454447551.15000021</c:v>
                </c:pt>
                <c:pt idx="20">
                  <c:v>474369381.7900002</c:v>
                </c:pt>
                <c:pt idx="21">
                  <c:v>465752666.40000021</c:v>
                </c:pt>
                <c:pt idx="22">
                  <c:v>480461429.51000017</c:v>
                </c:pt>
                <c:pt idx="23">
                  <c:v>485689031.92000002</c:v>
                </c:pt>
                <c:pt idx="24">
                  <c:v>471639267.46000004</c:v>
                </c:pt>
                <c:pt idx="25">
                  <c:v>479352607.36000007</c:v>
                </c:pt>
                <c:pt idx="26">
                  <c:v>501663887.20000011</c:v>
                </c:pt>
                <c:pt idx="27">
                  <c:v>509652838.71000016</c:v>
                </c:pt>
                <c:pt idx="28">
                  <c:v>476362989.68000019</c:v>
                </c:pt>
                <c:pt idx="29">
                  <c:v>462046893.72000021</c:v>
                </c:pt>
                <c:pt idx="30">
                  <c:v>482726168.75000024</c:v>
                </c:pt>
                <c:pt idx="31">
                  <c:v>466842743.01000017</c:v>
                </c:pt>
                <c:pt idx="32">
                  <c:v>497749870.99000013</c:v>
                </c:pt>
                <c:pt idx="33">
                  <c:v>510362924.43000013</c:v>
                </c:pt>
                <c:pt idx="34">
                  <c:v>504850182.88000017</c:v>
                </c:pt>
                <c:pt idx="35">
                  <c:v>526469367.01999998</c:v>
                </c:pt>
                <c:pt idx="36">
                  <c:v>532646952.43000001</c:v>
                </c:pt>
                <c:pt idx="37">
                  <c:v>548350765.68000007</c:v>
                </c:pt>
                <c:pt idx="38">
                  <c:v>546600885.00000024</c:v>
                </c:pt>
                <c:pt idx="39">
                  <c:v>559909821.19000006</c:v>
                </c:pt>
                <c:pt idx="40">
                  <c:v>550094685.02999997</c:v>
                </c:pt>
                <c:pt idx="41">
                  <c:v>540999520.51999998</c:v>
                </c:pt>
                <c:pt idx="42">
                  <c:v>531339240.07999998</c:v>
                </c:pt>
                <c:pt idx="43">
                  <c:v>498338586.82999998</c:v>
                </c:pt>
                <c:pt idx="44">
                  <c:v>456846330.69999999</c:v>
                </c:pt>
                <c:pt idx="45">
                  <c:v>491731574.12</c:v>
                </c:pt>
                <c:pt idx="46">
                  <c:v>482823896.42000002</c:v>
                </c:pt>
                <c:pt idx="47">
                  <c:v>479786058.04000002</c:v>
                </c:pt>
                <c:pt idx="48">
                  <c:v>498604632.74000001</c:v>
                </c:pt>
                <c:pt idx="49">
                  <c:v>510983651.81999999</c:v>
                </c:pt>
                <c:pt idx="50">
                  <c:v>516127087.31</c:v>
                </c:pt>
                <c:pt idx="51">
                  <c:v>511930965.83999997</c:v>
                </c:pt>
                <c:pt idx="52">
                  <c:v>481928266.12</c:v>
                </c:pt>
                <c:pt idx="53">
                  <c:v>498647158.81999999</c:v>
                </c:pt>
                <c:pt idx="54">
                  <c:v>500392893.06</c:v>
                </c:pt>
                <c:pt idx="55">
                  <c:v>508562106.62</c:v>
                </c:pt>
                <c:pt idx="56">
                  <c:v>521681842.29000002</c:v>
                </c:pt>
                <c:pt idx="57">
                  <c:v>516693422.47000003</c:v>
                </c:pt>
                <c:pt idx="58">
                  <c:v>519835256.69999999</c:v>
                </c:pt>
                <c:pt idx="59">
                  <c:v>531182671.69999999</c:v>
                </c:pt>
                <c:pt idx="60">
                  <c:v>547295044.90999997</c:v>
                </c:pt>
                <c:pt idx="61">
                  <c:v>544656162</c:v>
                </c:pt>
                <c:pt idx="62">
                  <c:v>558406478.13999999</c:v>
                </c:pt>
                <c:pt idx="63">
                  <c:v>565471698.86000001</c:v>
                </c:pt>
                <c:pt idx="64">
                  <c:v>566513732.75999999</c:v>
                </c:pt>
                <c:pt idx="65">
                  <c:v>560098486.91999996</c:v>
                </c:pt>
                <c:pt idx="66">
                  <c:v>576714434</c:v>
                </c:pt>
                <c:pt idx="67">
                  <c:v>562755795.25</c:v>
                </c:pt>
                <c:pt idx="68">
                  <c:v>585050517.98000002</c:v>
                </c:pt>
                <c:pt idx="69">
                  <c:v>598711560.53999996</c:v>
                </c:pt>
                <c:pt idx="70">
                  <c:v>605878238.02999997</c:v>
                </c:pt>
                <c:pt idx="71">
                  <c:v>615720765</c:v>
                </c:pt>
                <c:pt idx="72">
                  <c:v>599441548</c:v>
                </c:pt>
                <c:pt idx="73">
                  <c:v>619646965</c:v>
                </c:pt>
                <c:pt idx="74">
                  <c:v>619329323</c:v>
                </c:pt>
                <c:pt idx="75">
                  <c:v>618679359</c:v>
                </c:pt>
                <c:pt idx="76">
                  <c:v>625774512</c:v>
                </c:pt>
                <c:pt idx="77">
                  <c:v>634686119</c:v>
                </c:pt>
                <c:pt idx="78">
                  <c:v>620318518</c:v>
                </c:pt>
                <c:pt idx="79">
                  <c:v>629744052.48000002</c:v>
                </c:pt>
                <c:pt idx="80">
                  <c:v>616667813</c:v>
                </c:pt>
                <c:pt idx="81">
                  <c:v>619350439.5</c:v>
                </c:pt>
                <c:pt idx="82">
                  <c:v>624986212</c:v>
                </c:pt>
                <c:pt idx="83">
                  <c:v>626172984</c:v>
                </c:pt>
                <c:pt idx="84">
                  <c:v>618433671.75999999</c:v>
                </c:pt>
                <c:pt idx="85">
                  <c:v>639347815.38999999</c:v>
                </c:pt>
                <c:pt idx="86">
                  <c:v>636133993</c:v>
                </c:pt>
                <c:pt idx="87">
                  <c:v>641626085</c:v>
                </c:pt>
                <c:pt idx="88">
                  <c:v>640994418</c:v>
                </c:pt>
                <c:pt idx="89">
                  <c:v>632663605</c:v>
                </c:pt>
                <c:pt idx="90">
                  <c:v>635889057</c:v>
                </c:pt>
                <c:pt idx="91">
                  <c:v>601993163</c:v>
                </c:pt>
                <c:pt idx="92">
                  <c:v>586739367.95000005</c:v>
                </c:pt>
                <c:pt idx="93">
                  <c:v>610709665</c:v>
                </c:pt>
                <c:pt idx="94">
                  <c:v>607531266</c:v>
                </c:pt>
                <c:pt idx="95">
                  <c:v>598865492</c:v>
                </c:pt>
                <c:pt idx="96">
                  <c:v>572739676</c:v>
                </c:pt>
                <c:pt idx="97">
                  <c:v>564685638</c:v>
                </c:pt>
                <c:pt idx="98">
                  <c:v>595200811</c:v>
                </c:pt>
                <c:pt idx="99">
                  <c:v>597373116</c:v>
                </c:pt>
                <c:pt idx="100">
                  <c:v>600153223</c:v>
                </c:pt>
                <c:pt idx="101">
                  <c:v>598071229.09000003</c:v>
                </c:pt>
                <c:pt idx="102">
                  <c:v>619082155</c:v>
                </c:pt>
                <c:pt idx="103">
                  <c:v>624456106</c:v>
                </c:pt>
                <c:pt idx="104">
                  <c:v>629909158</c:v>
                </c:pt>
                <c:pt idx="105">
                  <c:v>615318131</c:v>
                </c:pt>
                <c:pt idx="106">
                  <c:v>616581356</c:v>
                </c:pt>
                <c:pt idx="107">
                  <c:v>621886059</c:v>
                </c:pt>
                <c:pt idx="108">
                  <c:v>631526618</c:v>
                </c:pt>
                <c:pt idx="109">
                  <c:v>640137498</c:v>
                </c:pt>
                <c:pt idx="110">
                  <c:v>652883987</c:v>
                </c:pt>
                <c:pt idx="111">
                  <c:v>659675185</c:v>
                </c:pt>
                <c:pt idx="112">
                  <c:v>665571623.82000041</c:v>
                </c:pt>
                <c:pt idx="113">
                  <c:v>673727680.27999997</c:v>
                </c:pt>
                <c:pt idx="114">
                  <c:v>680199814</c:v>
                </c:pt>
                <c:pt idx="115">
                  <c:v>680059868</c:v>
                </c:pt>
                <c:pt idx="116">
                  <c:v>688367962</c:v>
                </c:pt>
                <c:pt idx="117">
                  <c:v>693636303</c:v>
                </c:pt>
                <c:pt idx="118">
                  <c:v>700007889.36000001</c:v>
                </c:pt>
                <c:pt idx="119">
                  <c:v>704360132</c:v>
                </c:pt>
                <c:pt idx="120">
                  <c:v>724498684</c:v>
                </c:pt>
                <c:pt idx="121">
                  <c:v>698778667</c:v>
                </c:pt>
                <c:pt idx="122">
                  <c:v>693446822</c:v>
                </c:pt>
                <c:pt idx="123">
                  <c:v>692740528</c:v>
                </c:pt>
                <c:pt idx="124">
                  <c:v>696247483</c:v>
                </c:pt>
                <c:pt idx="125">
                  <c:v>696790459</c:v>
                </c:pt>
                <c:pt idx="126">
                  <c:v>709959596</c:v>
                </c:pt>
                <c:pt idx="127">
                  <c:v>714462041.05999994</c:v>
                </c:pt>
                <c:pt idx="128">
                  <c:v>715852132</c:v>
                </c:pt>
                <c:pt idx="129">
                  <c:v>668124030.80999994</c:v>
                </c:pt>
                <c:pt idx="130">
                  <c:v>672194242.66999996</c:v>
                </c:pt>
                <c:pt idx="131">
                  <c:v>640242538</c:v>
                </c:pt>
                <c:pt idx="132">
                  <c:v>672980230</c:v>
                </c:pt>
                <c:pt idx="133">
                  <c:v>682003265</c:v>
                </c:pt>
                <c:pt idx="134">
                  <c:v>690209563</c:v>
                </c:pt>
                <c:pt idx="135">
                  <c:v>702197943</c:v>
                </c:pt>
                <c:pt idx="136">
                  <c:v>677002059</c:v>
                </c:pt>
                <c:pt idx="137">
                  <c:v>705713420</c:v>
                </c:pt>
                <c:pt idx="138">
                  <c:v>706695373</c:v>
                </c:pt>
                <c:pt idx="139">
                  <c:v>705220002</c:v>
                </c:pt>
                <c:pt idx="140">
                  <c:v>723588898</c:v>
                </c:pt>
                <c:pt idx="141">
                  <c:v>730851133</c:v>
                </c:pt>
                <c:pt idx="142">
                  <c:v>741705790</c:v>
                </c:pt>
                <c:pt idx="143">
                  <c:v>753042538</c:v>
                </c:pt>
                <c:pt idx="144">
                  <c:v>750524514.63</c:v>
                </c:pt>
                <c:pt idx="145">
                  <c:v>732924669.16999984</c:v>
                </c:pt>
                <c:pt idx="146">
                  <c:v>672287935.61999989</c:v>
                </c:pt>
                <c:pt idx="147">
                  <c:v>688349924.76999998</c:v>
                </c:pt>
                <c:pt idx="148">
                  <c:v>710304875.21000004</c:v>
                </c:pt>
                <c:pt idx="149">
                  <c:v>724099446.13</c:v>
                </c:pt>
                <c:pt idx="150">
                  <c:v>755020443.25999999</c:v>
                </c:pt>
                <c:pt idx="151">
                  <c:v>766449032.40999997</c:v>
                </c:pt>
                <c:pt idx="152">
                  <c:v>768787235.51999998</c:v>
                </c:pt>
                <c:pt idx="153">
                  <c:v>746074488.60000002</c:v>
                </c:pt>
                <c:pt idx="154">
                  <c:v>812667188</c:v>
                </c:pt>
                <c:pt idx="155">
                  <c:v>837885849</c:v>
                </c:pt>
                <c:pt idx="156">
                  <c:v>823805515</c:v>
                </c:pt>
                <c:pt idx="157">
                  <c:v>830979190</c:v>
                </c:pt>
                <c:pt idx="158">
                  <c:v>833877461</c:v>
                </c:pt>
                <c:pt idx="159">
                  <c:v>861166049</c:v>
                </c:pt>
                <c:pt idx="160">
                  <c:v>868841749</c:v>
                </c:pt>
                <c:pt idx="161">
                  <c:v>881991346</c:v>
                </c:pt>
                <c:pt idx="162">
                  <c:v>886800534</c:v>
                </c:pt>
                <c:pt idx="163">
                  <c:v>895885707</c:v>
                </c:pt>
                <c:pt idx="164">
                  <c:v>876454685</c:v>
                </c:pt>
                <c:pt idx="165">
                  <c:v>902693570</c:v>
                </c:pt>
                <c:pt idx="166">
                  <c:v>882918944</c:v>
                </c:pt>
                <c:pt idx="167">
                  <c:v>898550464</c:v>
                </c:pt>
                <c:pt idx="168">
                  <c:v>856952917</c:v>
                </c:pt>
                <c:pt idx="169">
                  <c:v>833164267</c:v>
                </c:pt>
                <c:pt idx="170">
                  <c:v>826071991</c:v>
                </c:pt>
                <c:pt idx="171">
                  <c:v>751758301</c:v>
                </c:pt>
                <c:pt idx="172">
                  <c:v>749663608</c:v>
                </c:pt>
                <c:pt idx="173">
                  <c:v>692942311</c:v>
                </c:pt>
                <c:pt idx="174">
                  <c:v>727716160</c:v>
                </c:pt>
                <c:pt idx="175">
                  <c:v>695317009</c:v>
                </c:pt>
                <c:pt idx="176">
                  <c:v>646856023.24000013</c:v>
                </c:pt>
                <c:pt idx="177">
                  <c:v>664662254.7700001</c:v>
                </c:pt>
                <c:pt idx="178">
                  <c:v>714888645.37000024</c:v>
                </c:pt>
                <c:pt idx="179">
                  <c:v>658532801.00000024</c:v>
                </c:pt>
                <c:pt idx="180">
                  <c:v>704770605.33999991</c:v>
                </c:pt>
                <c:pt idx="181">
                  <c:v>679167676.44999993</c:v>
                </c:pt>
                <c:pt idx="182">
                  <c:v>694400270.5999999</c:v>
                </c:pt>
                <c:pt idx="183">
                  <c:v>699218063.51999986</c:v>
                </c:pt>
                <c:pt idx="184">
                  <c:v>684339408.49999988</c:v>
                </c:pt>
                <c:pt idx="185">
                  <c:v>707957665.24000001</c:v>
                </c:pt>
                <c:pt idx="186">
                  <c:v>720308162.31000006</c:v>
                </c:pt>
                <c:pt idx="187">
                  <c:v>694222533.58000004</c:v>
                </c:pt>
                <c:pt idx="188">
                  <c:v>680301206.47000003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1-4ECF-8C81-27B16CE41568}"/>
            </c:ext>
          </c:extLst>
        </c:ser>
        <c:ser>
          <c:idx val="2"/>
          <c:order val="1"/>
          <c:tx>
            <c:strRef>
              <c:f>'Assets PBO'!$B$5</c:f>
              <c:strCache>
                <c:ptCount val="1"/>
                <c:pt idx="0">
                  <c:v>Contributions During Month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'Assets PBO'!$A$6:$A$194</c:f>
              <c:strCache>
                <c:ptCount val="189"/>
                <c:pt idx="0">
                  <c:v>January 2008</c:v>
                </c:pt>
                <c:pt idx="1">
                  <c:v>February 2008</c:v>
                </c:pt>
                <c:pt idx="2">
                  <c:v>March 2008</c:v>
                </c:pt>
                <c:pt idx="3">
                  <c:v>April 2008</c:v>
                </c:pt>
                <c:pt idx="4">
                  <c:v>May 2008</c:v>
                </c:pt>
                <c:pt idx="5">
                  <c:v>June 2008</c:v>
                </c:pt>
                <c:pt idx="6">
                  <c:v>July 2008</c:v>
                </c:pt>
                <c:pt idx="7">
                  <c:v>August 2008</c:v>
                </c:pt>
                <c:pt idx="8">
                  <c:v>September 2008</c:v>
                </c:pt>
                <c:pt idx="9">
                  <c:v>October 2008</c:v>
                </c:pt>
                <c:pt idx="10">
                  <c:v>November 2008</c:v>
                </c:pt>
                <c:pt idx="11">
                  <c:v>December 2008</c:v>
                </c:pt>
                <c:pt idx="12">
                  <c:v>January 2009</c:v>
                </c:pt>
                <c:pt idx="13">
                  <c:v>February 2009</c:v>
                </c:pt>
                <c:pt idx="14">
                  <c:v>March 2009</c:v>
                </c:pt>
                <c:pt idx="15">
                  <c:v>April 2009</c:v>
                </c:pt>
                <c:pt idx="16">
                  <c:v>May 2009</c:v>
                </c:pt>
                <c:pt idx="17">
                  <c:v>June 2009</c:v>
                </c:pt>
                <c:pt idx="18">
                  <c:v>July 2009</c:v>
                </c:pt>
                <c:pt idx="19">
                  <c:v>August 2009</c:v>
                </c:pt>
                <c:pt idx="20">
                  <c:v>September 2009</c:v>
                </c:pt>
                <c:pt idx="21">
                  <c:v>October 2009</c:v>
                </c:pt>
                <c:pt idx="22">
                  <c:v>November 2009</c:v>
                </c:pt>
                <c:pt idx="23">
                  <c:v>December 2009</c:v>
                </c:pt>
                <c:pt idx="24">
                  <c:v>January 2010</c:v>
                </c:pt>
                <c:pt idx="25">
                  <c:v>February 2010</c:v>
                </c:pt>
                <c:pt idx="26">
                  <c:v>March 2010</c:v>
                </c:pt>
                <c:pt idx="27">
                  <c:v>April 2010</c:v>
                </c:pt>
                <c:pt idx="28">
                  <c:v>May 2010</c:v>
                </c:pt>
                <c:pt idx="29">
                  <c:v>June 2010</c:v>
                </c:pt>
                <c:pt idx="30">
                  <c:v>July 2010</c:v>
                </c:pt>
                <c:pt idx="31">
                  <c:v>August 2010</c:v>
                </c:pt>
                <c:pt idx="32">
                  <c:v>September 2010</c:v>
                </c:pt>
                <c:pt idx="33">
                  <c:v>October 2010</c:v>
                </c:pt>
                <c:pt idx="34">
                  <c:v>November 2010</c:v>
                </c:pt>
                <c:pt idx="35">
                  <c:v>December 2010</c:v>
                </c:pt>
                <c:pt idx="36">
                  <c:v>January 2011</c:v>
                </c:pt>
                <c:pt idx="37">
                  <c:v>February 2011</c:v>
                </c:pt>
                <c:pt idx="38">
                  <c:v>March 2011</c:v>
                </c:pt>
                <c:pt idx="39">
                  <c:v>April 2011</c:v>
                </c:pt>
                <c:pt idx="40">
                  <c:v>May 2011</c:v>
                </c:pt>
                <c:pt idx="41">
                  <c:v>June 2011</c:v>
                </c:pt>
                <c:pt idx="42">
                  <c:v>July 2011</c:v>
                </c:pt>
                <c:pt idx="43">
                  <c:v>August 2011</c:v>
                </c:pt>
                <c:pt idx="44">
                  <c:v>September 2011</c:v>
                </c:pt>
                <c:pt idx="45">
                  <c:v>October 2011</c:v>
                </c:pt>
                <c:pt idx="46">
                  <c:v>November 2011</c:v>
                </c:pt>
                <c:pt idx="47">
                  <c:v>December 2011</c:v>
                </c:pt>
                <c:pt idx="48">
                  <c:v>January 2012</c:v>
                </c:pt>
                <c:pt idx="49">
                  <c:v>February 2012</c:v>
                </c:pt>
                <c:pt idx="50">
                  <c:v>March 2012</c:v>
                </c:pt>
                <c:pt idx="51">
                  <c:v>April 2012</c:v>
                </c:pt>
                <c:pt idx="52">
                  <c:v>May 2012</c:v>
                </c:pt>
                <c:pt idx="53">
                  <c:v>June 2012</c:v>
                </c:pt>
                <c:pt idx="54">
                  <c:v>July 2012</c:v>
                </c:pt>
                <c:pt idx="55">
                  <c:v>August 2012</c:v>
                </c:pt>
                <c:pt idx="56">
                  <c:v>September 2012</c:v>
                </c:pt>
                <c:pt idx="57">
                  <c:v>October 2012</c:v>
                </c:pt>
                <c:pt idx="58">
                  <c:v>November 2012</c:v>
                </c:pt>
                <c:pt idx="59">
                  <c:v>December 2012</c:v>
                </c:pt>
                <c:pt idx="60">
                  <c:v>January 2013</c:v>
                </c:pt>
                <c:pt idx="61">
                  <c:v>February 2013</c:v>
                </c:pt>
                <c:pt idx="62">
                  <c:v>March 2013</c:v>
                </c:pt>
                <c:pt idx="63">
                  <c:v>April 2013</c:v>
                </c:pt>
                <c:pt idx="64">
                  <c:v>May 2013</c:v>
                </c:pt>
                <c:pt idx="65">
                  <c:v>June 2013</c:v>
                </c:pt>
                <c:pt idx="66">
                  <c:v>July 2013</c:v>
                </c:pt>
                <c:pt idx="67">
                  <c:v>August 2013</c:v>
                </c:pt>
                <c:pt idx="68">
                  <c:v>September 2013</c:v>
                </c:pt>
                <c:pt idx="69">
                  <c:v>October 2013</c:v>
                </c:pt>
                <c:pt idx="70">
                  <c:v>November 2013</c:v>
                </c:pt>
                <c:pt idx="71">
                  <c:v>December 2013</c:v>
                </c:pt>
                <c:pt idx="72">
                  <c:v>January 2014</c:v>
                </c:pt>
                <c:pt idx="73">
                  <c:v>February 2014</c:v>
                </c:pt>
                <c:pt idx="74">
                  <c:v>March 2014</c:v>
                </c:pt>
                <c:pt idx="75">
                  <c:v>April 2014</c:v>
                </c:pt>
                <c:pt idx="76">
                  <c:v>May 2014</c:v>
                </c:pt>
                <c:pt idx="77">
                  <c:v>June 2014</c:v>
                </c:pt>
                <c:pt idx="78">
                  <c:v>July 2014</c:v>
                </c:pt>
                <c:pt idx="79">
                  <c:v>August 2014</c:v>
                </c:pt>
                <c:pt idx="80">
                  <c:v>September 2014</c:v>
                </c:pt>
                <c:pt idx="81">
                  <c:v>October 2014</c:v>
                </c:pt>
                <c:pt idx="82">
                  <c:v>November 2014</c:v>
                </c:pt>
                <c:pt idx="83">
                  <c:v>December 2014</c:v>
                </c:pt>
                <c:pt idx="84">
                  <c:v>January 2015</c:v>
                </c:pt>
                <c:pt idx="85">
                  <c:v>February 2015</c:v>
                </c:pt>
                <c:pt idx="86">
                  <c:v>March 2015</c:v>
                </c:pt>
                <c:pt idx="87">
                  <c:v>April 2015</c:v>
                </c:pt>
                <c:pt idx="88">
                  <c:v>May 2015</c:v>
                </c:pt>
                <c:pt idx="89">
                  <c:v>June 2015</c:v>
                </c:pt>
                <c:pt idx="90">
                  <c:v>July 2015</c:v>
                </c:pt>
                <c:pt idx="91">
                  <c:v>August 2015</c:v>
                </c:pt>
                <c:pt idx="92">
                  <c:v>September 2015</c:v>
                </c:pt>
                <c:pt idx="93">
                  <c:v>October 2015</c:v>
                </c:pt>
                <c:pt idx="94">
                  <c:v>November 2015</c:v>
                </c:pt>
                <c:pt idx="95">
                  <c:v>December 2015</c:v>
                </c:pt>
                <c:pt idx="96">
                  <c:v>January 2016</c:v>
                </c:pt>
                <c:pt idx="97">
                  <c:v>February 2016</c:v>
                </c:pt>
                <c:pt idx="98">
                  <c:v>March 2016</c:v>
                </c:pt>
                <c:pt idx="99">
                  <c:v>April 2016</c:v>
                </c:pt>
                <c:pt idx="100">
                  <c:v>May 2016</c:v>
                </c:pt>
                <c:pt idx="101">
                  <c:v>June 2016</c:v>
                </c:pt>
                <c:pt idx="102">
                  <c:v>July 2016</c:v>
                </c:pt>
                <c:pt idx="103">
                  <c:v>August 2016</c:v>
                </c:pt>
                <c:pt idx="104">
                  <c:v>September 2016</c:v>
                </c:pt>
                <c:pt idx="105">
                  <c:v>October 2016</c:v>
                </c:pt>
                <c:pt idx="106">
                  <c:v>November 2016</c:v>
                </c:pt>
                <c:pt idx="107">
                  <c:v>December 2016</c:v>
                </c:pt>
                <c:pt idx="108">
                  <c:v>January 2017</c:v>
                </c:pt>
                <c:pt idx="109">
                  <c:v>February 2017</c:v>
                </c:pt>
                <c:pt idx="110">
                  <c:v>March 2017</c:v>
                </c:pt>
                <c:pt idx="111">
                  <c:v>April 2017</c:v>
                </c:pt>
                <c:pt idx="112">
                  <c:v>May 2017</c:v>
                </c:pt>
                <c:pt idx="113">
                  <c:v>June 2017</c:v>
                </c:pt>
                <c:pt idx="114">
                  <c:v>July 2017</c:v>
                </c:pt>
                <c:pt idx="115">
                  <c:v>August 2017</c:v>
                </c:pt>
                <c:pt idx="116">
                  <c:v>September 2017</c:v>
                </c:pt>
                <c:pt idx="117">
                  <c:v>October 2017</c:v>
                </c:pt>
                <c:pt idx="118">
                  <c:v>November 2017</c:v>
                </c:pt>
                <c:pt idx="119">
                  <c:v>December 2017</c:v>
                </c:pt>
                <c:pt idx="120">
                  <c:v>January 2018</c:v>
                </c:pt>
                <c:pt idx="121">
                  <c:v>February 2018</c:v>
                </c:pt>
                <c:pt idx="122">
                  <c:v>March 2018</c:v>
                </c:pt>
                <c:pt idx="123">
                  <c:v>April 2018</c:v>
                </c:pt>
                <c:pt idx="124">
                  <c:v>May 2018</c:v>
                </c:pt>
                <c:pt idx="125">
                  <c:v>June 2018</c:v>
                </c:pt>
                <c:pt idx="126">
                  <c:v>July 2018</c:v>
                </c:pt>
                <c:pt idx="127">
                  <c:v>August 2018</c:v>
                </c:pt>
                <c:pt idx="128">
                  <c:v>September 2018</c:v>
                </c:pt>
                <c:pt idx="129">
                  <c:v>October 2018</c:v>
                </c:pt>
                <c:pt idx="130">
                  <c:v>November 2018</c:v>
                </c:pt>
                <c:pt idx="131">
                  <c:v>December 2018</c:v>
                </c:pt>
                <c:pt idx="132">
                  <c:v>January 2019</c:v>
                </c:pt>
                <c:pt idx="133">
                  <c:v>February 2019</c:v>
                </c:pt>
                <c:pt idx="134">
                  <c:v>March 2019</c:v>
                </c:pt>
                <c:pt idx="135">
                  <c:v>April 2019</c:v>
                </c:pt>
                <c:pt idx="136">
                  <c:v>May 2019</c:v>
                </c:pt>
                <c:pt idx="137">
                  <c:v>June 2019</c:v>
                </c:pt>
                <c:pt idx="138">
                  <c:v>July 2019</c:v>
                </c:pt>
                <c:pt idx="139">
                  <c:v>August 2019</c:v>
                </c:pt>
                <c:pt idx="140">
                  <c:v>September 2019</c:v>
                </c:pt>
                <c:pt idx="141">
                  <c:v>October 2019</c:v>
                </c:pt>
                <c:pt idx="142">
                  <c:v>November 2019</c:v>
                </c:pt>
                <c:pt idx="143">
                  <c:v>December 2019</c:v>
                </c:pt>
                <c:pt idx="144">
                  <c:v>January 2020</c:v>
                </c:pt>
                <c:pt idx="145">
                  <c:v>February 2020</c:v>
                </c:pt>
                <c:pt idx="146">
                  <c:v>March 2020</c:v>
                </c:pt>
                <c:pt idx="147">
                  <c:v>April 2020</c:v>
                </c:pt>
                <c:pt idx="148">
                  <c:v>May 2020</c:v>
                </c:pt>
                <c:pt idx="149">
                  <c:v>June 2020</c:v>
                </c:pt>
                <c:pt idx="150">
                  <c:v>July 2020</c:v>
                </c:pt>
                <c:pt idx="151">
                  <c:v>August 2020</c:v>
                </c:pt>
                <c:pt idx="152">
                  <c:v>September 2020</c:v>
                </c:pt>
                <c:pt idx="153">
                  <c:v>October 2020</c:v>
                </c:pt>
                <c:pt idx="154">
                  <c:v>November 2020</c:v>
                </c:pt>
                <c:pt idx="155">
                  <c:v>December 2020</c:v>
                </c:pt>
                <c:pt idx="156">
                  <c:v>January 2021</c:v>
                </c:pt>
                <c:pt idx="157">
                  <c:v>February 2021</c:v>
                </c:pt>
                <c:pt idx="158">
                  <c:v>March 2021</c:v>
                </c:pt>
                <c:pt idx="159">
                  <c:v>April 2021</c:v>
                </c:pt>
                <c:pt idx="160">
                  <c:v>May 2021</c:v>
                </c:pt>
                <c:pt idx="161">
                  <c:v>June 2021</c:v>
                </c:pt>
                <c:pt idx="162">
                  <c:v>July 2021</c:v>
                </c:pt>
                <c:pt idx="163">
                  <c:v>August 2021</c:v>
                </c:pt>
                <c:pt idx="164">
                  <c:v>September 2021</c:v>
                </c:pt>
                <c:pt idx="165">
                  <c:v>October 2021</c:v>
                </c:pt>
                <c:pt idx="166">
                  <c:v>November 2021</c:v>
                </c:pt>
                <c:pt idx="167">
                  <c:v>December 2021</c:v>
                </c:pt>
                <c:pt idx="168">
                  <c:v>January 2022</c:v>
                </c:pt>
                <c:pt idx="169">
                  <c:v>February 2022</c:v>
                </c:pt>
                <c:pt idx="170">
                  <c:v>March 2022</c:v>
                </c:pt>
                <c:pt idx="171">
                  <c:v>April 2022</c:v>
                </c:pt>
                <c:pt idx="172">
                  <c:v>May 2022</c:v>
                </c:pt>
                <c:pt idx="173">
                  <c:v>June 2022</c:v>
                </c:pt>
                <c:pt idx="174">
                  <c:v>July 2022</c:v>
                </c:pt>
                <c:pt idx="175">
                  <c:v>August 2022</c:v>
                </c:pt>
                <c:pt idx="176">
                  <c:v>September 2022</c:v>
                </c:pt>
                <c:pt idx="177">
                  <c:v>October 2022</c:v>
                </c:pt>
                <c:pt idx="178">
                  <c:v>November 2022</c:v>
                </c:pt>
                <c:pt idx="179">
                  <c:v>December 2022</c:v>
                </c:pt>
                <c:pt idx="180">
                  <c:v>January 2023</c:v>
                </c:pt>
                <c:pt idx="181">
                  <c:v>February 2023</c:v>
                </c:pt>
                <c:pt idx="182">
                  <c:v>March 2023</c:v>
                </c:pt>
                <c:pt idx="183">
                  <c:v>April 2023</c:v>
                </c:pt>
                <c:pt idx="184">
                  <c:v>May 2023</c:v>
                </c:pt>
                <c:pt idx="185">
                  <c:v>June 2023</c:v>
                </c:pt>
                <c:pt idx="186">
                  <c:v>July 2023</c:v>
                </c:pt>
                <c:pt idx="187">
                  <c:v>August 2023</c:v>
                </c:pt>
                <c:pt idx="188">
                  <c:v>September 2023</c:v>
                </c:pt>
              </c:strCache>
            </c:strRef>
          </c:cat>
          <c:val>
            <c:numRef>
              <c:f>'Assets PBO'!$B$6:$B$194</c:f>
              <c:numCache>
                <c:formatCode>"$"#,##0</c:formatCode>
                <c:ptCount val="189"/>
                <c:pt idx="6">
                  <c:v>400000</c:v>
                </c:pt>
                <c:pt idx="11">
                  <c:v>24500000</c:v>
                </c:pt>
                <c:pt idx="15">
                  <c:v>6000000</c:v>
                </c:pt>
                <c:pt idx="18">
                  <c:v>4000000</c:v>
                </c:pt>
                <c:pt idx="19">
                  <c:v>4000000</c:v>
                </c:pt>
                <c:pt idx="20">
                  <c:v>4000000</c:v>
                </c:pt>
                <c:pt idx="21">
                  <c:v>400000</c:v>
                </c:pt>
                <c:pt idx="22">
                  <c:v>0</c:v>
                </c:pt>
                <c:pt idx="25" formatCode="#,##0.00_);\(#,##0.00\)">
                  <c:v>3500000</c:v>
                </c:pt>
                <c:pt idx="26" formatCode="#,##0.00_);\(#,##0.00\)">
                  <c:v>3000000</c:v>
                </c:pt>
                <c:pt idx="27" formatCode="#,##0.00_);\(#,##0.00\)">
                  <c:v>5500000</c:v>
                </c:pt>
                <c:pt idx="37" formatCode="#,##0.00_);\(#,##0.00\)">
                  <c:v>5000000</c:v>
                </c:pt>
                <c:pt idx="50" formatCode="#,##0.00_);\(#,##0.00\)">
                  <c:v>5700000</c:v>
                </c:pt>
                <c:pt idx="53" formatCode="#,##0.00_);\(#,##0.00\)">
                  <c:v>5700000</c:v>
                </c:pt>
                <c:pt idx="56" formatCode="#,##0.00_);\(#,##0.00\)">
                  <c:v>5700000</c:v>
                </c:pt>
                <c:pt idx="57" formatCode="#,##0.00_);\(#,##0.00\)">
                  <c:v>0</c:v>
                </c:pt>
                <c:pt idx="58" formatCode="#,##0.00_);\(#,##0.00\)">
                  <c:v>0</c:v>
                </c:pt>
                <c:pt idx="59" formatCode="#,##0.00_);\(#,##0.00\)">
                  <c:v>5700000</c:v>
                </c:pt>
                <c:pt idx="60" formatCode="#,##0.00_);\(#,##0.00\)">
                  <c:v>0</c:v>
                </c:pt>
                <c:pt idx="61" formatCode="#,##0.00_);\(#,##0.00\)">
                  <c:v>0</c:v>
                </c:pt>
                <c:pt idx="62" formatCode="#,##0.00_);\(#,##0.00\)">
                  <c:v>5100000</c:v>
                </c:pt>
                <c:pt idx="63" formatCode="#,##0.00_);\(#,##0.00\)">
                  <c:v>0</c:v>
                </c:pt>
                <c:pt idx="64" formatCode="#,##0.00_);\(#,##0.00\)">
                  <c:v>0</c:v>
                </c:pt>
                <c:pt idx="65" formatCode="#,##0.00_);\(#,##0.00\)">
                  <c:v>5100000</c:v>
                </c:pt>
                <c:pt idx="68" formatCode="#,##0.00_);\(#,##0.00\)">
                  <c:v>5100000</c:v>
                </c:pt>
                <c:pt idx="69" formatCode="#,##0.00_);\(#,##0.00\)">
                  <c:v>0</c:v>
                </c:pt>
                <c:pt idx="70" formatCode="#,##0.00_);\(#,##0.00\)">
                  <c:v>0</c:v>
                </c:pt>
                <c:pt idx="71" formatCode="#,##0.00_);\(#,##0.00\)">
                  <c:v>5100000</c:v>
                </c:pt>
                <c:pt idx="72" formatCode="#,##0.00_);\(#,##0.00\)">
                  <c:v>0</c:v>
                </c:pt>
                <c:pt idx="73" formatCode="#,##0.00_);\(#,##0.00\)">
                  <c:v>0</c:v>
                </c:pt>
                <c:pt idx="74" formatCode="#,##0.00_);\(#,##0.00\)">
                  <c:v>3000000</c:v>
                </c:pt>
                <c:pt idx="75" formatCode="#,##0.00_);\(#,##0.00\)">
                  <c:v>0</c:v>
                </c:pt>
                <c:pt idx="76" formatCode="#,##0.00_);\(#,##0.00\)">
                  <c:v>0</c:v>
                </c:pt>
                <c:pt idx="77" formatCode="#,##0.00_);\(#,##0.00\)">
                  <c:v>3000000</c:v>
                </c:pt>
                <c:pt idx="80" formatCode="#,##0.00_);\(#,##0.00\)">
                  <c:v>3000000</c:v>
                </c:pt>
                <c:pt idx="83" formatCode="#,##0.00_);\(#,##0.00\)">
                  <c:v>9000000</c:v>
                </c:pt>
                <c:pt idx="84" formatCode="#,##0.00_);\(#,##0.00\)">
                  <c:v>0</c:v>
                </c:pt>
                <c:pt idx="85" formatCode="#,##0.00_);\(#,##0.00\)">
                  <c:v>0</c:v>
                </c:pt>
                <c:pt idx="86" formatCode="#,##0.00_);\(#,##0.00\)">
                  <c:v>4500000</c:v>
                </c:pt>
                <c:pt idx="89" formatCode="#,##0.00_);\(#,##0.00\)">
                  <c:v>4500000</c:v>
                </c:pt>
                <c:pt idx="92" formatCode="#,##0.00_);\(#,##0.00\)">
                  <c:v>4500000</c:v>
                </c:pt>
                <c:pt idx="95" formatCode="#,##0.00_);\(#,##0.00\)">
                  <c:v>4500000</c:v>
                </c:pt>
                <c:pt idx="102" formatCode="#,##0.00_);\(#,##0.00\)">
                  <c:v>5000000</c:v>
                </c:pt>
                <c:pt idx="103" formatCode="#,##0.00_);\(#,##0.00\)">
                  <c:v>5000000</c:v>
                </c:pt>
                <c:pt idx="110" formatCode="#,##0.00_);\(#,##0.00\)">
                  <c:v>9000000</c:v>
                </c:pt>
                <c:pt idx="113" formatCode="#,##0.00_);\(#,##0.00\)">
                  <c:v>9000000</c:v>
                </c:pt>
                <c:pt idx="122" formatCode="#,##0.00_);\(#,##0.00\)">
                  <c:v>4500000</c:v>
                </c:pt>
                <c:pt idx="125" formatCode="#,##0.00_);\(#,##0.00\)">
                  <c:v>4500000</c:v>
                </c:pt>
                <c:pt idx="128" formatCode="#,##0.00_);\(#,##0.00\)">
                  <c:v>4500000</c:v>
                </c:pt>
                <c:pt idx="131" formatCode="#,##0.00_);\(#,##0.00\)">
                  <c:v>4500000</c:v>
                </c:pt>
                <c:pt idx="140" formatCode="#,##0.00_);\(#,##0.00\)">
                  <c:v>18000000</c:v>
                </c:pt>
                <c:pt idx="152" formatCode="#,##0.00_);\(#,##0.00\)">
                  <c:v>18000000</c:v>
                </c:pt>
                <c:pt idx="164" formatCode="#,##0.00_);\(#,##0.00\)">
                  <c:v>18000000</c:v>
                </c:pt>
                <c:pt idx="176" formatCode="#,##0.00_);\(#,##0.00\)">
                  <c:v>18000000</c:v>
                </c:pt>
                <c:pt idx="188" formatCode="#,##0.00_);\(#,##0.00\)">
                  <c:v>18000000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1-4ECF-8C81-27B16CE4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4013104"/>
        <c:axId val="1"/>
      </c:barChart>
      <c:lineChart>
        <c:grouping val="standard"/>
        <c:varyColors val="0"/>
        <c:ser>
          <c:idx val="0"/>
          <c:order val="2"/>
          <c:tx>
            <c:v>PBO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'Assets PBO'!$A$6:$A$194</c:f>
              <c:strCache>
                <c:ptCount val="189"/>
                <c:pt idx="0">
                  <c:v>January 2008</c:v>
                </c:pt>
                <c:pt idx="1">
                  <c:v>February 2008</c:v>
                </c:pt>
                <c:pt idx="2">
                  <c:v>March 2008</c:v>
                </c:pt>
                <c:pt idx="3">
                  <c:v>April 2008</c:v>
                </c:pt>
                <c:pt idx="4">
                  <c:v>May 2008</c:v>
                </c:pt>
                <c:pt idx="5">
                  <c:v>June 2008</c:v>
                </c:pt>
                <c:pt idx="6">
                  <c:v>July 2008</c:v>
                </c:pt>
                <c:pt idx="7">
                  <c:v>August 2008</c:v>
                </c:pt>
                <c:pt idx="8">
                  <c:v>September 2008</c:v>
                </c:pt>
                <c:pt idx="9">
                  <c:v>October 2008</c:v>
                </c:pt>
                <c:pt idx="10">
                  <c:v>November 2008</c:v>
                </c:pt>
                <c:pt idx="11">
                  <c:v>December 2008</c:v>
                </c:pt>
                <c:pt idx="12">
                  <c:v>January 2009</c:v>
                </c:pt>
                <c:pt idx="13">
                  <c:v>February 2009</c:v>
                </c:pt>
                <c:pt idx="14">
                  <c:v>March 2009</c:v>
                </c:pt>
                <c:pt idx="15">
                  <c:v>April 2009</c:v>
                </c:pt>
                <c:pt idx="16">
                  <c:v>May 2009</c:v>
                </c:pt>
                <c:pt idx="17">
                  <c:v>June 2009</c:v>
                </c:pt>
                <c:pt idx="18">
                  <c:v>July 2009</c:v>
                </c:pt>
                <c:pt idx="19">
                  <c:v>August 2009</c:v>
                </c:pt>
                <c:pt idx="20">
                  <c:v>September 2009</c:v>
                </c:pt>
                <c:pt idx="21">
                  <c:v>October 2009</c:v>
                </c:pt>
                <c:pt idx="22">
                  <c:v>November 2009</c:v>
                </c:pt>
                <c:pt idx="23">
                  <c:v>December 2009</c:v>
                </c:pt>
                <c:pt idx="24">
                  <c:v>January 2010</c:v>
                </c:pt>
                <c:pt idx="25">
                  <c:v>February 2010</c:v>
                </c:pt>
                <c:pt idx="26">
                  <c:v>March 2010</c:v>
                </c:pt>
                <c:pt idx="27">
                  <c:v>April 2010</c:v>
                </c:pt>
                <c:pt idx="28">
                  <c:v>May 2010</c:v>
                </c:pt>
                <c:pt idx="29">
                  <c:v>June 2010</c:v>
                </c:pt>
                <c:pt idx="30">
                  <c:v>July 2010</c:v>
                </c:pt>
                <c:pt idx="31">
                  <c:v>August 2010</c:v>
                </c:pt>
                <c:pt idx="32">
                  <c:v>September 2010</c:v>
                </c:pt>
                <c:pt idx="33">
                  <c:v>October 2010</c:v>
                </c:pt>
                <c:pt idx="34">
                  <c:v>November 2010</c:v>
                </c:pt>
                <c:pt idx="35">
                  <c:v>December 2010</c:v>
                </c:pt>
                <c:pt idx="36">
                  <c:v>January 2011</c:v>
                </c:pt>
                <c:pt idx="37">
                  <c:v>February 2011</c:v>
                </c:pt>
                <c:pt idx="38">
                  <c:v>March 2011</c:v>
                </c:pt>
                <c:pt idx="39">
                  <c:v>April 2011</c:v>
                </c:pt>
                <c:pt idx="40">
                  <c:v>May 2011</c:v>
                </c:pt>
                <c:pt idx="41">
                  <c:v>June 2011</c:v>
                </c:pt>
                <c:pt idx="42">
                  <c:v>July 2011</c:v>
                </c:pt>
                <c:pt idx="43">
                  <c:v>August 2011</c:v>
                </c:pt>
                <c:pt idx="44">
                  <c:v>September 2011</c:v>
                </c:pt>
                <c:pt idx="45">
                  <c:v>October 2011</c:v>
                </c:pt>
                <c:pt idx="46">
                  <c:v>November 2011</c:v>
                </c:pt>
                <c:pt idx="47">
                  <c:v>December 2011</c:v>
                </c:pt>
                <c:pt idx="48">
                  <c:v>January 2012</c:v>
                </c:pt>
                <c:pt idx="49">
                  <c:v>February 2012</c:v>
                </c:pt>
                <c:pt idx="50">
                  <c:v>March 2012</c:v>
                </c:pt>
                <c:pt idx="51">
                  <c:v>April 2012</c:v>
                </c:pt>
                <c:pt idx="52">
                  <c:v>May 2012</c:v>
                </c:pt>
                <c:pt idx="53">
                  <c:v>June 2012</c:v>
                </c:pt>
                <c:pt idx="54">
                  <c:v>July 2012</c:v>
                </c:pt>
                <c:pt idx="55">
                  <c:v>August 2012</c:v>
                </c:pt>
                <c:pt idx="56">
                  <c:v>September 2012</c:v>
                </c:pt>
                <c:pt idx="57">
                  <c:v>October 2012</c:v>
                </c:pt>
                <c:pt idx="58">
                  <c:v>November 2012</c:v>
                </c:pt>
                <c:pt idx="59">
                  <c:v>December 2012</c:v>
                </c:pt>
                <c:pt idx="60">
                  <c:v>January 2013</c:v>
                </c:pt>
                <c:pt idx="61">
                  <c:v>February 2013</c:v>
                </c:pt>
                <c:pt idx="62">
                  <c:v>March 2013</c:v>
                </c:pt>
                <c:pt idx="63">
                  <c:v>April 2013</c:v>
                </c:pt>
                <c:pt idx="64">
                  <c:v>May 2013</c:v>
                </c:pt>
                <c:pt idx="65">
                  <c:v>June 2013</c:v>
                </c:pt>
                <c:pt idx="66">
                  <c:v>July 2013</c:v>
                </c:pt>
                <c:pt idx="67">
                  <c:v>August 2013</c:v>
                </c:pt>
                <c:pt idx="68">
                  <c:v>September 2013</c:v>
                </c:pt>
                <c:pt idx="69">
                  <c:v>October 2013</c:v>
                </c:pt>
                <c:pt idx="70">
                  <c:v>November 2013</c:v>
                </c:pt>
                <c:pt idx="71">
                  <c:v>December 2013</c:v>
                </c:pt>
                <c:pt idx="72">
                  <c:v>January 2014</c:v>
                </c:pt>
                <c:pt idx="73">
                  <c:v>February 2014</c:v>
                </c:pt>
                <c:pt idx="74">
                  <c:v>March 2014</c:v>
                </c:pt>
                <c:pt idx="75">
                  <c:v>April 2014</c:v>
                </c:pt>
                <c:pt idx="76">
                  <c:v>May 2014</c:v>
                </c:pt>
                <c:pt idx="77">
                  <c:v>June 2014</c:v>
                </c:pt>
                <c:pt idx="78">
                  <c:v>July 2014</c:v>
                </c:pt>
                <c:pt idx="79">
                  <c:v>August 2014</c:v>
                </c:pt>
                <c:pt idx="80">
                  <c:v>September 2014</c:v>
                </c:pt>
                <c:pt idx="81">
                  <c:v>October 2014</c:v>
                </c:pt>
                <c:pt idx="82">
                  <c:v>November 2014</c:v>
                </c:pt>
                <c:pt idx="83">
                  <c:v>December 2014</c:v>
                </c:pt>
                <c:pt idx="84">
                  <c:v>January 2015</c:v>
                </c:pt>
                <c:pt idx="85">
                  <c:v>February 2015</c:v>
                </c:pt>
                <c:pt idx="86">
                  <c:v>March 2015</c:v>
                </c:pt>
                <c:pt idx="87">
                  <c:v>April 2015</c:v>
                </c:pt>
                <c:pt idx="88">
                  <c:v>May 2015</c:v>
                </c:pt>
                <c:pt idx="89">
                  <c:v>June 2015</c:v>
                </c:pt>
                <c:pt idx="90">
                  <c:v>July 2015</c:v>
                </c:pt>
                <c:pt idx="91">
                  <c:v>August 2015</c:v>
                </c:pt>
                <c:pt idx="92">
                  <c:v>September 2015</c:v>
                </c:pt>
                <c:pt idx="93">
                  <c:v>October 2015</c:v>
                </c:pt>
                <c:pt idx="94">
                  <c:v>November 2015</c:v>
                </c:pt>
                <c:pt idx="95">
                  <c:v>December 2015</c:v>
                </c:pt>
                <c:pt idx="96">
                  <c:v>January 2016</c:v>
                </c:pt>
                <c:pt idx="97">
                  <c:v>February 2016</c:v>
                </c:pt>
                <c:pt idx="98">
                  <c:v>March 2016</c:v>
                </c:pt>
                <c:pt idx="99">
                  <c:v>April 2016</c:v>
                </c:pt>
                <c:pt idx="100">
                  <c:v>May 2016</c:v>
                </c:pt>
                <c:pt idx="101">
                  <c:v>June 2016</c:v>
                </c:pt>
                <c:pt idx="102">
                  <c:v>July 2016</c:v>
                </c:pt>
                <c:pt idx="103">
                  <c:v>August 2016</c:v>
                </c:pt>
                <c:pt idx="104">
                  <c:v>September 2016</c:v>
                </c:pt>
                <c:pt idx="105">
                  <c:v>October 2016</c:v>
                </c:pt>
                <c:pt idx="106">
                  <c:v>November 2016</c:v>
                </c:pt>
                <c:pt idx="107">
                  <c:v>December 2016</c:v>
                </c:pt>
                <c:pt idx="108">
                  <c:v>January 2017</c:v>
                </c:pt>
                <c:pt idx="109">
                  <c:v>February 2017</c:v>
                </c:pt>
                <c:pt idx="110">
                  <c:v>March 2017</c:v>
                </c:pt>
                <c:pt idx="111">
                  <c:v>April 2017</c:v>
                </c:pt>
                <c:pt idx="112">
                  <c:v>May 2017</c:v>
                </c:pt>
                <c:pt idx="113">
                  <c:v>June 2017</c:v>
                </c:pt>
                <c:pt idx="114">
                  <c:v>July 2017</c:v>
                </c:pt>
                <c:pt idx="115">
                  <c:v>August 2017</c:v>
                </c:pt>
                <c:pt idx="116">
                  <c:v>September 2017</c:v>
                </c:pt>
                <c:pt idx="117">
                  <c:v>October 2017</c:v>
                </c:pt>
                <c:pt idx="118">
                  <c:v>November 2017</c:v>
                </c:pt>
                <c:pt idx="119">
                  <c:v>December 2017</c:v>
                </c:pt>
                <c:pt idx="120">
                  <c:v>January 2018</c:v>
                </c:pt>
                <c:pt idx="121">
                  <c:v>February 2018</c:v>
                </c:pt>
                <c:pt idx="122">
                  <c:v>March 2018</c:v>
                </c:pt>
                <c:pt idx="123">
                  <c:v>April 2018</c:v>
                </c:pt>
                <c:pt idx="124">
                  <c:v>May 2018</c:v>
                </c:pt>
                <c:pt idx="125">
                  <c:v>June 2018</c:v>
                </c:pt>
                <c:pt idx="126">
                  <c:v>July 2018</c:v>
                </c:pt>
                <c:pt idx="127">
                  <c:v>August 2018</c:v>
                </c:pt>
                <c:pt idx="128">
                  <c:v>September 2018</c:v>
                </c:pt>
                <c:pt idx="129">
                  <c:v>October 2018</c:v>
                </c:pt>
                <c:pt idx="130">
                  <c:v>November 2018</c:v>
                </c:pt>
                <c:pt idx="131">
                  <c:v>December 2018</c:v>
                </c:pt>
                <c:pt idx="132">
                  <c:v>January 2019</c:v>
                </c:pt>
                <c:pt idx="133">
                  <c:v>February 2019</c:v>
                </c:pt>
                <c:pt idx="134">
                  <c:v>March 2019</c:v>
                </c:pt>
                <c:pt idx="135">
                  <c:v>April 2019</c:v>
                </c:pt>
                <c:pt idx="136">
                  <c:v>May 2019</c:v>
                </c:pt>
                <c:pt idx="137">
                  <c:v>June 2019</c:v>
                </c:pt>
                <c:pt idx="138">
                  <c:v>July 2019</c:v>
                </c:pt>
                <c:pt idx="139">
                  <c:v>August 2019</c:v>
                </c:pt>
                <c:pt idx="140">
                  <c:v>September 2019</c:v>
                </c:pt>
                <c:pt idx="141">
                  <c:v>October 2019</c:v>
                </c:pt>
                <c:pt idx="142">
                  <c:v>November 2019</c:v>
                </c:pt>
                <c:pt idx="143">
                  <c:v>December 2019</c:v>
                </c:pt>
                <c:pt idx="144">
                  <c:v>January 2020</c:v>
                </c:pt>
                <c:pt idx="145">
                  <c:v>February 2020</c:v>
                </c:pt>
                <c:pt idx="146">
                  <c:v>March 2020</c:v>
                </c:pt>
                <c:pt idx="147">
                  <c:v>April 2020</c:v>
                </c:pt>
                <c:pt idx="148">
                  <c:v>May 2020</c:v>
                </c:pt>
                <c:pt idx="149">
                  <c:v>June 2020</c:v>
                </c:pt>
                <c:pt idx="150">
                  <c:v>July 2020</c:v>
                </c:pt>
                <c:pt idx="151">
                  <c:v>August 2020</c:v>
                </c:pt>
                <c:pt idx="152">
                  <c:v>September 2020</c:v>
                </c:pt>
                <c:pt idx="153">
                  <c:v>October 2020</c:v>
                </c:pt>
                <c:pt idx="154">
                  <c:v>November 2020</c:v>
                </c:pt>
                <c:pt idx="155">
                  <c:v>December 2020</c:v>
                </c:pt>
                <c:pt idx="156">
                  <c:v>January 2021</c:v>
                </c:pt>
                <c:pt idx="157">
                  <c:v>February 2021</c:v>
                </c:pt>
                <c:pt idx="158">
                  <c:v>March 2021</c:v>
                </c:pt>
                <c:pt idx="159">
                  <c:v>April 2021</c:v>
                </c:pt>
                <c:pt idx="160">
                  <c:v>May 2021</c:v>
                </c:pt>
                <c:pt idx="161">
                  <c:v>June 2021</c:v>
                </c:pt>
                <c:pt idx="162">
                  <c:v>July 2021</c:v>
                </c:pt>
                <c:pt idx="163">
                  <c:v>August 2021</c:v>
                </c:pt>
                <c:pt idx="164">
                  <c:v>September 2021</c:v>
                </c:pt>
                <c:pt idx="165">
                  <c:v>October 2021</c:v>
                </c:pt>
                <c:pt idx="166">
                  <c:v>November 2021</c:v>
                </c:pt>
                <c:pt idx="167">
                  <c:v>December 2021</c:v>
                </c:pt>
                <c:pt idx="168">
                  <c:v>January 2022</c:v>
                </c:pt>
                <c:pt idx="169">
                  <c:v>February 2022</c:v>
                </c:pt>
                <c:pt idx="170">
                  <c:v>March 2022</c:v>
                </c:pt>
                <c:pt idx="171">
                  <c:v>April 2022</c:v>
                </c:pt>
                <c:pt idx="172">
                  <c:v>May 2022</c:v>
                </c:pt>
                <c:pt idx="173">
                  <c:v>June 2022</c:v>
                </c:pt>
                <c:pt idx="174">
                  <c:v>July 2022</c:v>
                </c:pt>
                <c:pt idx="175">
                  <c:v>August 2022</c:v>
                </c:pt>
                <c:pt idx="176">
                  <c:v>September 2022</c:v>
                </c:pt>
                <c:pt idx="177">
                  <c:v>October 2022</c:v>
                </c:pt>
                <c:pt idx="178">
                  <c:v>November 2022</c:v>
                </c:pt>
                <c:pt idx="179">
                  <c:v>December 2022</c:v>
                </c:pt>
                <c:pt idx="180">
                  <c:v>January 2023</c:v>
                </c:pt>
                <c:pt idx="181">
                  <c:v>February 2023</c:v>
                </c:pt>
                <c:pt idx="182">
                  <c:v>March 2023</c:v>
                </c:pt>
                <c:pt idx="183">
                  <c:v>April 2023</c:v>
                </c:pt>
                <c:pt idx="184">
                  <c:v>May 2023</c:v>
                </c:pt>
                <c:pt idx="185">
                  <c:v>June 2023</c:v>
                </c:pt>
                <c:pt idx="186">
                  <c:v>July 2023</c:v>
                </c:pt>
                <c:pt idx="187">
                  <c:v>August 2023</c:v>
                </c:pt>
                <c:pt idx="188">
                  <c:v>September 2023</c:v>
                </c:pt>
              </c:strCache>
            </c:strRef>
          </c:cat>
          <c:val>
            <c:numRef>
              <c:f>'Assets PBO'!$D$6:$D$194</c:f>
              <c:numCache>
                <c:formatCode>"$"#,##0</c:formatCode>
                <c:ptCount val="189"/>
                <c:pt idx="0">
                  <c:v>426253044</c:v>
                </c:pt>
                <c:pt idx="1">
                  <c:v>426253044</c:v>
                </c:pt>
                <c:pt idx="2">
                  <c:v>428980415</c:v>
                </c:pt>
                <c:pt idx="3">
                  <c:v>428980415</c:v>
                </c:pt>
                <c:pt idx="4">
                  <c:v>428980415</c:v>
                </c:pt>
                <c:pt idx="5">
                  <c:v>442030536</c:v>
                </c:pt>
                <c:pt idx="6">
                  <c:v>442030536</c:v>
                </c:pt>
                <c:pt idx="7">
                  <c:v>442030536</c:v>
                </c:pt>
                <c:pt idx="8">
                  <c:v>448719505</c:v>
                </c:pt>
                <c:pt idx="9">
                  <c:v>448719505</c:v>
                </c:pt>
                <c:pt idx="10">
                  <c:v>448719505</c:v>
                </c:pt>
                <c:pt idx="11">
                  <c:v>460586214</c:v>
                </c:pt>
                <c:pt idx="12">
                  <c:v>460586214</c:v>
                </c:pt>
                <c:pt idx="13">
                  <c:v>460586214</c:v>
                </c:pt>
                <c:pt idx="14">
                  <c:v>463212180</c:v>
                </c:pt>
                <c:pt idx="15">
                  <c:v>463212180</c:v>
                </c:pt>
                <c:pt idx="16">
                  <c:v>463212180</c:v>
                </c:pt>
                <c:pt idx="17">
                  <c:v>468265444</c:v>
                </c:pt>
                <c:pt idx="18">
                  <c:v>468265444</c:v>
                </c:pt>
                <c:pt idx="19">
                  <c:v>468265444</c:v>
                </c:pt>
                <c:pt idx="20">
                  <c:v>469309231</c:v>
                </c:pt>
                <c:pt idx="21">
                  <c:v>469309231</c:v>
                </c:pt>
                <c:pt idx="22">
                  <c:v>469309231</c:v>
                </c:pt>
                <c:pt idx="23">
                  <c:v>505242140</c:v>
                </c:pt>
                <c:pt idx="24">
                  <c:v>510000000</c:v>
                </c:pt>
                <c:pt idx="25">
                  <c:v>510000000</c:v>
                </c:pt>
                <c:pt idx="26">
                  <c:v>505000000</c:v>
                </c:pt>
                <c:pt idx="27">
                  <c:v>520000000</c:v>
                </c:pt>
                <c:pt idx="28">
                  <c:v>525000000</c:v>
                </c:pt>
                <c:pt idx="29">
                  <c:v>548000000</c:v>
                </c:pt>
                <c:pt idx="30">
                  <c:v>552000000</c:v>
                </c:pt>
                <c:pt idx="31">
                  <c:v>582000000</c:v>
                </c:pt>
                <c:pt idx="32">
                  <c:v>575000000</c:v>
                </c:pt>
                <c:pt idx="33">
                  <c:v>557000000</c:v>
                </c:pt>
                <c:pt idx="34">
                  <c:v>536385811</c:v>
                </c:pt>
                <c:pt idx="35">
                  <c:v>528860020</c:v>
                </c:pt>
                <c:pt idx="36">
                  <c:v>519000000</c:v>
                </c:pt>
                <c:pt idx="37">
                  <c:v>526000000</c:v>
                </c:pt>
                <c:pt idx="38">
                  <c:v>522000000</c:v>
                </c:pt>
                <c:pt idx="39">
                  <c:v>533000000</c:v>
                </c:pt>
                <c:pt idx="40">
                  <c:v>542000000</c:v>
                </c:pt>
                <c:pt idx="41">
                  <c:v>532000000</c:v>
                </c:pt>
                <c:pt idx="42">
                  <c:v>553000000</c:v>
                </c:pt>
                <c:pt idx="43">
                  <c:v>564000000</c:v>
                </c:pt>
                <c:pt idx="44">
                  <c:v>587000000</c:v>
                </c:pt>
                <c:pt idx="45">
                  <c:v>589000000</c:v>
                </c:pt>
                <c:pt idx="46">
                  <c:v>590000000</c:v>
                </c:pt>
                <c:pt idx="47">
                  <c:v>565996557</c:v>
                </c:pt>
                <c:pt idx="48">
                  <c:v>580000000</c:v>
                </c:pt>
                <c:pt idx="49">
                  <c:v>581000000</c:v>
                </c:pt>
                <c:pt idx="50">
                  <c:v>567000000</c:v>
                </c:pt>
                <c:pt idx="51">
                  <c:v>578000000</c:v>
                </c:pt>
                <c:pt idx="52">
                  <c:v>591000000</c:v>
                </c:pt>
                <c:pt idx="53">
                  <c:v>620000000</c:v>
                </c:pt>
                <c:pt idx="54">
                  <c:v>648000000</c:v>
                </c:pt>
                <c:pt idx="55">
                  <c:v>644000000</c:v>
                </c:pt>
                <c:pt idx="56">
                  <c:v>638300000</c:v>
                </c:pt>
                <c:pt idx="57">
                  <c:v>647700000</c:v>
                </c:pt>
                <c:pt idx="58">
                  <c:v>642900000</c:v>
                </c:pt>
                <c:pt idx="59">
                  <c:v>616290048</c:v>
                </c:pt>
                <c:pt idx="60">
                  <c:v>604100000</c:v>
                </c:pt>
                <c:pt idx="61">
                  <c:v>608800000</c:v>
                </c:pt>
                <c:pt idx="62">
                  <c:v>608900000</c:v>
                </c:pt>
                <c:pt idx="63">
                  <c:v>624600000</c:v>
                </c:pt>
                <c:pt idx="64">
                  <c:v>595600000</c:v>
                </c:pt>
                <c:pt idx="65">
                  <c:v>579500000</c:v>
                </c:pt>
                <c:pt idx="66">
                  <c:v>578800000</c:v>
                </c:pt>
                <c:pt idx="67">
                  <c:v>573800000</c:v>
                </c:pt>
                <c:pt idx="68">
                  <c:v>574500000</c:v>
                </c:pt>
                <c:pt idx="69">
                  <c:v>583100000</c:v>
                </c:pt>
                <c:pt idx="70">
                  <c:v>576600000</c:v>
                </c:pt>
                <c:pt idx="71">
                  <c:v>573316708</c:v>
                </c:pt>
                <c:pt idx="72">
                  <c:v>598600000</c:v>
                </c:pt>
                <c:pt idx="73">
                  <c:v>605400000</c:v>
                </c:pt>
                <c:pt idx="74">
                  <c:v>608600000</c:v>
                </c:pt>
                <c:pt idx="75">
                  <c:v>615900000</c:v>
                </c:pt>
                <c:pt idx="76">
                  <c:v>626300000</c:v>
                </c:pt>
                <c:pt idx="77">
                  <c:v>625700000</c:v>
                </c:pt>
                <c:pt idx="78">
                  <c:v>624600000</c:v>
                </c:pt>
                <c:pt idx="79">
                  <c:v>640200000</c:v>
                </c:pt>
                <c:pt idx="80">
                  <c:v>626400000</c:v>
                </c:pt>
                <c:pt idx="81">
                  <c:v>636100000</c:v>
                </c:pt>
                <c:pt idx="82">
                  <c:v>645100000</c:v>
                </c:pt>
                <c:pt idx="83">
                  <c:v>690194697</c:v>
                </c:pt>
                <c:pt idx="84">
                  <c:v>734100000</c:v>
                </c:pt>
                <c:pt idx="85">
                  <c:v>714400000</c:v>
                </c:pt>
                <c:pt idx="86">
                  <c:v>715200000</c:v>
                </c:pt>
                <c:pt idx="87">
                  <c:v>703800000</c:v>
                </c:pt>
                <c:pt idx="88">
                  <c:v>690000000</c:v>
                </c:pt>
                <c:pt idx="89">
                  <c:v>669000000</c:v>
                </c:pt>
                <c:pt idx="90">
                  <c:v>679400000</c:v>
                </c:pt>
                <c:pt idx="91">
                  <c:v>672700000</c:v>
                </c:pt>
                <c:pt idx="92">
                  <c:v>679500000</c:v>
                </c:pt>
                <c:pt idx="93">
                  <c:v>680600000</c:v>
                </c:pt>
                <c:pt idx="94">
                  <c:v>681000000</c:v>
                </c:pt>
                <c:pt idx="95">
                  <c:v>643088349</c:v>
                </c:pt>
                <c:pt idx="96">
                  <c:v>663200000</c:v>
                </c:pt>
                <c:pt idx="97">
                  <c:v>673900000</c:v>
                </c:pt>
                <c:pt idx="98">
                  <c:v>694400000</c:v>
                </c:pt>
                <c:pt idx="99">
                  <c:v>702400000</c:v>
                </c:pt>
                <c:pt idx="100">
                  <c:v>702900000</c:v>
                </c:pt>
                <c:pt idx="101">
                  <c:v>725800000</c:v>
                </c:pt>
                <c:pt idx="102">
                  <c:v>738600000</c:v>
                </c:pt>
                <c:pt idx="103">
                  <c:v>735200000</c:v>
                </c:pt>
                <c:pt idx="104">
                  <c:v>727400000</c:v>
                </c:pt>
                <c:pt idx="105">
                  <c:v>709600000</c:v>
                </c:pt>
                <c:pt idx="106">
                  <c:v>677500000</c:v>
                </c:pt>
                <c:pt idx="107">
                  <c:v>652612591</c:v>
                </c:pt>
                <c:pt idx="108">
                  <c:v>665100000</c:v>
                </c:pt>
                <c:pt idx="109">
                  <c:v>675700000</c:v>
                </c:pt>
                <c:pt idx="110">
                  <c:v>670000000</c:v>
                </c:pt>
                <c:pt idx="111">
                  <c:v>678900000</c:v>
                </c:pt>
                <c:pt idx="112">
                  <c:v>686000000</c:v>
                </c:pt>
                <c:pt idx="113">
                  <c:v>688300000</c:v>
                </c:pt>
                <c:pt idx="114">
                  <c:v>690900000</c:v>
                </c:pt>
                <c:pt idx="115">
                  <c:v>700000000</c:v>
                </c:pt>
                <c:pt idx="116">
                  <c:v>694100000</c:v>
                </c:pt>
                <c:pt idx="117">
                  <c:v>696600000</c:v>
                </c:pt>
                <c:pt idx="118">
                  <c:v>696000000</c:v>
                </c:pt>
                <c:pt idx="119">
                  <c:v>700481149</c:v>
                </c:pt>
                <c:pt idx="120">
                  <c:v>693300000</c:v>
                </c:pt>
                <c:pt idx="121">
                  <c:v>675500000</c:v>
                </c:pt>
                <c:pt idx="122">
                  <c:v>679400000</c:v>
                </c:pt>
                <c:pt idx="123">
                  <c:v>670600000</c:v>
                </c:pt>
                <c:pt idx="124">
                  <c:v>676300000</c:v>
                </c:pt>
                <c:pt idx="125">
                  <c:v>671500000</c:v>
                </c:pt>
                <c:pt idx="126">
                  <c:v>673600000</c:v>
                </c:pt>
                <c:pt idx="127">
                  <c:v>678200000</c:v>
                </c:pt>
                <c:pt idx="128">
                  <c:v>669500000</c:v>
                </c:pt>
                <c:pt idx="129">
                  <c:v>651800000</c:v>
                </c:pt>
                <c:pt idx="130">
                  <c:v>652400000</c:v>
                </c:pt>
                <c:pt idx="131">
                  <c:v>677643412</c:v>
                </c:pt>
                <c:pt idx="132">
                  <c:v>701900000</c:v>
                </c:pt>
                <c:pt idx="133">
                  <c:v>698800000</c:v>
                </c:pt>
                <c:pt idx="134">
                  <c:v>724300000</c:v>
                </c:pt>
                <c:pt idx="135">
                  <c:v>719200000</c:v>
                </c:pt>
                <c:pt idx="136">
                  <c:v>739600000</c:v>
                </c:pt>
                <c:pt idx="137">
                  <c:v>758300000</c:v>
                </c:pt>
                <c:pt idx="138">
                  <c:v>769100000</c:v>
                </c:pt>
                <c:pt idx="139">
                  <c:v>811700000</c:v>
                </c:pt>
                <c:pt idx="140">
                  <c:v>799000000</c:v>
                </c:pt>
                <c:pt idx="141">
                  <c:v>801100000</c:v>
                </c:pt>
                <c:pt idx="142">
                  <c:v>800100000</c:v>
                </c:pt>
                <c:pt idx="143">
                  <c:v>774305405</c:v>
                </c:pt>
                <c:pt idx="144">
                  <c:v>818000000</c:v>
                </c:pt>
                <c:pt idx="145">
                  <c:v>836500000</c:v>
                </c:pt>
                <c:pt idx="146">
                  <c:v>794500000</c:v>
                </c:pt>
                <c:pt idx="147">
                  <c:v>836500000</c:v>
                </c:pt>
                <c:pt idx="148">
                  <c:v>847100000</c:v>
                </c:pt>
                <c:pt idx="149">
                  <c:v>856500000</c:v>
                </c:pt>
                <c:pt idx="150">
                  <c:v>898500000</c:v>
                </c:pt>
                <c:pt idx="151">
                  <c:v>864400000</c:v>
                </c:pt>
                <c:pt idx="152">
                  <c:v>865600000</c:v>
                </c:pt>
                <c:pt idx="153">
                  <c:v>852800000</c:v>
                </c:pt>
                <c:pt idx="154">
                  <c:v>878600000</c:v>
                </c:pt>
                <c:pt idx="155">
                  <c:v>849383104</c:v>
                </c:pt>
                <c:pt idx="156">
                  <c:v>856000000</c:v>
                </c:pt>
                <c:pt idx="157">
                  <c:v>827100000</c:v>
                </c:pt>
                <c:pt idx="158">
                  <c:v>806900000</c:v>
                </c:pt>
                <c:pt idx="159">
                  <c:v>818800000</c:v>
                </c:pt>
                <c:pt idx="160">
                  <c:v>822000000</c:v>
                </c:pt>
                <c:pt idx="161">
                  <c:v>842500000</c:v>
                </c:pt>
                <c:pt idx="162">
                  <c:v>856500000</c:v>
                </c:pt>
                <c:pt idx="163">
                  <c:v>851100000</c:v>
                </c:pt>
                <c:pt idx="164">
                  <c:v>835900000</c:v>
                </c:pt>
                <c:pt idx="165">
                  <c:v>839000000</c:v>
                </c:pt>
                <c:pt idx="166">
                  <c:v>837000000</c:v>
                </c:pt>
                <c:pt idx="167">
                  <c:v>834960550</c:v>
                </c:pt>
                <c:pt idx="168">
                  <c:v>812700000</c:v>
                </c:pt>
                <c:pt idx="169">
                  <c:v>793700000</c:v>
                </c:pt>
                <c:pt idx="170">
                  <c:v>767100000</c:v>
                </c:pt>
                <c:pt idx="171">
                  <c:v>707000000</c:v>
                </c:pt>
                <c:pt idx="172">
                  <c:v>707800000</c:v>
                </c:pt>
                <c:pt idx="173">
                  <c:v>685500000</c:v>
                </c:pt>
                <c:pt idx="174">
                  <c:v>714900000</c:v>
                </c:pt>
                <c:pt idx="175">
                  <c:v>683900000</c:v>
                </c:pt>
                <c:pt idx="176">
                  <c:v>633300000</c:v>
                </c:pt>
                <c:pt idx="177">
                  <c:v>615200000</c:v>
                </c:pt>
                <c:pt idx="178">
                  <c:v>650700000</c:v>
                </c:pt>
                <c:pt idx="179">
                  <c:v>589277635</c:v>
                </c:pt>
                <c:pt idx="180">
                  <c:v>636700000</c:v>
                </c:pt>
                <c:pt idx="181">
                  <c:v>611600000</c:v>
                </c:pt>
                <c:pt idx="182">
                  <c:v>645800000</c:v>
                </c:pt>
                <c:pt idx="183">
                  <c:v>650400000</c:v>
                </c:pt>
                <c:pt idx="184">
                  <c:v>636200000</c:v>
                </c:pt>
                <c:pt idx="185">
                  <c:v>636700000</c:v>
                </c:pt>
                <c:pt idx="186">
                  <c:v>633200000</c:v>
                </c:pt>
                <c:pt idx="187">
                  <c:v>622900000</c:v>
                </c:pt>
                <c:pt idx="188">
                  <c:v>595000000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01-4ECF-8C81-27B16CE4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013104"/>
        <c:axId val="1"/>
      </c:lineChart>
      <c:catAx>
        <c:axId val="37401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\$#,##0_);\(\$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013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78514236353367"/>
          <c:y val="0.94095940959409596"/>
          <c:w val="0.45042238391087192"/>
          <c:h val="4.42804428044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&amp;CRetirement Plan Funding
Asset Value vs Contributions</c:oddHeader>
    </c:headerFooter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0</xdr:row>
      <xdr:rowOff>28574</xdr:rowOff>
    </xdr:from>
    <xdr:to>
      <xdr:col>31</xdr:col>
      <xdr:colOff>538370</xdr:colOff>
      <xdr:row>34</xdr:row>
      <xdr:rowOff>38099</xdr:rowOff>
    </xdr:to>
    <xdr:graphicFrame macro="">
      <xdr:nvGraphicFramePr>
        <xdr:cNvPr id="2281" name="Chart 1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2"/>
  <sheetViews>
    <sheetView tabSelected="1" zoomScale="85" zoomScaleNormal="85" workbookViewId="0">
      <selection activeCell="H332" sqref="A1:H332"/>
    </sheetView>
  </sheetViews>
  <sheetFormatPr defaultRowHeight="12.5" x14ac:dyDescent="0.25"/>
  <cols>
    <col min="1" max="1" width="16.453125" bestFit="1" customWidth="1"/>
    <col min="2" max="2" width="14.7265625" customWidth="1"/>
    <col min="3" max="3" width="22.1796875" style="8" customWidth="1"/>
    <col min="4" max="4" width="17" bestFit="1" customWidth="1"/>
    <col min="5" max="5" width="8.7265625" style="9" customWidth="1"/>
    <col min="6" max="6" width="18.7265625" customWidth="1"/>
    <col min="7" max="7" width="14.453125" customWidth="1"/>
    <col min="8" max="8" width="41.6328125" customWidth="1"/>
    <col min="9" max="9" width="68.54296875" bestFit="1" customWidth="1"/>
    <col min="10" max="10" width="13.7265625" bestFit="1" customWidth="1"/>
    <col min="11" max="11" width="10.1796875" bestFit="1" customWidth="1"/>
    <col min="12" max="13" width="13.81640625" bestFit="1" customWidth="1"/>
  </cols>
  <sheetData>
    <row r="1" spans="1:9" ht="13" x14ac:dyDescent="0.3">
      <c r="D1" s="15" t="s">
        <v>10</v>
      </c>
    </row>
    <row r="2" spans="1:9" x14ac:dyDescent="0.25">
      <c r="C2" s="6"/>
    </row>
    <row r="3" spans="1:9" x14ac:dyDescent="0.25">
      <c r="A3" s="2"/>
    </row>
    <row r="4" spans="1:9" ht="13" x14ac:dyDescent="0.3">
      <c r="A4" s="12" t="s">
        <v>1</v>
      </c>
      <c r="C4" s="55" t="s">
        <v>311</v>
      </c>
      <c r="I4" s="21"/>
    </row>
    <row r="5" spans="1:9" ht="34.5" customHeight="1" x14ac:dyDescent="0.25">
      <c r="A5" s="3" t="s">
        <v>2</v>
      </c>
      <c r="B5" s="4" t="s">
        <v>8</v>
      </c>
      <c r="C5" s="7" t="s">
        <v>0</v>
      </c>
      <c r="D5" s="4" t="s">
        <v>4</v>
      </c>
      <c r="E5" s="4"/>
      <c r="F5" s="5" t="s">
        <v>3</v>
      </c>
      <c r="G5" s="5" t="s">
        <v>9</v>
      </c>
      <c r="H5" s="20" t="s">
        <v>25</v>
      </c>
    </row>
    <row r="6" spans="1:9" x14ac:dyDescent="0.25">
      <c r="A6" s="44" t="s">
        <v>243</v>
      </c>
      <c r="B6" s="11"/>
      <c r="C6" s="19">
        <v>527192879.54999995</v>
      </c>
      <c r="D6" s="11">
        <v>426253044</v>
      </c>
      <c r="E6" s="47"/>
      <c r="F6" s="11">
        <v>100939836</v>
      </c>
      <c r="G6" s="14">
        <f t="shared" ref="G6:G28" si="0">(C6/D6)</f>
        <v>1.2368073072341508</v>
      </c>
      <c r="H6" s="19">
        <v>-31336087.74000001</v>
      </c>
    </row>
    <row r="7" spans="1:9" x14ac:dyDescent="0.25">
      <c r="A7" s="42" t="s">
        <v>245</v>
      </c>
      <c r="B7" s="11"/>
      <c r="C7" s="19">
        <v>521267078.07999998</v>
      </c>
      <c r="D7" s="11">
        <v>426253044</v>
      </c>
      <c r="E7" s="48"/>
      <c r="F7" s="11">
        <v>95014034</v>
      </c>
      <c r="G7" s="14">
        <f t="shared" si="0"/>
        <v>1.2229052329770576</v>
      </c>
      <c r="H7" s="19">
        <v>-37261889.209999979</v>
      </c>
    </row>
    <row r="8" spans="1:9" x14ac:dyDescent="0.25">
      <c r="A8" s="44" t="s">
        <v>246</v>
      </c>
      <c r="B8" s="11"/>
      <c r="C8" s="19">
        <v>511989020.06999999</v>
      </c>
      <c r="D8" s="11">
        <v>428980415</v>
      </c>
      <c r="E8" s="46" t="s">
        <v>247</v>
      </c>
      <c r="F8" s="11">
        <v>83008605</v>
      </c>
      <c r="G8" s="14">
        <f t="shared" si="0"/>
        <v>1.1935020858003507</v>
      </c>
      <c r="H8" s="19">
        <v>-46539947.219999969</v>
      </c>
    </row>
    <row r="9" spans="1:9" x14ac:dyDescent="0.25">
      <c r="A9" s="44" t="s">
        <v>248</v>
      </c>
      <c r="B9" s="11"/>
      <c r="C9" s="19">
        <v>529206636.91000003</v>
      </c>
      <c r="D9" s="11">
        <v>428980415</v>
      </c>
      <c r="E9" s="48"/>
      <c r="F9" s="11">
        <v>100226222</v>
      </c>
      <c r="G9" s="14">
        <f t="shared" si="0"/>
        <v>1.2336382231109548</v>
      </c>
      <c r="H9" s="19">
        <v>-29322330.379999936</v>
      </c>
    </row>
    <row r="10" spans="1:9" x14ac:dyDescent="0.25">
      <c r="A10" s="44" t="s">
        <v>249</v>
      </c>
      <c r="B10" s="11"/>
      <c r="C10" s="19">
        <v>535558367.91000003</v>
      </c>
      <c r="D10" s="11">
        <v>428980415</v>
      </c>
      <c r="E10" s="48"/>
      <c r="F10" s="11">
        <v>106577953</v>
      </c>
      <c r="G10" s="14">
        <f t="shared" si="0"/>
        <v>1.2484447988377279</v>
      </c>
      <c r="H10" s="19">
        <v>-22970599.379999936</v>
      </c>
    </row>
    <row r="11" spans="1:9" x14ac:dyDescent="0.25">
      <c r="A11" s="44" t="s">
        <v>250</v>
      </c>
      <c r="B11" s="11"/>
      <c r="C11" s="19">
        <v>504649609.15000004</v>
      </c>
      <c r="D11" s="11">
        <v>442030536</v>
      </c>
      <c r="E11" s="46" t="s">
        <v>251</v>
      </c>
      <c r="F11" s="19">
        <v>62619073</v>
      </c>
      <c r="G11" s="14">
        <f t="shared" si="0"/>
        <v>1.1416623243196031</v>
      </c>
      <c r="H11" s="19">
        <v>-53879358.139999926</v>
      </c>
    </row>
    <row r="12" spans="1:9" x14ac:dyDescent="0.25">
      <c r="A12" s="44" t="s">
        <v>252</v>
      </c>
      <c r="B12" s="11">
        <v>400000</v>
      </c>
      <c r="C12" s="19">
        <v>494703597.36000007</v>
      </c>
      <c r="D12" s="11">
        <v>442030536</v>
      </c>
      <c r="E12" s="48"/>
      <c r="F12" s="11">
        <v>52673061</v>
      </c>
      <c r="G12" s="14">
        <f t="shared" si="0"/>
        <v>1.1191615896870981</v>
      </c>
      <c r="H12" s="19">
        <v>-63825369.929999888</v>
      </c>
    </row>
    <row r="13" spans="1:9" x14ac:dyDescent="0.25">
      <c r="A13" s="44" t="s">
        <v>253</v>
      </c>
      <c r="B13" s="11"/>
      <c r="C13" s="19">
        <v>489131904.2100001</v>
      </c>
      <c r="D13" s="11">
        <v>442030536</v>
      </c>
      <c r="E13" s="48"/>
      <c r="F13" s="11">
        <v>47101368</v>
      </c>
      <c r="G13" s="14">
        <f t="shared" si="0"/>
        <v>1.1065568198890225</v>
      </c>
      <c r="H13" s="19">
        <v>-69397063.079999864</v>
      </c>
    </row>
    <row r="14" spans="1:9" x14ac:dyDescent="0.25">
      <c r="A14" s="44" t="s">
        <v>254</v>
      </c>
      <c r="B14" s="11"/>
      <c r="C14" s="19">
        <v>440311232.76000005</v>
      </c>
      <c r="D14" s="11">
        <v>448719505</v>
      </c>
      <c r="E14" s="46" t="s">
        <v>255</v>
      </c>
      <c r="F14" s="11">
        <v>-8408272</v>
      </c>
      <c r="G14" s="14">
        <f t="shared" si="0"/>
        <v>0.98126162971230779</v>
      </c>
      <c r="H14" s="19">
        <v>-118217734.52999991</v>
      </c>
    </row>
    <row r="15" spans="1:9" x14ac:dyDescent="0.25">
      <c r="A15" s="44" t="s">
        <v>256</v>
      </c>
      <c r="B15" s="11"/>
      <c r="C15" s="19">
        <v>377785283.3900001</v>
      </c>
      <c r="D15" s="11">
        <v>448719505</v>
      </c>
      <c r="E15" s="48"/>
      <c r="F15" s="11">
        <v>-70934222</v>
      </c>
      <c r="G15" s="14">
        <f t="shared" si="0"/>
        <v>0.84191856868357018</v>
      </c>
      <c r="H15" s="19">
        <v>-180743683.89999986</v>
      </c>
    </row>
    <row r="16" spans="1:9" x14ac:dyDescent="0.25">
      <c r="A16" s="44" t="s">
        <v>257</v>
      </c>
      <c r="B16" s="11"/>
      <c r="C16" s="19">
        <v>359453643.17000008</v>
      </c>
      <c r="D16" s="11">
        <v>448719505</v>
      </c>
      <c r="E16" s="48"/>
      <c r="F16" s="11">
        <v>-89265862</v>
      </c>
      <c r="G16" s="14">
        <f t="shared" si="0"/>
        <v>0.80106534074109415</v>
      </c>
      <c r="H16" s="19">
        <v>-199075324.11999989</v>
      </c>
    </row>
    <row r="17" spans="1:9" x14ac:dyDescent="0.25">
      <c r="A17" s="44" t="s">
        <v>258</v>
      </c>
      <c r="B17" s="11">
        <v>24500000</v>
      </c>
      <c r="C17" s="19">
        <v>392900399.13000011</v>
      </c>
      <c r="D17" s="11">
        <v>460586214</v>
      </c>
      <c r="E17" s="46" t="s">
        <v>5</v>
      </c>
      <c r="F17" s="11">
        <v>-67685814.869999886</v>
      </c>
      <c r="G17" s="14">
        <f t="shared" si="0"/>
        <v>0.853044201470607</v>
      </c>
      <c r="H17" s="19">
        <v>-165628568.15999985</v>
      </c>
    </row>
    <row r="18" spans="1:9" x14ac:dyDescent="0.25">
      <c r="A18" t="s">
        <v>259</v>
      </c>
      <c r="B18" s="11"/>
      <c r="C18" s="11">
        <v>373766686.9000001</v>
      </c>
      <c r="D18" s="11">
        <v>460586214</v>
      </c>
      <c r="E18" s="45"/>
      <c r="F18" s="11">
        <v>-86819527</v>
      </c>
      <c r="G18" s="14">
        <f t="shared" si="0"/>
        <v>0.81150211521528537</v>
      </c>
      <c r="H18" s="19">
        <v>-184762280.38999987</v>
      </c>
    </row>
    <row r="19" spans="1:9" x14ac:dyDescent="0.25">
      <c r="A19" s="10" t="s">
        <v>260</v>
      </c>
      <c r="B19" s="11"/>
      <c r="C19" s="11">
        <v>349174431.32000011</v>
      </c>
      <c r="D19" s="11">
        <v>460586214</v>
      </c>
      <c r="E19" s="45"/>
      <c r="F19" s="11">
        <v>-111411783</v>
      </c>
      <c r="G19" s="14">
        <f t="shared" si="0"/>
        <v>0.75810873340642393</v>
      </c>
      <c r="H19" s="19">
        <v>-209354535.96999985</v>
      </c>
    </row>
    <row r="20" spans="1:9" x14ac:dyDescent="0.25">
      <c r="A20" s="10" t="s">
        <v>261</v>
      </c>
      <c r="B20" s="11"/>
      <c r="C20" s="11">
        <v>363837939.33000016</v>
      </c>
      <c r="D20" s="11">
        <v>463212180</v>
      </c>
      <c r="E20" s="43" t="s">
        <v>244</v>
      </c>
      <c r="F20" s="11">
        <v>-99374241</v>
      </c>
      <c r="G20" s="14">
        <f t="shared" si="0"/>
        <v>0.78546712508725514</v>
      </c>
      <c r="H20" s="19">
        <v>-194691027.9599998</v>
      </c>
    </row>
    <row r="21" spans="1:9" x14ac:dyDescent="0.25">
      <c r="A21" s="10" t="s">
        <v>262</v>
      </c>
      <c r="B21" s="11">
        <v>6000000</v>
      </c>
      <c r="C21" s="11">
        <v>393950786.60000014</v>
      </c>
      <c r="D21" s="11">
        <v>463212180</v>
      </c>
      <c r="E21" s="45"/>
      <c r="F21" s="11">
        <v>-69261393</v>
      </c>
      <c r="G21" s="14">
        <f t="shared" si="0"/>
        <v>0.85047588040539035</v>
      </c>
      <c r="H21" s="19">
        <v>-164578180.68999982</v>
      </c>
    </row>
    <row r="22" spans="1:9" x14ac:dyDescent="0.25">
      <c r="A22" s="10" t="s">
        <v>263</v>
      </c>
      <c r="B22" s="11"/>
      <c r="C22" s="11">
        <v>414609134.06000012</v>
      </c>
      <c r="D22" s="11">
        <v>463212180</v>
      </c>
      <c r="E22" s="45"/>
      <c r="F22" s="11">
        <v>-48603046</v>
      </c>
      <c r="G22" s="14">
        <f t="shared" si="0"/>
        <v>0.89507390341074389</v>
      </c>
      <c r="H22" s="19">
        <v>-143919833.22999984</v>
      </c>
    </row>
    <row r="23" spans="1:9" x14ac:dyDescent="0.25">
      <c r="A23" s="10" t="s">
        <v>264</v>
      </c>
      <c r="B23" s="11"/>
      <c r="C23" s="11">
        <v>413592522.26000011</v>
      </c>
      <c r="D23" s="11">
        <v>468265444</v>
      </c>
      <c r="E23" s="43" t="s">
        <v>247</v>
      </c>
      <c r="F23" s="11">
        <v>-54672922</v>
      </c>
      <c r="G23" s="14">
        <f t="shared" si="0"/>
        <v>0.88324374040293285</v>
      </c>
      <c r="H23" s="19">
        <v>-144936445.02999985</v>
      </c>
    </row>
    <row r="24" spans="1:9" x14ac:dyDescent="0.25">
      <c r="A24" s="10" t="s">
        <v>265</v>
      </c>
      <c r="B24" s="11">
        <v>4000000</v>
      </c>
      <c r="C24" s="11">
        <v>440743564.64000016</v>
      </c>
      <c r="D24" s="11">
        <v>468265444</v>
      </c>
      <c r="E24" s="45"/>
      <c r="F24" s="11">
        <v>-27521879</v>
      </c>
      <c r="G24" s="14">
        <f t="shared" si="0"/>
        <v>0.94122590143551177</v>
      </c>
      <c r="H24" s="19">
        <v>-117785402.6499998</v>
      </c>
    </row>
    <row r="25" spans="1:9" x14ac:dyDescent="0.25">
      <c r="A25" s="10" t="s">
        <v>266</v>
      </c>
      <c r="B25" s="11">
        <v>4000000</v>
      </c>
      <c r="C25" s="11">
        <v>454447551.15000021</v>
      </c>
      <c r="D25" s="11">
        <v>468265444</v>
      </c>
      <c r="E25" s="45"/>
      <c r="F25" s="11">
        <v>-13817893</v>
      </c>
      <c r="G25" s="14">
        <f t="shared" si="0"/>
        <v>0.9704913248947753</v>
      </c>
      <c r="H25" s="19">
        <v>-104081416.13999975</v>
      </c>
    </row>
    <row r="26" spans="1:9" x14ac:dyDescent="0.25">
      <c r="A26" s="10" t="s">
        <v>267</v>
      </c>
      <c r="B26" s="11">
        <v>4000000</v>
      </c>
      <c r="C26" s="11">
        <v>474369381.7900002</v>
      </c>
      <c r="D26" s="11">
        <v>469309231</v>
      </c>
      <c r="E26" s="43" t="s">
        <v>251</v>
      </c>
      <c r="F26" s="11">
        <v>5060151</v>
      </c>
      <c r="G26" s="14">
        <f t="shared" si="0"/>
        <v>1.0107821249951083</v>
      </c>
      <c r="H26" s="19">
        <v>-84159585.499999762</v>
      </c>
    </row>
    <row r="27" spans="1:9" x14ac:dyDescent="0.25">
      <c r="A27" s="10" t="s">
        <v>268</v>
      </c>
      <c r="B27" s="11">
        <v>400000</v>
      </c>
      <c r="C27" s="11">
        <v>465752666.40000021</v>
      </c>
      <c r="D27" s="11">
        <v>469309231</v>
      </c>
      <c r="E27" s="45"/>
      <c r="F27" s="11">
        <v>-3556565</v>
      </c>
      <c r="G27" s="14">
        <f t="shared" si="0"/>
        <v>0.99242170329268509</v>
      </c>
      <c r="H27" s="19">
        <v>-92776300.889999747</v>
      </c>
    </row>
    <row r="28" spans="1:9" x14ac:dyDescent="0.25">
      <c r="A28" s="10" t="s">
        <v>269</v>
      </c>
      <c r="B28" s="11" t="s">
        <v>11</v>
      </c>
      <c r="C28" s="11">
        <v>480461429.51000017</v>
      </c>
      <c r="D28" s="11">
        <v>469309231</v>
      </c>
      <c r="E28" s="45"/>
      <c r="F28" s="11">
        <v>11152199</v>
      </c>
      <c r="G28" s="14">
        <f t="shared" si="0"/>
        <v>1.0237630069330559</v>
      </c>
      <c r="H28" s="19">
        <v>-78067537.779999793</v>
      </c>
    </row>
    <row r="29" spans="1:9" x14ac:dyDescent="0.25">
      <c r="A29" s="10" t="s">
        <v>270</v>
      </c>
      <c r="C29" s="11">
        <v>485689031.92000002</v>
      </c>
      <c r="D29" s="11">
        <v>505242140</v>
      </c>
      <c r="E29" s="43" t="s">
        <v>255</v>
      </c>
      <c r="F29" s="11">
        <v>-19553108</v>
      </c>
      <c r="G29" s="14">
        <f t="shared" ref="G29" si="1">(C29/D29)</f>
        <v>0.96129953039942395</v>
      </c>
      <c r="H29" s="19">
        <v>-72839935.369999945</v>
      </c>
    </row>
    <row r="30" spans="1:9" s="22" customFormat="1" x14ac:dyDescent="0.25">
      <c r="A30" s="24" t="s">
        <v>12</v>
      </c>
      <c r="C30" s="19">
        <v>471639267.46000004</v>
      </c>
      <c r="D30" s="19">
        <v>510000000</v>
      </c>
      <c r="E30" s="23" t="s">
        <v>5</v>
      </c>
      <c r="F30" s="19">
        <f>C30-D30</f>
        <v>-38360732.539999962</v>
      </c>
      <c r="G30" s="29">
        <f t="shared" ref="G30:G47" si="2">(C30/D30)</f>
        <v>0.92478287737254905</v>
      </c>
      <c r="H30" s="19">
        <v>-86889699.829999924</v>
      </c>
      <c r="I30" s="56"/>
    </row>
    <row r="31" spans="1:9" x14ac:dyDescent="0.25">
      <c r="A31" s="17" t="s">
        <v>13</v>
      </c>
      <c r="B31" s="16">
        <v>3500000</v>
      </c>
      <c r="C31" s="11">
        <v>479352607.36000007</v>
      </c>
      <c r="D31" s="11">
        <v>510000000</v>
      </c>
      <c r="E31" s="18" t="s">
        <v>5</v>
      </c>
      <c r="F31" s="11">
        <f t="shared" ref="F31:F45" si="3">C31-D31</f>
        <v>-30647392.639999926</v>
      </c>
      <c r="G31" s="14">
        <f t="shared" si="2"/>
        <v>0.93990707325490208</v>
      </c>
      <c r="H31" s="19">
        <v>-79176359.929999888</v>
      </c>
    </row>
    <row r="32" spans="1:9" x14ac:dyDescent="0.25">
      <c r="A32" s="17" t="s">
        <v>14</v>
      </c>
      <c r="B32" s="16">
        <v>3000000</v>
      </c>
      <c r="C32" s="11">
        <v>501663887.20000011</v>
      </c>
      <c r="D32" s="11">
        <v>505000000</v>
      </c>
      <c r="E32" s="18" t="s">
        <v>5</v>
      </c>
      <c r="F32" s="11">
        <f t="shared" si="3"/>
        <v>-3336112.7999998927</v>
      </c>
      <c r="G32" s="14">
        <f t="shared" si="2"/>
        <v>0.99339383603960418</v>
      </c>
      <c r="H32" s="19">
        <v>-56865080.089999855</v>
      </c>
    </row>
    <row r="33" spans="1:8" x14ac:dyDescent="0.25">
      <c r="A33" s="17" t="s">
        <v>15</v>
      </c>
      <c r="B33" s="16">
        <v>5500000</v>
      </c>
      <c r="C33" s="11">
        <v>509652838.71000016</v>
      </c>
      <c r="D33" s="11">
        <v>520000000</v>
      </c>
      <c r="E33" s="18" t="s">
        <v>5</v>
      </c>
      <c r="F33" s="11">
        <f t="shared" si="3"/>
        <v>-10347161.289999843</v>
      </c>
      <c r="G33" s="14">
        <f t="shared" si="2"/>
        <v>0.98010161290384645</v>
      </c>
      <c r="H33" s="19">
        <v>-48876128.579999804</v>
      </c>
    </row>
    <row r="34" spans="1:8" x14ac:dyDescent="0.25">
      <c r="A34" s="17" t="s">
        <v>16</v>
      </c>
      <c r="C34" s="11">
        <v>476362989.68000019</v>
      </c>
      <c r="D34" s="11">
        <v>525000000</v>
      </c>
      <c r="E34" s="18" t="s">
        <v>5</v>
      </c>
      <c r="F34" s="11">
        <f t="shared" si="3"/>
        <v>-48637010.319999814</v>
      </c>
      <c r="G34" s="14">
        <f t="shared" si="2"/>
        <v>0.90735807558095272</v>
      </c>
      <c r="H34" s="19">
        <v>-82165977.609999776</v>
      </c>
    </row>
    <row r="35" spans="1:8" x14ac:dyDescent="0.25">
      <c r="A35" s="17" t="s">
        <v>17</v>
      </c>
      <c r="C35" s="11">
        <v>462046893.72000021</v>
      </c>
      <c r="D35" s="11">
        <v>548000000</v>
      </c>
      <c r="E35" s="18" t="s">
        <v>5</v>
      </c>
      <c r="F35" s="11">
        <f t="shared" si="3"/>
        <v>-85953106.279999793</v>
      </c>
      <c r="G35" s="14">
        <f t="shared" si="2"/>
        <v>0.84315126591240919</v>
      </c>
      <c r="H35" s="19">
        <v>-96482073.569999754</v>
      </c>
    </row>
    <row r="36" spans="1:8" x14ac:dyDescent="0.25">
      <c r="A36" s="17" t="s">
        <v>18</v>
      </c>
      <c r="C36" s="11">
        <v>482726168.75000024</v>
      </c>
      <c r="D36" s="11">
        <v>552000000</v>
      </c>
      <c r="E36" s="18" t="s">
        <v>5</v>
      </c>
      <c r="F36" s="11">
        <f t="shared" si="3"/>
        <v>-69273831.249999762</v>
      </c>
      <c r="G36" s="14">
        <f t="shared" si="2"/>
        <v>0.87450392889492801</v>
      </c>
      <c r="H36" s="19">
        <v>-75802798.539999723</v>
      </c>
    </row>
    <row r="37" spans="1:8" x14ac:dyDescent="0.25">
      <c r="A37" s="17" t="s">
        <v>19</v>
      </c>
      <c r="C37" s="11">
        <v>466842743.01000017</v>
      </c>
      <c r="D37" s="11">
        <v>582000000</v>
      </c>
      <c r="E37" s="18" t="s">
        <v>5</v>
      </c>
      <c r="F37" s="11">
        <f t="shared" si="3"/>
        <v>-115157256.98999983</v>
      </c>
      <c r="G37" s="14">
        <f t="shared" si="2"/>
        <v>0.80213529726804156</v>
      </c>
      <c r="H37" s="19">
        <v>-91686224.279999793</v>
      </c>
    </row>
    <row r="38" spans="1:8" x14ac:dyDescent="0.25">
      <c r="A38" s="17" t="s">
        <v>20</v>
      </c>
      <c r="C38" s="11">
        <v>497749870.99000013</v>
      </c>
      <c r="D38" s="11">
        <v>575000000</v>
      </c>
      <c r="E38" s="18" t="s">
        <v>5</v>
      </c>
      <c r="F38" s="11">
        <f t="shared" si="3"/>
        <v>-77250129.009999871</v>
      </c>
      <c r="G38" s="14">
        <f t="shared" si="2"/>
        <v>0.86565194954782632</v>
      </c>
      <c r="H38" s="19">
        <v>-60779096.299999833</v>
      </c>
    </row>
    <row r="39" spans="1:8" x14ac:dyDescent="0.25">
      <c r="A39" s="17" t="s">
        <v>21</v>
      </c>
      <c r="C39" s="11">
        <v>510362924.43000013</v>
      </c>
      <c r="D39" s="11">
        <v>557000000</v>
      </c>
      <c r="E39" s="18" t="s">
        <v>5</v>
      </c>
      <c r="F39" s="11">
        <f t="shared" si="3"/>
        <v>-46637075.569999874</v>
      </c>
      <c r="G39" s="14">
        <f t="shared" si="2"/>
        <v>0.91627095947935389</v>
      </c>
      <c r="H39" s="19">
        <v>-48166042.859999835</v>
      </c>
    </row>
    <row r="40" spans="1:8" x14ac:dyDescent="0.25">
      <c r="A40" s="17" t="s">
        <v>22</v>
      </c>
      <c r="C40" s="11">
        <v>504850182.88000017</v>
      </c>
      <c r="D40" s="11">
        <v>536385811</v>
      </c>
      <c r="E40" s="18" t="s">
        <v>6</v>
      </c>
      <c r="F40" s="11">
        <f t="shared" si="3"/>
        <v>-31535628.119999826</v>
      </c>
      <c r="G40" s="14">
        <f t="shared" si="2"/>
        <v>0.94120719177636891</v>
      </c>
      <c r="H40" s="19">
        <v>-53678784.409999788</v>
      </c>
    </row>
    <row r="41" spans="1:8" x14ac:dyDescent="0.25">
      <c r="A41" s="24" t="s">
        <v>31</v>
      </c>
      <c r="B41" s="22"/>
      <c r="C41" s="19">
        <v>526469367.01999998</v>
      </c>
      <c r="D41" s="19">
        <v>528860020</v>
      </c>
      <c r="E41" s="23" t="s">
        <v>7</v>
      </c>
      <c r="F41" s="11">
        <f t="shared" si="3"/>
        <v>-2390652.9800000191</v>
      </c>
      <c r="G41" s="14">
        <f t="shared" si="2"/>
        <v>0.99547961106986305</v>
      </c>
      <c r="H41" s="19">
        <v>-32059600.269999981</v>
      </c>
    </row>
    <row r="42" spans="1:8" x14ac:dyDescent="0.25">
      <c r="A42" s="24" t="s">
        <v>32</v>
      </c>
      <c r="B42" s="22"/>
      <c r="C42" s="19">
        <v>532646952.43000001</v>
      </c>
      <c r="D42" s="19">
        <v>519000000</v>
      </c>
      <c r="E42" s="23" t="s">
        <v>7</v>
      </c>
      <c r="F42" s="11">
        <f t="shared" si="3"/>
        <v>13646952.430000007</v>
      </c>
      <c r="G42" s="14">
        <f t="shared" si="2"/>
        <v>1.0262947060308285</v>
      </c>
      <c r="H42" s="19">
        <v>-25882014.859999955</v>
      </c>
    </row>
    <row r="43" spans="1:8" x14ac:dyDescent="0.25">
      <c r="A43" s="24" t="s">
        <v>33</v>
      </c>
      <c r="B43" s="16">
        <v>5000000</v>
      </c>
      <c r="C43" s="19">
        <v>548350765.68000007</v>
      </c>
      <c r="D43" s="19">
        <v>526000000</v>
      </c>
      <c r="E43" s="23" t="s">
        <v>7</v>
      </c>
      <c r="F43" s="11">
        <f t="shared" si="3"/>
        <v>22350765.680000067</v>
      </c>
      <c r="G43" s="14">
        <f t="shared" si="2"/>
        <v>1.0424919499619774</v>
      </c>
      <c r="H43" s="19">
        <v>-10178201.609999895</v>
      </c>
    </row>
    <row r="44" spans="1:8" x14ac:dyDescent="0.25">
      <c r="A44" s="24" t="s">
        <v>34</v>
      </c>
      <c r="B44" s="19"/>
      <c r="C44" s="19">
        <v>546600885.00000024</v>
      </c>
      <c r="D44" s="19">
        <v>522000000</v>
      </c>
      <c r="E44" s="23" t="s">
        <v>7</v>
      </c>
      <c r="F44" s="11">
        <f t="shared" si="3"/>
        <v>24600885.000000238</v>
      </c>
      <c r="G44" s="14">
        <f t="shared" si="2"/>
        <v>1.0471281321839085</v>
      </c>
      <c r="H44" s="19">
        <v>-11928082.289999723</v>
      </c>
    </row>
    <row r="45" spans="1:8" x14ac:dyDescent="0.25">
      <c r="A45" s="24" t="s">
        <v>35</v>
      </c>
      <c r="B45" s="19"/>
      <c r="C45" s="19">
        <v>559909821.19000006</v>
      </c>
      <c r="D45" s="19">
        <v>533000000</v>
      </c>
      <c r="E45" s="23" t="s">
        <v>7</v>
      </c>
      <c r="F45" s="11">
        <f t="shared" si="3"/>
        <v>26909821.190000057</v>
      </c>
      <c r="G45" s="14">
        <f t="shared" si="2"/>
        <v>1.0504874693996249</v>
      </c>
      <c r="H45" s="19">
        <v>1380853.9000000954</v>
      </c>
    </row>
    <row r="46" spans="1:8" x14ac:dyDescent="0.25">
      <c r="A46" s="24" t="s">
        <v>36</v>
      </c>
      <c r="B46" s="19"/>
      <c r="C46" s="19">
        <v>550094685.02999997</v>
      </c>
      <c r="D46" s="19">
        <v>542000000</v>
      </c>
      <c r="E46" s="23" t="s">
        <v>7</v>
      </c>
      <c r="F46" s="11">
        <f t="shared" ref="F46:F51" si="4">C46-D46</f>
        <v>8094685.0299999714</v>
      </c>
      <c r="G46" s="14">
        <f t="shared" si="2"/>
        <v>1.0149348432287821</v>
      </c>
      <c r="H46" s="19">
        <v>-8434282.2599999905</v>
      </c>
    </row>
    <row r="47" spans="1:8" x14ac:dyDescent="0.25">
      <c r="A47" s="17" t="s">
        <v>29</v>
      </c>
      <c r="B47" s="11"/>
      <c r="C47" s="11">
        <v>540999520.51999998</v>
      </c>
      <c r="D47" s="11">
        <v>532000000</v>
      </c>
      <c r="E47" s="23" t="s">
        <v>30</v>
      </c>
      <c r="F47" s="11">
        <f t="shared" si="4"/>
        <v>8999520.5199999809</v>
      </c>
      <c r="G47" s="14">
        <f t="shared" si="2"/>
        <v>1.0169163919548871</v>
      </c>
      <c r="H47" s="19">
        <v>-17529446.769999981</v>
      </c>
    </row>
    <row r="48" spans="1:8" x14ac:dyDescent="0.25">
      <c r="A48" s="17" t="s">
        <v>39</v>
      </c>
      <c r="B48" s="11"/>
      <c r="C48" s="11">
        <v>531339240.07999998</v>
      </c>
      <c r="D48" s="11">
        <v>553000000</v>
      </c>
      <c r="E48" s="23" t="s">
        <v>30</v>
      </c>
      <c r="F48" s="11">
        <f t="shared" si="4"/>
        <v>-21660759.920000017</v>
      </c>
      <c r="G48" s="14">
        <f t="shared" ref="G48:G54" si="5">(C48/D48)</f>
        <v>0.96083045222423147</v>
      </c>
      <c r="H48" s="19">
        <v>-27189727.209999979</v>
      </c>
    </row>
    <row r="49" spans="1:8" x14ac:dyDescent="0.25">
      <c r="A49" s="17" t="s">
        <v>40</v>
      </c>
      <c r="B49" s="11"/>
      <c r="C49" s="11">
        <v>498338586.82999998</v>
      </c>
      <c r="D49" s="11">
        <v>564000000</v>
      </c>
      <c r="E49" s="23" t="s">
        <v>30</v>
      </c>
      <c r="F49" s="11">
        <f t="shared" si="4"/>
        <v>-65661413.170000017</v>
      </c>
      <c r="G49" s="14">
        <f t="shared" si="5"/>
        <v>0.88357905466312059</v>
      </c>
      <c r="H49" s="19">
        <v>-60190380.459999979</v>
      </c>
    </row>
    <row r="50" spans="1:8" x14ac:dyDescent="0.25">
      <c r="A50" s="17" t="s">
        <v>44</v>
      </c>
      <c r="B50" s="11"/>
      <c r="C50" s="11">
        <v>456846330.69999999</v>
      </c>
      <c r="D50" s="11">
        <v>587000000</v>
      </c>
      <c r="E50" s="23" t="s">
        <v>30</v>
      </c>
      <c r="F50" s="11">
        <f t="shared" si="4"/>
        <v>-130153669.30000001</v>
      </c>
      <c r="G50" s="14">
        <f t="shared" si="5"/>
        <v>0.7782731357751278</v>
      </c>
      <c r="H50" s="19">
        <v>-101682636.58999997</v>
      </c>
    </row>
    <row r="51" spans="1:8" x14ac:dyDescent="0.25">
      <c r="A51" s="17" t="s">
        <v>45</v>
      </c>
      <c r="B51" s="11"/>
      <c r="C51" s="11">
        <v>491731574.12</v>
      </c>
      <c r="D51" s="11">
        <v>589000000</v>
      </c>
      <c r="E51" s="23" t="s">
        <v>30</v>
      </c>
      <c r="F51" s="11">
        <f t="shared" si="4"/>
        <v>-97268425.879999995</v>
      </c>
      <c r="G51" s="14">
        <f t="shared" si="5"/>
        <v>0.83485836013582349</v>
      </c>
      <c r="H51" s="19">
        <v>-66797393.169999957</v>
      </c>
    </row>
    <row r="52" spans="1:8" x14ac:dyDescent="0.25">
      <c r="A52" s="17" t="s">
        <v>46</v>
      </c>
      <c r="B52" s="11"/>
      <c r="C52" s="11">
        <v>482823896.42000002</v>
      </c>
      <c r="D52" s="11">
        <v>590000000</v>
      </c>
      <c r="E52" s="23" t="s">
        <v>30</v>
      </c>
      <c r="F52" s="11">
        <f t="shared" ref="F52:F57" si="6">C52-D52</f>
        <v>-107176103.57999998</v>
      </c>
      <c r="G52" s="14">
        <f t="shared" si="5"/>
        <v>0.81834558715254235</v>
      </c>
      <c r="H52" s="19">
        <v>-75705070.869999945</v>
      </c>
    </row>
    <row r="53" spans="1:8" x14ac:dyDescent="0.25">
      <c r="A53" s="17" t="s">
        <v>48</v>
      </c>
      <c r="B53" s="11"/>
      <c r="C53" s="11">
        <v>479786058.04000002</v>
      </c>
      <c r="D53" s="11">
        <v>565996557</v>
      </c>
      <c r="E53" s="23" t="s">
        <v>47</v>
      </c>
      <c r="F53" s="11">
        <f t="shared" si="6"/>
        <v>-86210498.959999979</v>
      </c>
      <c r="G53" s="14">
        <f t="shared" si="5"/>
        <v>0.84768370426677353</v>
      </c>
      <c r="H53" s="19">
        <v>-78742909.24999994</v>
      </c>
    </row>
    <row r="54" spans="1:8" x14ac:dyDescent="0.25">
      <c r="A54" s="17" t="s">
        <v>51</v>
      </c>
      <c r="B54" s="11"/>
      <c r="C54" s="11">
        <v>498604632.74000001</v>
      </c>
      <c r="D54" s="11">
        <v>580000000</v>
      </c>
      <c r="E54" s="23" t="s">
        <v>53</v>
      </c>
      <c r="F54" s="11">
        <f t="shared" si="6"/>
        <v>-81395367.25999999</v>
      </c>
      <c r="G54" s="14">
        <f t="shared" si="5"/>
        <v>0.85966315989655173</v>
      </c>
      <c r="H54" s="19">
        <v>-59924334.549999952</v>
      </c>
    </row>
    <row r="55" spans="1:8" x14ac:dyDescent="0.25">
      <c r="A55" s="17" t="s">
        <v>55</v>
      </c>
      <c r="B55" s="11"/>
      <c r="C55" s="11">
        <v>510983651.81999999</v>
      </c>
      <c r="D55" s="11">
        <v>581000000</v>
      </c>
      <c r="E55" s="23" t="s">
        <v>53</v>
      </c>
      <c r="F55" s="11">
        <f t="shared" si="6"/>
        <v>-70016348.180000007</v>
      </c>
      <c r="G55" s="14">
        <f t="shared" ref="G55:G60" si="7">(C55/D55)</f>
        <v>0.87948993428571431</v>
      </c>
      <c r="H55" s="19">
        <v>-47545315.469999969</v>
      </c>
    </row>
    <row r="56" spans="1:8" x14ac:dyDescent="0.25">
      <c r="A56" s="17" t="s">
        <v>56</v>
      </c>
      <c r="B56" s="16">
        <v>5700000</v>
      </c>
      <c r="C56" s="11">
        <v>516127087.31</v>
      </c>
      <c r="D56" s="11">
        <v>567000000</v>
      </c>
      <c r="E56" s="23" t="s">
        <v>53</v>
      </c>
      <c r="F56" s="11">
        <f t="shared" si="6"/>
        <v>-50872912.689999998</v>
      </c>
      <c r="G56" s="14">
        <f t="shared" si="7"/>
        <v>0.91027704992945324</v>
      </c>
      <c r="H56" s="19">
        <v>-42401879.979999959</v>
      </c>
    </row>
    <row r="57" spans="1:8" x14ac:dyDescent="0.25">
      <c r="A57" s="17" t="s">
        <v>57</v>
      </c>
      <c r="B57" s="16"/>
      <c r="C57" s="11">
        <v>511930965.83999997</v>
      </c>
      <c r="D57" s="11">
        <v>578000000</v>
      </c>
      <c r="E57" s="23" t="s">
        <v>53</v>
      </c>
      <c r="F57" s="11">
        <f t="shared" si="6"/>
        <v>-66069034.160000026</v>
      </c>
      <c r="G57" s="14">
        <f t="shared" si="7"/>
        <v>0.88569371252595153</v>
      </c>
      <c r="H57" s="19">
        <v>-46598001.449999988</v>
      </c>
    </row>
    <row r="58" spans="1:8" x14ac:dyDescent="0.25">
      <c r="A58" s="17" t="s">
        <v>58</v>
      </c>
      <c r="B58" s="16"/>
      <c r="C58" s="11">
        <v>481928266.12</v>
      </c>
      <c r="D58" s="11">
        <v>591000000</v>
      </c>
      <c r="E58" s="23" t="s">
        <v>53</v>
      </c>
      <c r="F58" s="11">
        <f t="shared" ref="F58:F63" si="8">C58-D58</f>
        <v>-109071733.88</v>
      </c>
      <c r="G58" s="14">
        <f t="shared" si="7"/>
        <v>0.81544545874788499</v>
      </c>
      <c r="H58" s="19">
        <v>-76600701.169999957</v>
      </c>
    </row>
    <row r="59" spans="1:8" x14ac:dyDescent="0.25">
      <c r="A59" s="17" t="s">
        <v>59</v>
      </c>
      <c r="B59" s="16">
        <v>5700000</v>
      </c>
      <c r="C59" s="11">
        <v>498647158.81999999</v>
      </c>
      <c r="D59" s="11">
        <v>620000000</v>
      </c>
      <c r="E59" s="23" t="s">
        <v>60</v>
      </c>
      <c r="F59" s="11">
        <f t="shared" si="8"/>
        <v>-121352841.18000001</v>
      </c>
      <c r="G59" s="14">
        <f t="shared" si="7"/>
        <v>0.80426961099999994</v>
      </c>
      <c r="H59" s="19">
        <v>-59881808.469999969</v>
      </c>
    </row>
    <row r="60" spans="1:8" x14ac:dyDescent="0.25">
      <c r="A60" s="17" t="s">
        <v>63</v>
      </c>
      <c r="B60" s="16"/>
      <c r="C60" s="11">
        <v>500392893.06</v>
      </c>
      <c r="D60" s="11">
        <v>648000000</v>
      </c>
      <c r="E60" s="23" t="s">
        <v>60</v>
      </c>
      <c r="F60" s="11">
        <f t="shared" si="8"/>
        <v>-147607106.94</v>
      </c>
      <c r="G60" s="14">
        <f t="shared" si="7"/>
        <v>0.77221125472222218</v>
      </c>
      <c r="H60" s="19">
        <v>-58136074.229999959</v>
      </c>
    </row>
    <row r="61" spans="1:8" x14ac:dyDescent="0.25">
      <c r="A61" s="17" t="s">
        <v>64</v>
      </c>
      <c r="B61" s="16"/>
      <c r="C61" s="11">
        <v>508562106.62</v>
      </c>
      <c r="D61" s="11">
        <v>644000000</v>
      </c>
      <c r="E61" s="23" t="s">
        <v>60</v>
      </c>
      <c r="F61" s="11">
        <f t="shared" si="8"/>
        <v>-135437893.38</v>
      </c>
      <c r="G61" s="14">
        <f t="shared" ref="G61:G66" si="9">(C61/D61)</f>
        <v>0.78969271214285719</v>
      </c>
      <c r="H61" s="19">
        <v>-49966860.669999957</v>
      </c>
    </row>
    <row r="62" spans="1:8" x14ac:dyDescent="0.25">
      <c r="A62" s="17" t="s">
        <v>65</v>
      </c>
      <c r="B62" s="16">
        <v>5700000</v>
      </c>
      <c r="C62" s="11">
        <v>521681842.29000002</v>
      </c>
      <c r="D62" s="11">
        <v>638300000</v>
      </c>
      <c r="E62" s="23" t="s">
        <v>60</v>
      </c>
      <c r="F62" s="11">
        <f t="shared" si="8"/>
        <v>-116618157.70999998</v>
      </c>
      <c r="G62" s="14">
        <f t="shared" si="9"/>
        <v>0.81729882859157144</v>
      </c>
      <c r="H62" s="19">
        <v>-36847124.99999994</v>
      </c>
    </row>
    <row r="63" spans="1:8" x14ac:dyDescent="0.25">
      <c r="A63" s="17" t="s">
        <v>66</v>
      </c>
      <c r="B63" s="16" t="s">
        <v>11</v>
      </c>
      <c r="C63" s="11">
        <v>516693422.47000003</v>
      </c>
      <c r="D63" s="11">
        <v>647700000</v>
      </c>
      <c r="E63" s="23" t="s">
        <v>60</v>
      </c>
      <c r="F63" s="11">
        <f t="shared" si="8"/>
        <v>-131006577.52999997</v>
      </c>
      <c r="G63" s="14">
        <f t="shared" si="9"/>
        <v>0.7977357147907983</v>
      </c>
      <c r="H63" s="19">
        <v>-41835544.819999933</v>
      </c>
    </row>
    <row r="64" spans="1:8" x14ac:dyDescent="0.25">
      <c r="A64" s="17" t="s">
        <v>67</v>
      </c>
      <c r="B64" s="16" t="s">
        <v>11</v>
      </c>
      <c r="C64" s="11">
        <v>519835256.69999999</v>
      </c>
      <c r="D64" s="11">
        <v>642900000</v>
      </c>
      <c r="E64" s="23" t="s">
        <v>60</v>
      </c>
      <c r="F64" s="11">
        <f t="shared" ref="F64:F69" si="10">C64-D64</f>
        <v>-123064743.30000001</v>
      </c>
      <c r="G64" s="14">
        <f t="shared" si="9"/>
        <v>0.80857871628558098</v>
      </c>
      <c r="H64" s="19">
        <v>-38693710.589999974</v>
      </c>
    </row>
    <row r="65" spans="1:8" x14ac:dyDescent="0.25">
      <c r="A65" s="17" t="s">
        <v>68</v>
      </c>
      <c r="B65" s="16">
        <v>5700000</v>
      </c>
      <c r="C65" s="11">
        <v>531182671.69999999</v>
      </c>
      <c r="D65" s="19">
        <v>616290048</v>
      </c>
      <c r="E65" s="23" t="s">
        <v>69</v>
      </c>
      <c r="F65" s="11">
        <f t="shared" si="10"/>
        <v>-85107376.300000012</v>
      </c>
      <c r="G65" s="29">
        <f t="shared" si="9"/>
        <v>0.86190369846764103</v>
      </c>
      <c r="H65" s="19">
        <v>-27346295.589999974</v>
      </c>
    </row>
    <row r="66" spans="1:8" x14ac:dyDescent="0.25">
      <c r="A66" s="17" t="s">
        <v>71</v>
      </c>
      <c r="B66" s="16" t="s">
        <v>11</v>
      </c>
      <c r="C66" s="11">
        <v>547295044.90999997</v>
      </c>
      <c r="D66" s="19">
        <v>604100000</v>
      </c>
      <c r="E66" s="23" t="s">
        <v>72</v>
      </c>
      <c r="F66" s="11">
        <f t="shared" si="10"/>
        <v>-56804955.090000033</v>
      </c>
      <c r="G66" s="29">
        <f t="shared" si="9"/>
        <v>0.90596762938255249</v>
      </c>
      <c r="H66" s="19">
        <v>-11233922.379999995</v>
      </c>
    </row>
    <row r="67" spans="1:8" x14ac:dyDescent="0.25">
      <c r="A67" s="17" t="s">
        <v>75</v>
      </c>
      <c r="B67" s="16" t="s">
        <v>11</v>
      </c>
      <c r="C67" s="11">
        <v>544656162</v>
      </c>
      <c r="D67" s="19">
        <v>608800000</v>
      </c>
      <c r="E67" s="23" t="s">
        <v>72</v>
      </c>
      <c r="F67" s="11">
        <f t="shared" si="10"/>
        <v>-64143838</v>
      </c>
      <c r="G67" s="29">
        <f t="shared" ref="G67:G72" si="11">(C67/D67)</f>
        <v>0.8946388994743758</v>
      </c>
      <c r="H67" s="19">
        <v>-13872805.289999962</v>
      </c>
    </row>
    <row r="68" spans="1:8" x14ac:dyDescent="0.25">
      <c r="A68" s="30" t="s">
        <v>76</v>
      </c>
      <c r="B68" s="16">
        <v>5100000</v>
      </c>
      <c r="C68" s="11">
        <v>558406478.13999999</v>
      </c>
      <c r="D68" s="19">
        <v>608900000</v>
      </c>
      <c r="E68" s="23" t="s">
        <v>72</v>
      </c>
      <c r="F68" s="11">
        <f t="shared" si="10"/>
        <v>-50493521.860000014</v>
      </c>
      <c r="G68" s="29">
        <f t="shared" si="11"/>
        <v>0.91707419632123499</v>
      </c>
      <c r="H68" s="19">
        <v>-122489.14999997616</v>
      </c>
    </row>
    <row r="69" spans="1:8" x14ac:dyDescent="0.25">
      <c r="A69" s="30" t="s">
        <v>77</v>
      </c>
      <c r="B69" s="16" t="s">
        <v>11</v>
      </c>
      <c r="C69" s="11">
        <v>565471698.86000001</v>
      </c>
      <c r="D69" s="19">
        <v>624600000</v>
      </c>
      <c r="E69" s="23" t="s">
        <v>72</v>
      </c>
      <c r="F69" s="11">
        <f t="shared" si="10"/>
        <v>-59128301.139999986</v>
      </c>
      <c r="G69" s="29">
        <f t="shared" si="11"/>
        <v>0.90533413202049318</v>
      </c>
      <c r="H69" s="19">
        <v>6942731.5700000525</v>
      </c>
    </row>
    <row r="70" spans="1:8" x14ac:dyDescent="0.25">
      <c r="A70" s="30" t="s">
        <v>78</v>
      </c>
      <c r="B70" s="16" t="s">
        <v>11</v>
      </c>
      <c r="C70" s="11">
        <v>566513732.75999999</v>
      </c>
      <c r="D70" s="19">
        <v>595600000</v>
      </c>
      <c r="E70" s="23" t="s">
        <v>72</v>
      </c>
      <c r="F70" s="11">
        <f t="shared" ref="F70:F75" si="12">C70-D70</f>
        <v>-29086267.24000001</v>
      </c>
      <c r="G70" s="29">
        <f t="shared" si="11"/>
        <v>0.95116476286098051</v>
      </c>
      <c r="H70" s="19">
        <v>7984765.4700000286</v>
      </c>
    </row>
    <row r="71" spans="1:8" x14ac:dyDescent="0.25">
      <c r="A71" s="30" t="s">
        <v>79</v>
      </c>
      <c r="B71" s="16">
        <v>5100000</v>
      </c>
      <c r="C71" s="11">
        <v>560098486.91999996</v>
      </c>
      <c r="D71" s="19">
        <v>579500000</v>
      </c>
      <c r="E71" s="23" t="s">
        <v>72</v>
      </c>
      <c r="F71" s="11">
        <f t="shared" si="12"/>
        <v>-19401513.080000043</v>
      </c>
      <c r="G71" s="29">
        <f t="shared" si="11"/>
        <v>0.96652025352890414</v>
      </c>
      <c r="H71" s="19">
        <v>1569519.6299999952</v>
      </c>
    </row>
    <row r="72" spans="1:8" x14ac:dyDescent="0.25">
      <c r="A72" s="30" t="s">
        <v>80</v>
      </c>
      <c r="B72" s="16"/>
      <c r="C72" s="11">
        <v>576714434</v>
      </c>
      <c r="D72" s="19">
        <v>578800000</v>
      </c>
      <c r="E72" s="23" t="s">
        <v>72</v>
      </c>
      <c r="F72" s="11">
        <f t="shared" si="12"/>
        <v>-2085566</v>
      </c>
      <c r="G72" s="31">
        <f t="shared" si="11"/>
        <v>0.99639674153420876</v>
      </c>
      <c r="H72" s="19">
        <v>18185466.710000038</v>
      </c>
    </row>
    <row r="73" spans="1:8" x14ac:dyDescent="0.25">
      <c r="A73" s="30" t="s">
        <v>81</v>
      </c>
      <c r="B73" s="16"/>
      <c r="C73" s="11">
        <v>562755795.25</v>
      </c>
      <c r="D73" s="19">
        <v>573800000</v>
      </c>
      <c r="E73" s="23" t="s">
        <v>72</v>
      </c>
      <c r="F73" s="11">
        <f t="shared" si="12"/>
        <v>-11044204.75</v>
      </c>
      <c r="G73" s="31">
        <f t="shared" ref="G73:G78" si="13">(C73/D73)</f>
        <v>0.98075251873475078</v>
      </c>
      <c r="H73" s="19">
        <v>4226827.9600000381</v>
      </c>
    </row>
    <row r="74" spans="1:8" x14ac:dyDescent="0.25">
      <c r="A74" s="30" t="s">
        <v>82</v>
      </c>
      <c r="B74" s="16">
        <v>5100000</v>
      </c>
      <c r="C74" s="11">
        <v>585050517.98000002</v>
      </c>
      <c r="D74" s="19">
        <v>574500000</v>
      </c>
      <c r="E74" s="23" t="s">
        <v>72</v>
      </c>
      <c r="F74" s="11">
        <f t="shared" si="12"/>
        <v>10550517.980000019</v>
      </c>
      <c r="G74" s="31">
        <f t="shared" si="13"/>
        <v>1.0183646962228026</v>
      </c>
      <c r="H74" s="19">
        <v>26521550.690000057</v>
      </c>
    </row>
    <row r="75" spans="1:8" x14ac:dyDescent="0.25">
      <c r="A75" s="30" t="s">
        <v>83</v>
      </c>
      <c r="B75" s="16" t="s">
        <v>11</v>
      </c>
      <c r="C75" s="11">
        <v>598711560.53999996</v>
      </c>
      <c r="D75" s="19">
        <v>583100000</v>
      </c>
      <c r="E75" s="23" t="s">
        <v>72</v>
      </c>
      <c r="F75" s="11">
        <f t="shared" si="12"/>
        <v>15611560.539999962</v>
      </c>
      <c r="G75" s="31">
        <f t="shared" si="13"/>
        <v>1.0267733845652547</v>
      </c>
      <c r="H75" s="19">
        <v>40182593.25</v>
      </c>
    </row>
    <row r="76" spans="1:8" x14ac:dyDescent="0.25">
      <c r="A76" s="30" t="s">
        <v>84</v>
      </c>
      <c r="B76" s="16" t="s">
        <v>11</v>
      </c>
      <c r="C76" s="11">
        <v>605878238.02999997</v>
      </c>
      <c r="D76" s="19">
        <v>576600000</v>
      </c>
      <c r="E76" s="23" t="s">
        <v>72</v>
      </c>
      <c r="F76" s="11">
        <f t="shared" ref="F76:F81" si="14">C76-D76</f>
        <v>29278238.029999971</v>
      </c>
      <c r="G76" s="31">
        <f t="shared" si="13"/>
        <v>1.0507773812521679</v>
      </c>
      <c r="H76" s="19">
        <v>47349270.74000001</v>
      </c>
    </row>
    <row r="77" spans="1:8" x14ac:dyDescent="0.25">
      <c r="A77" s="30" t="s">
        <v>85</v>
      </c>
      <c r="B77" s="16">
        <v>5100000</v>
      </c>
      <c r="C77" s="11">
        <v>615720765</v>
      </c>
      <c r="D77" s="19">
        <v>573316708</v>
      </c>
      <c r="E77" s="23" t="s">
        <v>86</v>
      </c>
      <c r="F77" s="11">
        <f t="shared" si="14"/>
        <v>42404057</v>
      </c>
      <c r="G77" s="31">
        <f t="shared" si="13"/>
        <v>1.0739627092814465</v>
      </c>
      <c r="H77" s="19">
        <v>57191797.710000038</v>
      </c>
    </row>
    <row r="78" spans="1:8" x14ac:dyDescent="0.25">
      <c r="A78" s="30" t="s">
        <v>89</v>
      </c>
      <c r="B78" s="16" t="s">
        <v>11</v>
      </c>
      <c r="C78" s="11">
        <v>599441548</v>
      </c>
      <c r="D78" s="19">
        <v>598600000</v>
      </c>
      <c r="E78" s="23" t="s">
        <v>90</v>
      </c>
      <c r="F78" s="11">
        <f t="shared" si="14"/>
        <v>841548</v>
      </c>
      <c r="G78" s="31">
        <f t="shared" si="13"/>
        <v>1.0014058603407952</v>
      </c>
      <c r="H78" s="19">
        <v>40912580.710000038</v>
      </c>
    </row>
    <row r="79" spans="1:8" x14ac:dyDescent="0.25">
      <c r="A79" s="30" t="s">
        <v>93</v>
      </c>
      <c r="B79" s="16" t="s">
        <v>11</v>
      </c>
      <c r="C79" s="11">
        <v>619646965</v>
      </c>
      <c r="D79" s="19">
        <v>605400000</v>
      </c>
      <c r="E79" s="23" t="s">
        <v>90</v>
      </c>
      <c r="F79" s="11">
        <f t="shared" si="14"/>
        <v>14246965</v>
      </c>
      <c r="G79" s="31">
        <f t="shared" ref="G79:G84" si="15">(C79/D79)</f>
        <v>1.0235331433762802</v>
      </c>
      <c r="H79" s="19">
        <v>61117997.710000038</v>
      </c>
    </row>
    <row r="80" spans="1:8" x14ac:dyDescent="0.25">
      <c r="A80" s="30" t="s">
        <v>94</v>
      </c>
      <c r="B80" s="16">
        <v>3000000</v>
      </c>
      <c r="C80" s="11">
        <v>619329323</v>
      </c>
      <c r="D80" s="19">
        <v>608600000</v>
      </c>
      <c r="E80" s="23" t="s">
        <v>90</v>
      </c>
      <c r="F80" s="11">
        <f t="shared" si="14"/>
        <v>10729323</v>
      </c>
      <c r="G80" s="31">
        <f t="shared" si="15"/>
        <v>1.0176295152809727</v>
      </c>
      <c r="H80" s="19">
        <v>60800355.710000038</v>
      </c>
    </row>
    <row r="81" spans="1:8" x14ac:dyDescent="0.25">
      <c r="A81" s="30" t="s">
        <v>95</v>
      </c>
      <c r="B81" s="16" t="s">
        <v>11</v>
      </c>
      <c r="C81" s="11">
        <v>618679359</v>
      </c>
      <c r="D81" s="19">
        <v>615900000</v>
      </c>
      <c r="E81" s="23" t="s">
        <v>90</v>
      </c>
      <c r="F81" s="11">
        <f t="shared" si="14"/>
        <v>2779359</v>
      </c>
      <c r="G81" s="31">
        <f t="shared" si="15"/>
        <v>1.0045126790063321</v>
      </c>
      <c r="H81" s="19">
        <v>60150391.710000038</v>
      </c>
    </row>
    <row r="82" spans="1:8" x14ac:dyDescent="0.25">
      <c r="A82" s="30" t="s">
        <v>96</v>
      </c>
      <c r="B82" s="16" t="s">
        <v>11</v>
      </c>
      <c r="C82" s="11">
        <v>625774512</v>
      </c>
      <c r="D82" s="19">
        <v>626300000</v>
      </c>
      <c r="E82" s="23" t="s">
        <v>90</v>
      </c>
      <c r="F82" s="11">
        <f t="shared" ref="F82:F87" si="16">C82-D82</f>
        <v>-525488</v>
      </c>
      <c r="G82" s="31">
        <f t="shared" si="15"/>
        <v>0.99916096439406032</v>
      </c>
      <c r="H82" s="19">
        <v>67245544.710000038</v>
      </c>
    </row>
    <row r="83" spans="1:8" x14ac:dyDescent="0.25">
      <c r="A83" s="30" t="s">
        <v>97</v>
      </c>
      <c r="B83" s="16">
        <v>3000000</v>
      </c>
      <c r="C83" s="11">
        <v>634686119</v>
      </c>
      <c r="D83" s="19">
        <v>625700000</v>
      </c>
      <c r="E83" s="23" t="s">
        <v>98</v>
      </c>
      <c r="F83" s="11">
        <f t="shared" si="16"/>
        <v>8986119</v>
      </c>
      <c r="G83" s="31">
        <f t="shared" si="15"/>
        <v>1.0143617052900751</v>
      </c>
      <c r="H83" s="19">
        <v>76157151.710000038</v>
      </c>
    </row>
    <row r="84" spans="1:8" x14ac:dyDescent="0.25">
      <c r="A84" s="30" t="s">
        <v>100</v>
      </c>
      <c r="B84" s="16"/>
      <c r="C84" s="11">
        <v>620318518</v>
      </c>
      <c r="D84" s="19">
        <v>624600000</v>
      </c>
      <c r="E84" s="23" t="s">
        <v>98</v>
      </c>
      <c r="F84" s="11">
        <f t="shared" si="16"/>
        <v>-4281482</v>
      </c>
      <c r="G84" s="31">
        <f t="shared" si="15"/>
        <v>0.99314524175472307</v>
      </c>
      <c r="H84" s="19">
        <v>61789550.710000038</v>
      </c>
    </row>
    <row r="85" spans="1:8" x14ac:dyDescent="0.25">
      <c r="A85" s="30" t="s">
        <v>101</v>
      </c>
      <c r="B85" s="16"/>
      <c r="C85" s="11">
        <v>629744052.48000002</v>
      </c>
      <c r="D85" s="19">
        <v>640200000</v>
      </c>
      <c r="E85" s="23" t="s">
        <v>98</v>
      </c>
      <c r="F85" s="11">
        <f t="shared" si="16"/>
        <v>-10455947.519999981</v>
      </c>
      <c r="G85" s="31">
        <f t="shared" ref="G85:G90" si="17">(C85/D85)</f>
        <v>0.98366768584817244</v>
      </c>
      <c r="H85" s="19">
        <v>71215085.190000057</v>
      </c>
    </row>
    <row r="86" spans="1:8" x14ac:dyDescent="0.25">
      <c r="A86" s="30" t="s">
        <v>102</v>
      </c>
      <c r="B86" s="16">
        <v>3000000</v>
      </c>
      <c r="C86" s="11">
        <v>616667813</v>
      </c>
      <c r="D86" s="19">
        <v>626400000</v>
      </c>
      <c r="E86" s="23" t="s">
        <v>98</v>
      </c>
      <c r="F86" s="11">
        <f t="shared" si="16"/>
        <v>-9732187</v>
      </c>
      <c r="G86" s="31">
        <f t="shared" si="17"/>
        <v>0.98446330300127716</v>
      </c>
      <c r="H86" s="19">
        <v>58138845.710000038</v>
      </c>
    </row>
    <row r="87" spans="1:8" x14ac:dyDescent="0.25">
      <c r="A87" s="30" t="s">
        <v>103</v>
      </c>
      <c r="B87" s="16"/>
      <c r="C87" s="11">
        <v>619350439.5</v>
      </c>
      <c r="D87" s="19">
        <v>636100000</v>
      </c>
      <c r="E87" s="23" t="s">
        <v>98</v>
      </c>
      <c r="F87" s="11">
        <f t="shared" si="16"/>
        <v>-16749560.5</v>
      </c>
      <c r="G87" s="31">
        <f t="shared" si="17"/>
        <v>0.97366835324634493</v>
      </c>
      <c r="H87" s="19">
        <v>60821472.210000038</v>
      </c>
    </row>
    <row r="88" spans="1:8" x14ac:dyDescent="0.25">
      <c r="A88" s="30" t="s">
        <v>104</v>
      </c>
      <c r="B88" s="16"/>
      <c r="C88" s="11">
        <v>624986212</v>
      </c>
      <c r="D88" s="19">
        <v>645100000</v>
      </c>
      <c r="E88" s="23" t="s">
        <v>98</v>
      </c>
      <c r="F88" s="11">
        <f t="shared" ref="F88:F117" si="18">C88-D88</f>
        <v>-20113788</v>
      </c>
      <c r="G88" s="31">
        <f t="shared" si="17"/>
        <v>0.96882066656332355</v>
      </c>
      <c r="H88" s="19">
        <v>66457244.710000038</v>
      </c>
    </row>
    <row r="89" spans="1:8" x14ac:dyDescent="0.25">
      <c r="A89" s="30" t="s">
        <v>105</v>
      </c>
      <c r="B89" s="16">
        <v>9000000</v>
      </c>
      <c r="C89" s="11">
        <v>626172984</v>
      </c>
      <c r="D89" s="19">
        <v>690194697</v>
      </c>
      <c r="E89" s="23" t="s">
        <v>106</v>
      </c>
      <c r="F89" s="11">
        <f t="shared" si="18"/>
        <v>-64021713</v>
      </c>
      <c r="G89" s="31">
        <f t="shared" si="17"/>
        <v>0.90724108243909041</v>
      </c>
      <c r="H89" s="19">
        <v>67644016.710000038</v>
      </c>
    </row>
    <row r="90" spans="1:8" x14ac:dyDescent="0.25">
      <c r="A90" s="30" t="s">
        <v>109</v>
      </c>
      <c r="B90" s="16" t="s">
        <v>11</v>
      </c>
      <c r="C90" s="11">
        <v>618433671.75999999</v>
      </c>
      <c r="D90" s="19">
        <v>734100000</v>
      </c>
      <c r="E90" s="23" t="s">
        <v>106</v>
      </c>
      <c r="F90" s="11">
        <f t="shared" si="18"/>
        <v>-115666328.24000001</v>
      </c>
      <c r="G90" s="31">
        <f t="shared" si="17"/>
        <v>0.84243791276392865</v>
      </c>
      <c r="H90" s="19">
        <v>59904704.470000029</v>
      </c>
    </row>
    <row r="91" spans="1:8" x14ac:dyDescent="0.25">
      <c r="A91" s="30" t="s">
        <v>110</v>
      </c>
      <c r="B91" s="16" t="s">
        <v>11</v>
      </c>
      <c r="C91" s="11">
        <v>639347815.38999999</v>
      </c>
      <c r="D91" s="19">
        <v>714400000</v>
      </c>
      <c r="E91" s="23" t="s">
        <v>106</v>
      </c>
      <c r="F91" s="11">
        <f t="shared" si="18"/>
        <v>-75052184.610000014</v>
      </c>
      <c r="G91" s="31">
        <f t="shared" ref="G91:G117" si="19">(C91/D91)</f>
        <v>0.89494375054591269</v>
      </c>
      <c r="H91" s="19">
        <v>80818848.100000024</v>
      </c>
    </row>
    <row r="92" spans="1:8" x14ac:dyDescent="0.25">
      <c r="A92" s="30" t="s">
        <v>111</v>
      </c>
      <c r="B92" s="16">
        <v>4500000</v>
      </c>
      <c r="C92" s="11">
        <v>636133993</v>
      </c>
      <c r="D92" s="19">
        <v>715200000</v>
      </c>
      <c r="E92" s="23" t="s">
        <v>106</v>
      </c>
      <c r="F92" s="11">
        <f t="shared" si="18"/>
        <v>-79066007</v>
      </c>
      <c r="G92" s="31">
        <f t="shared" si="19"/>
        <v>0.88944909535794181</v>
      </c>
      <c r="H92" s="19">
        <v>77605025.710000038</v>
      </c>
    </row>
    <row r="93" spans="1:8" x14ac:dyDescent="0.25">
      <c r="A93" s="30" t="s">
        <v>112</v>
      </c>
      <c r="B93" s="16"/>
      <c r="C93" s="11">
        <v>641626085</v>
      </c>
      <c r="D93" s="19">
        <v>703800000</v>
      </c>
      <c r="E93" s="23" t="s">
        <v>106</v>
      </c>
      <c r="F93" s="11">
        <f t="shared" si="18"/>
        <v>-62173915</v>
      </c>
      <c r="G93" s="31">
        <f t="shared" si="19"/>
        <v>0.91165968314862178</v>
      </c>
      <c r="H93" s="19">
        <v>83097117.710000038</v>
      </c>
    </row>
    <row r="94" spans="1:8" x14ac:dyDescent="0.25">
      <c r="A94" s="30" t="s">
        <v>113</v>
      </c>
      <c r="B94" s="16"/>
      <c r="C94" s="11">
        <v>640994418</v>
      </c>
      <c r="D94" s="19">
        <v>690000000</v>
      </c>
      <c r="E94" s="23" t="s">
        <v>106</v>
      </c>
      <c r="F94" s="11">
        <f t="shared" si="18"/>
        <v>-49005582</v>
      </c>
      <c r="G94" s="31">
        <f t="shared" si="19"/>
        <v>0.92897741739130435</v>
      </c>
      <c r="H94" s="19">
        <v>82465450.710000038</v>
      </c>
    </row>
    <row r="95" spans="1:8" x14ac:dyDescent="0.25">
      <c r="A95" s="30" t="s">
        <v>114</v>
      </c>
      <c r="B95" s="16">
        <v>4500000</v>
      </c>
      <c r="C95" s="11">
        <v>632663605</v>
      </c>
      <c r="D95" s="19">
        <v>669000000</v>
      </c>
      <c r="E95" s="23" t="s">
        <v>106</v>
      </c>
      <c r="F95" s="11">
        <f t="shared" si="18"/>
        <v>-36336395</v>
      </c>
      <c r="G95" s="31">
        <f t="shared" si="19"/>
        <v>0.94568550822122566</v>
      </c>
      <c r="H95" s="19">
        <v>74134637.710000038</v>
      </c>
    </row>
    <row r="96" spans="1:8" x14ac:dyDescent="0.25">
      <c r="A96" s="30" t="s">
        <v>115</v>
      </c>
      <c r="B96" s="16"/>
      <c r="C96" s="11">
        <v>635889057</v>
      </c>
      <c r="D96" s="19">
        <v>679400000</v>
      </c>
      <c r="E96" s="23" t="s">
        <v>106</v>
      </c>
      <c r="F96" s="11">
        <f t="shared" si="18"/>
        <v>-43510943</v>
      </c>
      <c r="G96" s="31">
        <f t="shared" si="19"/>
        <v>0.93595681042095968</v>
      </c>
      <c r="H96" s="19">
        <v>77360089.710000038</v>
      </c>
    </row>
    <row r="97" spans="1:9" x14ac:dyDescent="0.25">
      <c r="A97" s="30" t="s">
        <v>116</v>
      </c>
      <c r="B97" s="16"/>
      <c r="C97" s="11">
        <v>601993163</v>
      </c>
      <c r="D97" s="19">
        <v>672700000</v>
      </c>
      <c r="E97" s="23" t="s">
        <v>106</v>
      </c>
      <c r="F97" s="11">
        <f t="shared" si="18"/>
        <v>-70706837</v>
      </c>
      <c r="G97" s="31">
        <f t="shared" si="19"/>
        <v>0.8948909811208563</v>
      </c>
      <c r="H97" s="19">
        <v>43464195.710000038</v>
      </c>
    </row>
    <row r="98" spans="1:9" x14ac:dyDescent="0.25">
      <c r="A98" s="34" t="s">
        <v>117</v>
      </c>
      <c r="B98" s="16">
        <v>4500000</v>
      </c>
      <c r="C98" s="11">
        <v>586739367.95000005</v>
      </c>
      <c r="D98" s="19">
        <v>679500000</v>
      </c>
      <c r="E98" s="23" t="s">
        <v>106</v>
      </c>
      <c r="F98" s="11">
        <f t="shared" si="18"/>
        <v>-92760632.049999952</v>
      </c>
      <c r="G98" s="31">
        <f t="shared" si="19"/>
        <v>0.86348692855040476</v>
      </c>
      <c r="H98" s="19">
        <v>28210400.660000086</v>
      </c>
    </row>
    <row r="99" spans="1:9" x14ac:dyDescent="0.25">
      <c r="A99" s="35" t="s">
        <v>118</v>
      </c>
      <c r="B99" s="16"/>
      <c r="C99" s="11">
        <v>610709665</v>
      </c>
      <c r="D99" s="19">
        <v>680600000</v>
      </c>
      <c r="E99" s="23" t="s">
        <v>106</v>
      </c>
      <c r="F99" s="11">
        <f t="shared" si="18"/>
        <v>-69890335</v>
      </c>
      <c r="G99" s="31">
        <f t="shared" si="19"/>
        <v>0.89731070379077282</v>
      </c>
      <c r="H99" s="19">
        <v>52180697.710000038</v>
      </c>
    </row>
    <row r="100" spans="1:9" x14ac:dyDescent="0.25">
      <c r="A100" s="35" t="s">
        <v>119</v>
      </c>
      <c r="B100" s="16"/>
      <c r="C100" s="11">
        <v>607531266</v>
      </c>
      <c r="D100" s="19">
        <v>681000000</v>
      </c>
      <c r="E100" s="23" t="s">
        <v>106</v>
      </c>
      <c r="F100" s="11">
        <f t="shared" si="18"/>
        <v>-73468734</v>
      </c>
      <c r="G100" s="31">
        <f t="shared" si="19"/>
        <v>0.8921163964757709</v>
      </c>
      <c r="H100" s="19">
        <v>49002298.710000038</v>
      </c>
    </row>
    <row r="101" spans="1:9" x14ac:dyDescent="0.25">
      <c r="A101" s="35" t="s">
        <v>120</v>
      </c>
      <c r="B101" s="16">
        <v>4500000</v>
      </c>
      <c r="C101" s="11">
        <v>598865492</v>
      </c>
      <c r="D101" s="19">
        <v>643088349</v>
      </c>
      <c r="E101" s="23" t="s">
        <v>106</v>
      </c>
      <c r="F101" s="11">
        <f t="shared" si="18"/>
        <v>-44222857</v>
      </c>
      <c r="G101" s="31">
        <f t="shared" si="19"/>
        <v>0.93123362121430686</v>
      </c>
      <c r="H101" s="19">
        <v>40336524.710000038</v>
      </c>
    </row>
    <row r="102" spans="1:9" x14ac:dyDescent="0.25">
      <c r="A102" s="35" t="s">
        <v>121</v>
      </c>
      <c r="B102" s="16"/>
      <c r="C102" s="11">
        <v>572739676</v>
      </c>
      <c r="D102" s="19">
        <v>663200000</v>
      </c>
      <c r="E102" s="23" t="s">
        <v>130</v>
      </c>
      <c r="F102" s="11">
        <f t="shared" si="18"/>
        <v>-90460324</v>
      </c>
      <c r="G102" s="31">
        <f t="shared" si="19"/>
        <v>0.86360023522316043</v>
      </c>
      <c r="H102" s="19">
        <v>14210708.710000038</v>
      </c>
    </row>
    <row r="103" spans="1:9" x14ac:dyDescent="0.25">
      <c r="A103" s="35" t="s">
        <v>132</v>
      </c>
      <c r="B103" s="16"/>
      <c r="C103" s="11">
        <v>564685638</v>
      </c>
      <c r="D103" s="19">
        <v>673900000</v>
      </c>
      <c r="E103" s="23" t="s">
        <v>130</v>
      </c>
      <c r="F103" s="11">
        <f t="shared" si="18"/>
        <v>-109214362</v>
      </c>
      <c r="G103" s="31">
        <f t="shared" si="19"/>
        <v>0.83793684226146314</v>
      </c>
      <c r="H103" s="19">
        <v>6156670.7100000381</v>
      </c>
    </row>
    <row r="104" spans="1:9" x14ac:dyDescent="0.25">
      <c r="A104" s="35" t="s">
        <v>133</v>
      </c>
      <c r="B104" s="16"/>
      <c r="C104" s="11">
        <v>595200811</v>
      </c>
      <c r="D104" s="19">
        <v>694400000</v>
      </c>
      <c r="E104" s="23" t="s">
        <v>130</v>
      </c>
      <c r="F104" s="11">
        <f t="shared" si="18"/>
        <v>-99199189</v>
      </c>
      <c r="G104" s="31">
        <f t="shared" si="19"/>
        <v>0.85714402505760368</v>
      </c>
      <c r="H104" s="19">
        <v>36671843.710000038</v>
      </c>
    </row>
    <row r="105" spans="1:9" x14ac:dyDescent="0.25">
      <c r="A105" s="35" t="s">
        <v>134</v>
      </c>
      <c r="B105" s="16"/>
      <c r="C105" s="11">
        <v>597373116</v>
      </c>
      <c r="D105" s="19">
        <v>702400000</v>
      </c>
      <c r="E105" s="23" t="s">
        <v>130</v>
      </c>
      <c r="F105" s="11">
        <f t="shared" si="18"/>
        <v>-105026884</v>
      </c>
      <c r="G105" s="31">
        <f t="shared" si="19"/>
        <v>0.85047425398633258</v>
      </c>
      <c r="H105" s="19">
        <v>38844148.710000038</v>
      </c>
    </row>
    <row r="106" spans="1:9" x14ac:dyDescent="0.25">
      <c r="A106" s="35" t="s">
        <v>135</v>
      </c>
      <c r="B106" s="16"/>
      <c r="C106" s="11">
        <v>600153223</v>
      </c>
      <c r="D106" s="19">
        <v>702900000</v>
      </c>
      <c r="E106" s="23" t="s">
        <v>130</v>
      </c>
      <c r="F106" s="11">
        <f t="shared" si="18"/>
        <v>-102746777</v>
      </c>
      <c r="G106" s="31">
        <f t="shared" si="19"/>
        <v>0.85382447432067154</v>
      </c>
      <c r="H106" s="19">
        <v>41624255.710000038</v>
      </c>
    </row>
    <row r="107" spans="1:9" x14ac:dyDescent="0.25">
      <c r="A107" s="35" t="s">
        <v>136</v>
      </c>
      <c r="B107" s="16"/>
      <c r="C107" s="11">
        <v>598071229.09000003</v>
      </c>
      <c r="D107" s="19">
        <v>725800000</v>
      </c>
      <c r="E107" s="23" t="s">
        <v>130</v>
      </c>
      <c r="F107" s="11">
        <f t="shared" si="18"/>
        <v>-127728770.90999997</v>
      </c>
      <c r="G107" s="31">
        <f t="shared" si="19"/>
        <v>0.82401657356020952</v>
      </c>
      <c r="H107" s="19">
        <v>39542261.800000072</v>
      </c>
      <c r="I107" s="36"/>
    </row>
    <row r="108" spans="1:9" x14ac:dyDescent="0.25">
      <c r="A108" s="35" t="s">
        <v>137</v>
      </c>
      <c r="B108" s="16">
        <v>5000000</v>
      </c>
      <c r="C108" s="11">
        <v>619082155</v>
      </c>
      <c r="D108" s="19">
        <v>738600000</v>
      </c>
      <c r="E108" s="23" t="s">
        <v>130</v>
      </c>
      <c r="F108" s="11">
        <f t="shared" si="18"/>
        <v>-119517845</v>
      </c>
      <c r="G108" s="31">
        <f t="shared" si="19"/>
        <v>0.83818325886812894</v>
      </c>
      <c r="H108" s="19">
        <v>60553187.710000038</v>
      </c>
      <c r="I108" s="36"/>
    </row>
    <row r="109" spans="1:9" x14ac:dyDescent="0.25">
      <c r="A109" s="35" t="s">
        <v>138</v>
      </c>
      <c r="B109" s="16">
        <v>5000000</v>
      </c>
      <c r="C109" s="11">
        <v>624456106</v>
      </c>
      <c r="D109" s="19">
        <v>735200000</v>
      </c>
      <c r="E109" s="23" t="s">
        <v>130</v>
      </c>
      <c r="F109" s="11">
        <f t="shared" si="18"/>
        <v>-110743894</v>
      </c>
      <c r="G109" s="31">
        <f t="shared" si="19"/>
        <v>0.84936902339499454</v>
      </c>
      <c r="H109" s="19">
        <v>65927138.710000038</v>
      </c>
      <c r="I109" s="36"/>
    </row>
    <row r="110" spans="1:9" x14ac:dyDescent="0.25">
      <c r="A110" s="35" t="s">
        <v>139</v>
      </c>
      <c r="B110" s="16"/>
      <c r="C110" s="11">
        <v>629909158</v>
      </c>
      <c r="D110" s="19">
        <v>727400000</v>
      </c>
      <c r="E110" s="23" t="s">
        <v>130</v>
      </c>
      <c r="F110" s="11">
        <f t="shared" si="18"/>
        <v>-97490842</v>
      </c>
      <c r="G110" s="31">
        <f t="shared" si="19"/>
        <v>0.86597354687929617</v>
      </c>
      <c r="H110" s="19">
        <v>71380190.710000038</v>
      </c>
      <c r="I110" s="19" t="s">
        <v>11</v>
      </c>
    </row>
    <row r="111" spans="1:9" x14ac:dyDescent="0.25">
      <c r="A111" s="35" t="s">
        <v>140</v>
      </c>
      <c r="B111" s="16"/>
      <c r="C111" s="11">
        <v>615318131</v>
      </c>
      <c r="D111" s="19">
        <v>709600000</v>
      </c>
      <c r="E111" s="23" t="s">
        <v>130</v>
      </c>
      <c r="F111" s="11">
        <f t="shared" si="18"/>
        <v>-94281869</v>
      </c>
      <c r="G111" s="31">
        <f t="shared" si="19"/>
        <v>0.86713378100338223</v>
      </c>
      <c r="H111" s="19">
        <v>56789163.710000038</v>
      </c>
      <c r="I111" s="36"/>
    </row>
    <row r="112" spans="1:9" x14ac:dyDescent="0.25">
      <c r="A112" s="35" t="s">
        <v>141</v>
      </c>
      <c r="B112" s="16"/>
      <c r="C112" s="11">
        <v>616581356</v>
      </c>
      <c r="D112" s="19">
        <v>677500000</v>
      </c>
      <c r="E112" s="23" t="s">
        <v>130</v>
      </c>
      <c r="F112" s="11">
        <f t="shared" si="18"/>
        <v>-60918644</v>
      </c>
      <c r="G112" s="31">
        <f t="shared" si="19"/>
        <v>0.91008318228782292</v>
      </c>
      <c r="H112" s="19">
        <v>58052388.710000038</v>
      </c>
      <c r="I112" s="36"/>
    </row>
    <row r="113" spans="1:9" x14ac:dyDescent="0.25">
      <c r="A113" s="35" t="s">
        <v>142</v>
      </c>
      <c r="B113" s="16"/>
      <c r="C113" s="11">
        <v>621886059</v>
      </c>
      <c r="D113" s="19">
        <v>652612591</v>
      </c>
      <c r="E113" s="23" t="s">
        <v>149</v>
      </c>
      <c r="F113" s="11">
        <f t="shared" si="18"/>
        <v>-30726532</v>
      </c>
      <c r="G113" s="31">
        <f t="shared" si="19"/>
        <v>0.95291765371410064</v>
      </c>
      <c r="H113" s="19">
        <v>63357091.710000038</v>
      </c>
      <c r="I113" s="36"/>
    </row>
    <row r="114" spans="1:9" x14ac:dyDescent="0.25">
      <c r="A114" s="35" t="s">
        <v>150</v>
      </c>
      <c r="B114" s="16"/>
      <c r="C114" s="11">
        <v>631526618</v>
      </c>
      <c r="D114" s="19">
        <v>665100000</v>
      </c>
      <c r="E114" s="23" t="s">
        <v>154</v>
      </c>
      <c r="F114" s="11">
        <f t="shared" si="18"/>
        <v>-33573382</v>
      </c>
      <c r="G114" s="31">
        <f t="shared" si="19"/>
        <v>0.94952130205984064</v>
      </c>
      <c r="H114" s="19">
        <v>72997650.710000038</v>
      </c>
      <c r="I114" s="36"/>
    </row>
    <row r="115" spans="1:9" x14ac:dyDescent="0.25">
      <c r="A115" s="35" t="s">
        <v>155</v>
      </c>
      <c r="B115" s="16"/>
      <c r="C115" s="11">
        <v>640137498</v>
      </c>
      <c r="D115" s="19">
        <v>675700000</v>
      </c>
      <c r="E115" s="23" t="s">
        <v>154</v>
      </c>
      <c r="F115" s="11">
        <f t="shared" si="18"/>
        <v>-35562502</v>
      </c>
      <c r="G115" s="31">
        <f t="shared" si="19"/>
        <v>0.94736939174189727</v>
      </c>
      <c r="H115" s="19">
        <v>81608530.710000038</v>
      </c>
      <c r="I115" s="36"/>
    </row>
    <row r="116" spans="1:9" x14ac:dyDescent="0.25">
      <c r="A116" s="35" t="s">
        <v>156</v>
      </c>
      <c r="B116" s="16">
        <v>9000000</v>
      </c>
      <c r="C116" s="11">
        <v>652883987</v>
      </c>
      <c r="D116" s="19">
        <v>670000000</v>
      </c>
      <c r="E116" s="23" t="s">
        <v>154</v>
      </c>
      <c r="F116" s="11">
        <f t="shared" si="18"/>
        <v>-17116013</v>
      </c>
      <c r="G116" s="31">
        <f t="shared" si="19"/>
        <v>0.97445371194029851</v>
      </c>
      <c r="H116" s="19">
        <v>94355019.710000038</v>
      </c>
      <c r="I116" s="36"/>
    </row>
    <row r="117" spans="1:9" x14ac:dyDescent="0.25">
      <c r="A117" s="35" t="s">
        <v>157</v>
      </c>
      <c r="B117" s="16"/>
      <c r="C117" s="11">
        <v>659675185</v>
      </c>
      <c r="D117" s="19">
        <v>678900000</v>
      </c>
      <c r="E117" s="23" t="s">
        <v>154</v>
      </c>
      <c r="F117" s="11">
        <f t="shared" si="18"/>
        <v>-19224815</v>
      </c>
      <c r="G117" s="31">
        <f t="shared" si="19"/>
        <v>0.97168240536161432</v>
      </c>
      <c r="H117" s="19">
        <v>101146217.71000004</v>
      </c>
      <c r="I117" s="36"/>
    </row>
    <row r="118" spans="1:9" x14ac:dyDescent="0.25">
      <c r="A118" s="35" t="s">
        <v>158</v>
      </c>
      <c r="B118" s="16"/>
      <c r="C118" s="11">
        <v>665571623.82000041</v>
      </c>
      <c r="D118" s="19">
        <v>686000000</v>
      </c>
      <c r="E118" s="23" t="s">
        <v>154</v>
      </c>
      <c r="F118" s="11">
        <v>-20428376</v>
      </c>
      <c r="G118" s="31">
        <v>0.97</v>
      </c>
      <c r="H118" s="19">
        <v>107042656.53000045</v>
      </c>
    </row>
    <row r="119" spans="1:9" x14ac:dyDescent="0.25">
      <c r="A119" s="35" t="s">
        <v>159</v>
      </c>
      <c r="B119" s="16">
        <v>9000000</v>
      </c>
      <c r="C119" s="11">
        <v>673727680.27999997</v>
      </c>
      <c r="D119" s="19">
        <v>688300000</v>
      </c>
      <c r="E119" s="23" t="s">
        <v>154</v>
      </c>
      <c r="F119" s="11">
        <v>-14572320</v>
      </c>
      <c r="G119" s="31">
        <v>0.97899999999999998</v>
      </c>
      <c r="H119" s="19">
        <v>115198712.99000001</v>
      </c>
    </row>
    <row r="120" spans="1:9" x14ac:dyDescent="0.25">
      <c r="A120" s="35" t="s">
        <v>160</v>
      </c>
      <c r="B120" s="16"/>
      <c r="C120" s="11">
        <v>680199814</v>
      </c>
      <c r="D120" s="19">
        <v>690900000</v>
      </c>
      <c r="E120" s="23" t="s">
        <v>154</v>
      </c>
      <c r="F120" s="11">
        <v>-10700186</v>
      </c>
      <c r="G120" s="31">
        <v>0.98499999999999999</v>
      </c>
      <c r="H120" s="19">
        <v>121670846.71000004</v>
      </c>
    </row>
    <row r="121" spans="1:9" x14ac:dyDescent="0.25">
      <c r="A121" s="35" t="s">
        <v>161</v>
      </c>
      <c r="B121" s="16"/>
      <c r="C121" s="11">
        <v>680059868</v>
      </c>
      <c r="D121" s="19">
        <v>700000000</v>
      </c>
      <c r="E121" s="23" t="s">
        <v>154</v>
      </c>
      <c r="F121" s="11">
        <v>-19940132</v>
      </c>
      <c r="G121" s="31">
        <v>0.97199999999999998</v>
      </c>
      <c r="H121" s="19">
        <v>121530900.71000004</v>
      </c>
    </row>
    <row r="122" spans="1:9" x14ac:dyDescent="0.25">
      <c r="A122" s="35" t="s">
        <v>162</v>
      </c>
      <c r="B122" s="16"/>
      <c r="C122" s="11">
        <v>688367962</v>
      </c>
      <c r="D122" s="19">
        <v>694100000</v>
      </c>
      <c r="E122" s="23" t="s">
        <v>154</v>
      </c>
      <c r="F122" s="11">
        <v>-5732038</v>
      </c>
      <c r="G122" s="31">
        <v>0.99199999999999999</v>
      </c>
      <c r="H122" s="19">
        <v>129838994.71000004</v>
      </c>
    </row>
    <row r="123" spans="1:9" x14ac:dyDescent="0.25">
      <c r="A123" s="35" t="s">
        <v>163</v>
      </c>
      <c r="B123" s="16"/>
      <c r="C123" s="11">
        <v>693636303</v>
      </c>
      <c r="D123" s="19">
        <v>696600000</v>
      </c>
      <c r="E123" s="23" t="s">
        <v>154</v>
      </c>
      <c r="F123" s="11">
        <v>-2963697</v>
      </c>
      <c r="G123" s="31">
        <v>0.996</v>
      </c>
      <c r="H123" s="19">
        <v>135107335.71000004</v>
      </c>
    </row>
    <row r="124" spans="1:9" x14ac:dyDescent="0.25">
      <c r="A124" s="35" t="s">
        <v>164</v>
      </c>
      <c r="B124" s="16"/>
      <c r="C124" s="11">
        <v>700007889.36000001</v>
      </c>
      <c r="D124" s="19">
        <v>696000000</v>
      </c>
      <c r="E124" s="23" t="s">
        <v>154</v>
      </c>
      <c r="F124" s="11">
        <v>4007889</v>
      </c>
      <c r="G124" s="31">
        <v>1.006</v>
      </c>
      <c r="H124" s="19">
        <v>141478922.07000005</v>
      </c>
    </row>
    <row r="125" spans="1:9" x14ac:dyDescent="0.25">
      <c r="A125" s="35" t="s">
        <v>165</v>
      </c>
      <c r="B125" s="16"/>
      <c r="C125" s="11">
        <v>704360132</v>
      </c>
      <c r="D125" s="19">
        <v>700481149</v>
      </c>
      <c r="E125" s="23" t="s">
        <v>154</v>
      </c>
      <c r="F125" s="11">
        <v>3878983</v>
      </c>
      <c r="G125" s="31">
        <v>1.006</v>
      </c>
      <c r="H125" s="19">
        <v>145831164.71000004</v>
      </c>
    </row>
    <row r="126" spans="1:9" x14ac:dyDescent="0.25">
      <c r="A126" s="35" t="s">
        <v>166</v>
      </c>
      <c r="B126" s="16"/>
      <c r="C126" s="11">
        <v>724498684</v>
      </c>
      <c r="D126" s="19">
        <v>693300000</v>
      </c>
      <c r="E126" s="23" t="s">
        <v>154</v>
      </c>
      <c r="F126" s="11">
        <v>31198684</v>
      </c>
      <c r="G126" s="31">
        <v>1.0449999999999999</v>
      </c>
      <c r="H126" s="19">
        <v>165969716.71000004</v>
      </c>
    </row>
    <row r="127" spans="1:9" x14ac:dyDescent="0.25">
      <c r="A127" s="35" t="s">
        <v>167</v>
      </c>
      <c r="B127" s="16"/>
      <c r="C127" s="11">
        <v>698778667</v>
      </c>
      <c r="D127" s="19">
        <v>675500000</v>
      </c>
      <c r="E127" s="23" t="s">
        <v>154</v>
      </c>
      <c r="F127" s="11">
        <v>23278667</v>
      </c>
      <c r="G127" s="31">
        <v>1.034</v>
      </c>
      <c r="H127" s="19">
        <v>140249699.71000004</v>
      </c>
    </row>
    <row r="128" spans="1:9" x14ac:dyDescent="0.25">
      <c r="A128" s="35" t="s">
        <v>168</v>
      </c>
      <c r="B128" s="16">
        <v>4500000</v>
      </c>
      <c r="C128" s="11">
        <v>693446822</v>
      </c>
      <c r="D128" s="19">
        <v>679400000</v>
      </c>
      <c r="E128" s="23" t="s">
        <v>175</v>
      </c>
      <c r="F128" s="11">
        <v>14046822</v>
      </c>
      <c r="G128" s="31">
        <v>1.0209999999999999</v>
      </c>
      <c r="H128" s="19">
        <v>134917854.71000004</v>
      </c>
    </row>
    <row r="129" spans="1:8" x14ac:dyDescent="0.25">
      <c r="A129" s="35" t="s">
        <v>176</v>
      </c>
      <c r="B129" s="16"/>
      <c r="C129" s="11">
        <v>692740528</v>
      </c>
      <c r="D129" s="19">
        <v>670600000</v>
      </c>
      <c r="E129" s="23" t="s">
        <v>175</v>
      </c>
      <c r="F129" s="11">
        <v>22140528</v>
      </c>
      <c r="G129" s="31">
        <v>1.0329999999999999</v>
      </c>
      <c r="H129" s="19">
        <v>134211560.71000004</v>
      </c>
    </row>
    <row r="130" spans="1:8" x14ac:dyDescent="0.25">
      <c r="A130" s="35" t="s">
        <v>177</v>
      </c>
      <c r="B130" s="16"/>
      <c r="C130" s="11">
        <v>696247483</v>
      </c>
      <c r="D130" s="19">
        <v>676300000</v>
      </c>
      <c r="E130" s="23" t="s">
        <v>175</v>
      </c>
      <c r="F130" s="11">
        <v>19947483</v>
      </c>
      <c r="G130" s="31">
        <v>1.0289999999999999</v>
      </c>
      <c r="H130" s="19">
        <v>137718515.71000004</v>
      </c>
    </row>
    <row r="131" spans="1:8" x14ac:dyDescent="0.25">
      <c r="A131" s="35" t="s">
        <v>178</v>
      </c>
      <c r="B131" s="16">
        <v>4500000</v>
      </c>
      <c r="C131" s="11">
        <v>696790459</v>
      </c>
      <c r="D131" s="19">
        <v>671500000</v>
      </c>
      <c r="E131" s="23" t="s">
        <v>175</v>
      </c>
      <c r="F131" s="11">
        <v>27290459</v>
      </c>
      <c r="G131" s="31">
        <v>1.0409999999999999</v>
      </c>
      <c r="H131" s="19">
        <v>138261491.71000004</v>
      </c>
    </row>
    <row r="132" spans="1:8" x14ac:dyDescent="0.25">
      <c r="A132" s="35" t="s">
        <v>179</v>
      </c>
      <c r="B132" s="16"/>
      <c r="C132" s="11">
        <v>709959596</v>
      </c>
      <c r="D132" s="19">
        <v>673600000</v>
      </c>
      <c r="E132" s="23" t="s">
        <v>175</v>
      </c>
      <c r="F132" s="11">
        <v>36359596</v>
      </c>
      <c r="G132" s="31">
        <v>1.054</v>
      </c>
      <c r="H132" s="19">
        <v>151430628.71000004</v>
      </c>
    </row>
    <row r="133" spans="1:8" x14ac:dyDescent="0.25">
      <c r="A133" s="35" t="s">
        <v>180</v>
      </c>
      <c r="B133" s="16"/>
      <c r="C133" s="11">
        <v>714462041.05999994</v>
      </c>
      <c r="D133" s="19">
        <v>678200000</v>
      </c>
      <c r="E133" s="23" t="s">
        <v>175</v>
      </c>
      <c r="F133" s="11">
        <v>36262041</v>
      </c>
      <c r="G133" s="31">
        <v>1.0529999999999999</v>
      </c>
      <c r="H133" s="19">
        <v>155933073.76999998</v>
      </c>
    </row>
    <row r="134" spans="1:8" x14ac:dyDescent="0.25">
      <c r="A134" s="35" t="s">
        <v>181</v>
      </c>
      <c r="B134" s="16">
        <v>4500000</v>
      </c>
      <c r="C134" s="11">
        <v>715852132</v>
      </c>
      <c r="D134" s="19">
        <v>669500000</v>
      </c>
      <c r="E134" s="23" t="s">
        <v>175</v>
      </c>
      <c r="F134" s="11">
        <v>46352132</v>
      </c>
      <c r="G134" s="31">
        <v>1.069</v>
      </c>
      <c r="H134" s="19">
        <v>157323164.71000004</v>
      </c>
    </row>
    <row r="135" spans="1:8" x14ac:dyDescent="0.25">
      <c r="A135" s="35" t="s">
        <v>182</v>
      </c>
      <c r="B135" s="16"/>
      <c r="C135" s="11">
        <v>668124030.80999994</v>
      </c>
      <c r="D135" s="19">
        <v>651800000</v>
      </c>
      <c r="E135" s="23" t="s">
        <v>175</v>
      </c>
      <c r="F135" s="11">
        <v>16324031</v>
      </c>
      <c r="G135" s="31">
        <v>1.0249999999999999</v>
      </c>
      <c r="H135" s="19">
        <v>109595063.51999998</v>
      </c>
    </row>
    <row r="136" spans="1:8" x14ac:dyDescent="0.25">
      <c r="A136" s="35" t="s">
        <v>183</v>
      </c>
      <c r="B136" s="16"/>
      <c r="C136" s="11">
        <v>672194242.66999996</v>
      </c>
      <c r="D136" s="19">
        <v>652400000</v>
      </c>
      <c r="E136" s="23" t="s">
        <v>175</v>
      </c>
      <c r="F136" s="11">
        <v>19794243</v>
      </c>
      <c r="G136" s="31">
        <v>1.03</v>
      </c>
      <c r="H136" s="19">
        <v>113665275.38</v>
      </c>
    </row>
    <row r="137" spans="1:8" x14ac:dyDescent="0.25">
      <c r="A137" s="35" t="s">
        <v>184</v>
      </c>
      <c r="B137" s="16">
        <v>4500000</v>
      </c>
      <c r="C137" s="11">
        <v>640242538</v>
      </c>
      <c r="D137" s="19">
        <v>677643412</v>
      </c>
      <c r="E137" s="23" t="s">
        <v>175</v>
      </c>
      <c r="F137" s="11">
        <v>-37400874</v>
      </c>
      <c r="G137" s="31">
        <v>0.94499999999999995</v>
      </c>
      <c r="H137" s="19">
        <v>81713570.710000038</v>
      </c>
    </row>
    <row r="138" spans="1:8" x14ac:dyDescent="0.25">
      <c r="A138" s="35" t="s">
        <v>185</v>
      </c>
      <c r="B138" s="16"/>
      <c r="C138" s="11">
        <v>672980230</v>
      </c>
      <c r="D138" s="19">
        <v>701900000</v>
      </c>
      <c r="E138" s="23" t="s">
        <v>175</v>
      </c>
      <c r="F138" s="11">
        <v>-28919770</v>
      </c>
      <c r="G138" s="31">
        <v>0.95899999999999996</v>
      </c>
      <c r="H138" s="19">
        <v>114451262.71000004</v>
      </c>
    </row>
    <row r="139" spans="1:8" x14ac:dyDescent="0.25">
      <c r="A139" s="35" t="s">
        <v>186</v>
      </c>
      <c r="B139" s="16"/>
      <c r="C139" s="11">
        <v>682003265</v>
      </c>
      <c r="D139" s="19">
        <v>698800000</v>
      </c>
      <c r="E139" s="23" t="s">
        <v>175</v>
      </c>
      <c r="F139" s="11">
        <v>-16796735</v>
      </c>
      <c r="G139" s="31">
        <v>0.97599999999999998</v>
      </c>
      <c r="H139" s="19">
        <v>123474297.71000004</v>
      </c>
    </row>
    <row r="140" spans="1:8" x14ac:dyDescent="0.25">
      <c r="A140" s="35" t="s">
        <v>187</v>
      </c>
      <c r="B140" s="16"/>
      <c r="C140" s="11">
        <v>690209563</v>
      </c>
      <c r="D140" s="19">
        <v>724300000</v>
      </c>
      <c r="E140" s="23" t="s">
        <v>188</v>
      </c>
      <c r="F140" s="11">
        <v>-34090437</v>
      </c>
      <c r="G140" s="31">
        <v>0.95299999999999996</v>
      </c>
      <c r="H140" s="19">
        <v>131680595.71000004</v>
      </c>
    </row>
    <row r="141" spans="1:8" x14ac:dyDescent="0.25">
      <c r="A141" s="35" t="s">
        <v>197</v>
      </c>
      <c r="B141" s="16"/>
      <c r="C141" s="11">
        <v>702197943</v>
      </c>
      <c r="D141" s="19">
        <v>719200000</v>
      </c>
      <c r="E141" s="23" t="s">
        <v>188</v>
      </c>
      <c r="F141" s="11">
        <v>-17002057</v>
      </c>
      <c r="G141" s="31">
        <v>0.97599999999999998</v>
      </c>
      <c r="H141" s="19">
        <v>143668975.71000004</v>
      </c>
    </row>
    <row r="142" spans="1:8" x14ac:dyDescent="0.25">
      <c r="A142" s="35" t="s">
        <v>198</v>
      </c>
      <c r="B142" s="16"/>
      <c r="C142" s="11">
        <v>677002059</v>
      </c>
      <c r="D142" s="19">
        <v>739600000</v>
      </c>
      <c r="E142" s="23" t="s">
        <v>188</v>
      </c>
      <c r="F142" s="11">
        <v>-62597941</v>
      </c>
      <c r="G142" s="31">
        <v>0.91500000000000004</v>
      </c>
      <c r="H142" s="19">
        <v>118473091.71000004</v>
      </c>
    </row>
    <row r="143" spans="1:8" x14ac:dyDescent="0.25">
      <c r="A143" s="35" t="s">
        <v>199</v>
      </c>
      <c r="B143" s="16"/>
      <c r="C143" s="11">
        <v>705713420</v>
      </c>
      <c r="D143" s="19">
        <v>758300000</v>
      </c>
      <c r="E143" s="23" t="s">
        <v>188</v>
      </c>
      <c r="F143" s="11">
        <v>-52586580</v>
      </c>
      <c r="G143" s="31">
        <v>0.93100000000000005</v>
      </c>
      <c r="H143" s="19">
        <v>147184452.71000004</v>
      </c>
    </row>
    <row r="144" spans="1:8" x14ac:dyDescent="0.25">
      <c r="A144" s="35" t="s">
        <v>200</v>
      </c>
      <c r="B144" s="16"/>
      <c r="C144" s="11">
        <v>706695373</v>
      </c>
      <c r="D144" s="19">
        <v>769100000</v>
      </c>
      <c r="E144" s="23" t="s">
        <v>201</v>
      </c>
      <c r="F144" s="11">
        <v>-62404627</v>
      </c>
      <c r="G144" s="31">
        <v>0.91900000000000004</v>
      </c>
      <c r="H144" s="19">
        <v>148166405.71000004</v>
      </c>
    </row>
    <row r="145" spans="1:8" x14ac:dyDescent="0.25">
      <c r="A145" s="35" t="s">
        <v>202</v>
      </c>
      <c r="B145" s="16"/>
      <c r="C145" s="11">
        <v>705220002</v>
      </c>
      <c r="D145" s="19">
        <v>811700000</v>
      </c>
      <c r="E145" s="23" t="s">
        <v>201</v>
      </c>
      <c r="F145" s="11">
        <v>-106479998</v>
      </c>
      <c r="G145" s="31">
        <v>0.86899999999999999</v>
      </c>
      <c r="H145" s="19">
        <v>146691034.71000004</v>
      </c>
    </row>
    <row r="146" spans="1:8" x14ac:dyDescent="0.25">
      <c r="A146" s="35" t="s">
        <v>203</v>
      </c>
      <c r="B146" s="16">
        <v>18000000</v>
      </c>
      <c r="C146" s="11">
        <v>723588898</v>
      </c>
      <c r="D146" s="19">
        <v>799000000</v>
      </c>
      <c r="E146" s="23" t="s">
        <v>201</v>
      </c>
      <c r="F146" s="11">
        <v>-75411102</v>
      </c>
      <c r="G146" s="31">
        <v>0.90600000000000003</v>
      </c>
      <c r="H146" s="19">
        <v>165059930.71000004</v>
      </c>
    </row>
    <row r="147" spans="1:8" x14ac:dyDescent="0.25">
      <c r="A147" s="35" t="s">
        <v>204</v>
      </c>
      <c r="B147" s="16"/>
      <c r="C147" s="11">
        <v>730851133</v>
      </c>
      <c r="D147" s="19">
        <v>801100000</v>
      </c>
      <c r="E147" s="23" t="s">
        <v>201</v>
      </c>
      <c r="F147" s="11">
        <v>-70248867</v>
      </c>
      <c r="G147" s="31">
        <v>0.91200000000000003</v>
      </c>
      <c r="H147" s="19">
        <v>172322165.71000004</v>
      </c>
    </row>
    <row r="148" spans="1:8" x14ac:dyDescent="0.25">
      <c r="A148" s="35" t="s">
        <v>205</v>
      </c>
      <c r="B148" s="16"/>
      <c r="C148" s="11">
        <v>741705790</v>
      </c>
      <c r="D148" s="19">
        <v>800100000</v>
      </c>
      <c r="E148" s="23" t="s">
        <v>201</v>
      </c>
      <c r="F148" s="11">
        <v>-58394210</v>
      </c>
      <c r="G148" s="31">
        <v>0.92700000000000005</v>
      </c>
      <c r="H148" s="19">
        <v>183176822.71000004</v>
      </c>
    </row>
    <row r="149" spans="1:8" x14ac:dyDescent="0.25">
      <c r="A149" s="35" t="s">
        <v>206</v>
      </c>
      <c r="B149" s="16"/>
      <c r="C149" s="11">
        <v>753042538</v>
      </c>
      <c r="D149" s="19">
        <v>774305405</v>
      </c>
      <c r="E149" s="23" t="s">
        <v>201</v>
      </c>
      <c r="F149" s="11">
        <v>-21262507</v>
      </c>
      <c r="G149" s="31">
        <v>0.97299999999999998</v>
      </c>
      <c r="H149" s="19">
        <v>194513570.71000004</v>
      </c>
    </row>
    <row r="150" spans="1:8" x14ac:dyDescent="0.25">
      <c r="A150" s="35" t="s">
        <v>207</v>
      </c>
      <c r="B150" s="16"/>
      <c r="C150" s="11">
        <v>750524514.63</v>
      </c>
      <c r="D150" s="19">
        <v>818000000</v>
      </c>
      <c r="E150" s="23" t="s">
        <v>220</v>
      </c>
      <c r="F150" s="11">
        <v>-67475485</v>
      </c>
      <c r="G150" s="31">
        <v>0.91751163157701709</v>
      </c>
      <c r="H150" s="19">
        <v>191995547.34000003</v>
      </c>
    </row>
    <row r="151" spans="1:8" x14ac:dyDescent="0.25">
      <c r="A151" s="35" t="s">
        <v>208</v>
      </c>
      <c r="B151" s="16"/>
      <c r="C151" s="11">
        <v>732924669.16999984</v>
      </c>
      <c r="D151" s="19">
        <v>836500000</v>
      </c>
      <c r="E151" s="23" t="s">
        <v>220</v>
      </c>
      <c r="F151" s="11">
        <v>-103575331</v>
      </c>
      <c r="G151" s="31">
        <v>0.87618011855349653</v>
      </c>
      <c r="H151" s="19">
        <v>174395701.87999988</v>
      </c>
    </row>
    <row r="152" spans="1:8" x14ac:dyDescent="0.25">
      <c r="A152" s="35" t="s">
        <v>209</v>
      </c>
      <c r="B152" s="16"/>
      <c r="C152" s="11">
        <v>672287935.61999989</v>
      </c>
      <c r="D152" s="19">
        <v>794500000</v>
      </c>
      <c r="E152" s="23" t="s">
        <v>220</v>
      </c>
      <c r="F152" s="11">
        <v>-122212064</v>
      </c>
      <c r="G152" s="31">
        <v>0.84617738907488971</v>
      </c>
      <c r="H152" s="19">
        <v>113758968.32999992</v>
      </c>
    </row>
    <row r="153" spans="1:8" x14ac:dyDescent="0.25">
      <c r="A153" s="35" t="s">
        <v>210</v>
      </c>
      <c r="B153" s="16"/>
      <c r="C153" s="11">
        <v>688349924.76999998</v>
      </c>
      <c r="D153" s="19">
        <v>836500000</v>
      </c>
      <c r="E153" s="23" t="s">
        <v>220</v>
      </c>
      <c r="F153" s="11">
        <v>-148150075</v>
      </c>
      <c r="G153" s="31">
        <v>0.82289291664076503</v>
      </c>
      <c r="H153" s="19">
        <v>129820957.48000002</v>
      </c>
    </row>
    <row r="154" spans="1:8" x14ac:dyDescent="0.25">
      <c r="A154" s="35" t="s">
        <v>211</v>
      </c>
      <c r="B154" s="16"/>
      <c r="C154" s="11">
        <v>710304875.21000004</v>
      </c>
      <c r="D154" s="19">
        <v>847100000</v>
      </c>
      <c r="E154" s="23" t="s">
        <v>220</v>
      </c>
      <c r="F154" s="11">
        <v>-136795125</v>
      </c>
      <c r="G154" s="31">
        <v>0.83851360548931653</v>
      </c>
      <c r="H154" s="19">
        <v>151775907.92000008</v>
      </c>
    </row>
    <row r="155" spans="1:8" x14ac:dyDescent="0.25">
      <c r="A155" s="35" t="s">
        <v>212</v>
      </c>
      <c r="B155" s="16"/>
      <c r="C155" s="11">
        <v>724099446.13</v>
      </c>
      <c r="D155" s="19">
        <v>856500000</v>
      </c>
      <c r="E155" s="23" t="s">
        <v>220</v>
      </c>
      <c r="F155" s="11">
        <v>-132400554</v>
      </c>
      <c r="G155" s="31">
        <v>0.84541674971395209</v>
      </c>
      <c r="H155" s="19">
        <v>165570478.84000003</v>
      </c>
    </row>
    <row r="156" spans="1:8" x14ac:dyDescent="0.25">
      <c r="A156" s="35" t="s">
        <v>213</v>
      </c>
      <c r="B156" s="16"/>
      <c r="C156" s="11">
        <v>755020443.25999999</v>
      </c>
      <c r="D156" s="19">
        <v>898500000</v>
      </c>
      <c r="E156" s="23" t="s">
        <v>220</v>
      </c>
      <c r="F156" s="11">
        <v>-143479557</v>
      </c>
      <c r="G156" s="31">
        <v>0.84031212382860321</v>
      </c>
      <c r="H156" s="19">
        <v>196491475.97000003</v>
      </c>
    </row>
    <row r="157" spans="1:8" x14ac:dyDescent="0.25">
      <c r="A157" s="35" t="s">
        <v>221</v>
      </c>
      <c r="B157" s="16"/>
      <c r="C157" s="11">
        <v>766449032.40999997</v>
      </c>
      <c r="D157" s="19">
        <v>864400000</v>
      </c>
      <c r="E157" s="23" t="s">
        <v>220</v>
      </c>
      <c r="F157" s="11">
        <v>-97950968</v>
      </c>
      <c r="G157" s="41">
        <v>0.88700000000000001</v>
      </c>
      <c r="H157" s="19">
        <v>207920065.12</v>
      </c>
    </row>
    <row r="158" spans="1:8" x14ac:dyDescent="0.25">
      <c r="A158" s="35" t="s">
        <v>222</v>
      </c>
      <c r="B158" s="16">
        <v>18000000</v>
      </c>
      <c r="C158" s="11">
        <v>768787235.51999998</v>
      </c>
      <c r="D158" s="19">
        <v>865600000</v>
      </c>
      <c r="E158" s="23" t="s">
        <v>220</v>
      </c>
      <c r="F158" s="11">
        <v>-96812764</v>
      </c>
      <c r="G158" s="41">
        <v>0.88800000000000001</v>
      </c>
      <c r="H158" s="19">
        <v>210258268.23000002</v>
      </c>
    </row>
    <row r="159" spans="1:8" x14ac:dyDescent="0.25">
      <c r="A159" s="35" t="s">
        <v>223</v>
      </c>
      <c r="B159" s="16"/>
      <c r="C159" s="11">
        <v>746074488.60000002</v>
      </c>
      <c r="D159" s="19">
        <v>852800000</v>
      </c>
      <c r="E159" s="23" t="s">
        <v>220</v>
      </c>
      <c r="F159" s="11">
        <v>-106725511</v>
      </c>
      <c r="G159" s="41">
        <v>0.875</v>
      </c>
      <c r="H159" s="19">
        <v>187545521.31000006</v>
      </c>
    </row>
    <row r="160" spans="1:8" x14ac:dyDescent="0.25">
      <c r="A160" s="35" t="s">
        <v>224</v>
      </c>
      <c r="B160" s="16"/>
      <c r="C160" s="11">
        <v>812667188</v>
      </c>
      <c r="D160" s="19">
        <v>878600000</v>
      </c>
      <c r="E160" s="23" t="s">
        <v>220</v>
      </c>
      <c r="F160" s="11">
        <f>C160-D160</f>
        <v>-65932812</v>
      </c>
      <c r="G160" s="31">
        <v>0.92500000000000004</v>
      </c>
      <c r="H160" s="19">
        <v>254138220.71000004</v>
      </c>
    </row>
    <row r="161" spans="1:8" x14ac:dyDescent="0.25">
      <c r="A161" s="35" t="s">
        <v>225</v>
      </c>
      <c r="B161" s="16"/>
      <c r="C161" s="11">
        <v>837885849</v>
      </c>
      <c r="D161" s="19">
        <v>849383104</v>
      </c>
      <c r="E161" s="23" t="s">
        <v>220</v>
      </c>
      <c r="F161" s="11">
        <f>C161-D161</f>
        <v>-11497255</v>
      </c>
      <c r="G161" s="31">
        <v>0.98599999999999999</v>
      </c>
      <c r="H161" s="19">
        <v>279356881.71000004</v>
      </c>
    </row>
    <row r="162" spans="1:8" x14ac:dyDescent="0.25">
      <c r="A162" s="35" t="s">
        <v>226</v>
      </c>
      <c r="B162" s="16"/>
      <c r="C162" s="11">
        <v>823805515</v>
      </c>
      <c r="D162" s="19">
        <v>856000000</v>
      </c>
      <c r="E162" s="23" t="s">
        <v>242</v>
      </c>
      <c r="F162" s="11">
        <f>C162-D162</f>
        <v>-32194485</v>
      </c>
      <c r="G162" s="31">
        <f>C162/D162</f>
        <v>0.96238962032710285</v>
      </c>
      <c r="H162" s="19">
        <v>265276547.71000004</v>
      </c>
    </row>
    <row r="163" spans="1:8" x14ac:dyDescent="0.25">
      <c r="A163" s="35" t="s">
        <v>227</v>
      </c>
      <c r="B163" s="16"/>
      <c r="C163" s="11">
        <v>830979190</v>
      </c>
      <c r="D163" s="19">
        <v>827100000</v>
      </c>
      <c r="E163" s="23" t="s">
        <v>242</v>
      </c>
      <c r="F163" s="11">
        <f t="shared" ref="F163:F170" si="20">C163-D163</f>
        <v>3879190</v>
      </c>
      <c r="G163" s="31">
        <f t="shared" ref="G163:G170" si="21">C163/D163</f>
        <v>1.0046901100229719</v>
      </c>
      <c r="H163" s="19">
        <v>272450222.71000004</v>
      </c>
    </row>
    <row r="164" spans="1:8" x14ac:dyDescent="0.25">
      <c r="A164" s="35" t="s">
        <v>228</v>
      </c>
      <c r="B164" s="16"/>
      <c r="C164" s="11">
        <v>833877461</v>
      </c>
      <c r="D164" s="19">
        <v>806900000</v>
      </c>
      <c r="E164" s="23" t="s">
        <v>242</v>
      </c>
      <c r="F164" s="11">
        <f t="shared" si="20"/>
        <v>26977461</v>
      </c>
      <c r="G164" s="31">
        <f t="shared" si="21"/>
        <v>1.033433462634775</v>
      </c>
      <c r="H164" s="19">
        <v>275348493.71000004</v>
      </c>
    </row>
    <row r="165" spans="1:8" x14ac:dyDescent="0.25">
      <c r="A165" s="35" t="s">
        <v>229</v>
      </c>
      <c r="B165" s="16"/>
      <c r="C165" s="11">
        <v>861166049</v>
      </c>
      <c r="D165" s="19">
        <v>818800000</v>
      </c>
      <c r="E165" s="23" t="s">
        <v>242</v>
      </c>
      <c r="F165" s="11">
        <f t="shared" si="20"/>
        <v>42366049</v>
      </c>
      <c r="G165" s="31">
        <f t="shared" si="21"/>
        <v>1.0517416328773814</v>
      </c>
      <c r="H165" s="19">
        <v>302637081.71000004</v>
      </c>
    </row>
    <row r="166" spans="1:8" x14ac:dyDescent="0.25">
      <c r="A166" s="35" t="s">
        <v>230</v>
      </c>
      <c r="B166" s="16"/>
      <c r="C166" s="11">
        <v>868841749</v>
      </c>
      <c r="D166" s="19">
        <v>822000000</v>
      </c>
      <c r="E166" s="23" t="s">
        <v>242</v>
      </c>
      <c r="F166" s="11">
        <f t="shared" si="20"/>
        <v>46841749</v>
      </c>
      <c r="G166" s="31">
        <f t="shared" si="21"/>
        <v>1.0569850961070559</v>
      </c>
      <c r="H166" s="19">
        <v>310312781.71000004</v>
      </c>
    </row>
    <row r="167" spans="1:8" x14ac:dyDescent="0.25">
      <c r="A167" s="35" t="s">
        <v>231</v>
      </c>
      <c r="B167" s="16"/>
      <c r="C167" s="11">
        <v>881991346</v>
      </c>
      <c r="D167" s="19">
        <v>842500000</v>
      </c>
      <c r="E167" s="23" t="s">
        <v>242</v>
      </c>
      <c r="F167" s="11">
        <f t="shared" si="20"/>
        <v>39491346</v>
      </c>
      <c r="G167" s="31">
        <f t="shared" si="21"/>
        <v>1.0468740011869435</v>
      </c>
      <c r="H167" s="19">
        <v>323462378.71000004</v>
      </c>
    </row>
    <row r="168" spans="1:8" x14ac:dyDescent="0.25">
      <c r="A168" s="35" t="s">
        <v>232</v>
      </c>
      <c r="B168" s="16"/>
      <c r="C168" s="11">
        <v>886800534</v>
      </c>
      <c r="D168" s="19">
        <v>856500000</v>
      </c>
      <c r="E168" s="23" t="s">
        <v>242</v>
      </c>
      <c r="F168" s="11">
        <f t="shared" si="20"/>
        <v>30300534</v>
      </c>
      <c r="G168" s="31">
        <f t="shared" si="21"/>
        <v>1.0353771558669003</v>
      </c>
      <c r="H168" s="19">
        <v>328271566.71000004</v>
      </c>
    </row>
    <row r="169" spans="1:8" x14ac:dyDescent="0.25">
      <c r="A169" s="35" t="s">
        <v>233</v>
      </c>
      <c r="B169" s="16"/>
      <c r="C169" s="11">
        <v>895885707</v>
      </c>
      <c r="D169" s="19">
        <v>851100000</v>
      </c>
      <c r="E169" s="23" t="s">
        <v>242</v>
      </c>
      <c r="F169" s="11">
        <f t="shared" si="20"/>
        <v>44785707</v>
      </c>
      <c r="G169" s="31">
        <f t="shared" si="21"/>
        <v>1.0526209693338033</v>
      </c>
      <c r="H169" s="19">
        <v>337356739.71000004</v>
      </c>
    </row>
    <row r="170" spans="1:8" x14ac:dyDescent="0.25">
      <c r="A170" s="35" t="s">
        <v>234</v>
      </c>
      <c r="B170" s="16">
        <v>18000000</v>
      </c>
      <c r="C170" s="11">
        <v>876454685</v>
      </c>
      <c r="D170" s="19">
        <v>835900000</v>
      </c>
      <c r="E170" s="23" t="s">
        <v>242</v>
      </c>
      <c r="F170" s="11">
        <f t="shared" si="20"/>
        <v>40554685</v>
      </c>
      <c r="G170" s="31">
        <f t="shared" si="21"/>
        <v>1.0485161921282451</v>
      </c>
      <c r="H170" s="19">
        <v>317925717.71000004</v>
      </c>
    </row>
    <row r="171" spans="1:8" x14ac:dyDescent="0.25">
      <c r="A171" s="35" t="s">
        <v>271</v>
      </c>
      <c r="B171" s="16"/>
      <c r="C171" s="11">
        <v>902693570</v>
      </c>
      <c r="D171" s="19">
        <v>839000000</v>
      </c>
      <c r="E171" s="23" t="s">
        <v>242</v>
      </c>
      <c r="F171" s="11">
        <v>63693570</v>
      </c>
      <c r="G171" s="31">
        <v>1.0760000000000001</v>
      </c>
      <c r="H171" s="19">
        <v>344164602.71000004</v>
      </c>
    </row>
    <row r="172" spans="1:8" x14ac:dyDescent="0.25">
      <c r="A172" s="35" t="s">
        <v>272</v>
      </c>
      <c r="B172" s="16"/>
      <c r="C172" s="11">
        <v>882918944</v>
      </c>
      <c r="D172" s="19">
        <v>837000000</v>
      </c>
      <c r="E172" s="23" t="s">
        <v>242</v>
      </c>
      <c r="F172" s="11">
        <v>45918944</v>
      </c>
      <c r="G172" s="31">
        <v>1.0549999999999999</v>
      </c>
      <c r="H172" s="19">
        <v>324389976.71000004</v>
      </c>
    </row>
    <row r="173" spans="1:8" x14ac:dyDescent="0.25">
      <c r="A173" s="49" t="s">
        <v>273</v>
      </c>
      <c r="B173" s="16"/>
      <c r="C173" s="11">
        <v>898550464</v>
      </c>
      <c r="D173" s="19">
        <v>834960550</v>
      </c>
      <c r="E173" s="23" t="s">
        <v>242</v>
      </c>
      <c r="F173" s="11">
        <v>63589914</v>
      </c>
      <c r="G173" s="31">
        <v>1.0760000000000001</v>
      </c>
      <c r="H173" s="19">
        <v>340021496.71000004</v>
      </c>
    </row>
    <row r="174" spans="1:8" x14ac:dyDescent="0.25">
      <c r="A174" s="49" t="s">
        <v>274</v>
      </c>
      <c r="B174" s="16"/>
      <c r="C174" s="11">
        <v>856952917</v>
      </c>
      <c r="D174" s="19">
        <v>812700000</v>
      </c>
      <c r="E174" s="23" t="s">
        <v>287</v>
      </c>
      <c r="F174" s="11">
        <v>44252917</v>
      </c>
      <c r="G174" s="31">
        <v>1.054</v>
      </c>
      <c r="H174" s="19">
        <v>298423949.71000004</v>
      </c>
    </row>
    <row r="175" spans="1:8" x14ac:dyDescent="0.25">
      <c r="A175" s="49" t="s">
        <v>275</v>
      </c>
      <c r="B175" s="16"/>
      <c r="C175" s="11">
        <v>833164267</v>
      </c>
      <c r="D175" s="19">
        <v>793700000</v>
      </c>
      <c r="E175" s="23" t="s">
        <v>287</v>
      </c>
      <c r="F175" s="11">
        <v>39464267</v>
      </c>
      <c r="G175" s="31">
        <v>1.05</v>
      </c>
      <c r="H175" s="19">
        <v>274635299.71000004</v>
      </c>
    </row>
    <row r="176" spans="1:8" x14ac:dyDescent="0.25">
      <c r="A176" s="49" t="s">
        <v>276</v>
      </c>
      <c r="B176" s="16"/>
      <c r="C176" s="11">
        <v>826071991</v>
      </c>
      <c r="D176" s="19">
        <v>767100000</v>
      </c>
      <c r="E176" s="23" t="s">
        <v>287</v>
      </c>
      <c r="F176" s="11">
        <v>58971991</v>
      </c>
      <c r="G176" s="31">
        <v>1.077</v>
      </c>
      <c r="H176" s="19">
        <v>267543023.71000004</v>
      </c>
    </row>
    <row r="177" spans="1:8" x14ac:dyDescent="0.25">
      <c r="A177" s="49" t="s">
        <v>277</v>
      </c>
      <c r="B177" s="16"/>
      <c r="C177" s="11">
        <v>751758301</v>
      </c>
      <c r="D177" s="19">
        <v>707000000</v>
      </c>
      <c r="E177" s="23" t="s">
        <v>287</v>
      </c>
      <c r="F177" s="11">
        <v>44758301</v>
      </c>
      <c r="G177" s="31">
        <v>1.0629999999999999</v>
      </c>
      <c r="H177" s="19">
        <v>193229333.71000004</v>
      </c>
    </row>
    <row r="178" spans="1:8" x14ac:dyDescent="0.25">
      <c r="A178" s="49" t="s">
        <v>278</v>
      </c>
      <c r="B178" s="16"/>
      <c r="C178" s="11">
        <v>749663608</v>
      </c>
      <c r="D178" s="19">
        <v>707800000</v>
      </c>
      <c r="E178" s="23" t="s">
        <v>287</v>
      </c>
      <c r="F178" s="11">
        <v>41863608</v>
      </c>
      <c r="G178" s="31">
        <v>1.0589999999999999</v>
      </c>
      <c r="H178" s="19">
        <v>191134640.71000004</v>
      </c>
    </row>
    <row r="179" spans="1:8" x14ac:dyDescent="0.25">
      <c r="A179" s="49" t="s">
        <v>279</v>
      </c>
      <c r="B179" s="16"/>
      <c r="C179" s="11">
        <v>692942311</v>
      </c>
      <c r="D179" s="19">
        <v>685500000</v>
      </c>
      <c r="E179" s="23" t="s">
        <v>287</v>
      </c>
      <c r="F179" s="11">
        <v>7442311</v>
      </c>
      <c r="G179" s="31">
        <v>1.0109999999999999</v>
      </c>
      <c r="H179" s="19">
        <v>134413343.71000004</v>
      </c>
    </row>
    <row r="180" spans="1:8" x14ac:dyDescent="0.25">
      <c r="A180" s="49" t="s">
        <v>288</v>
      </c>
      <c r="B180" s="16"/>
      <c r="C180" s="11">
        <v>727716160</v>
      </c>
      <c r="D180" s="19">
        <v>714900000</v>
      </c>
      <c r="E180" s="23" t="s">
        <v>287</v>
      </c>
      <c r="F180" s="11">
        <v>12816160</v>
      </c>
      <c r="G180" s="31">
        <v>1.018</v>
      </c>
      <c r="H180" s="19">
        <v>169187192.71000004</v>
      </c>
    </row>
    <row r="181" spans="1:8" x14ac:dyDescent="0.25">
      <c r="A181" s="49" t="s">
        <v>289</v>
      </c>
      <c r="B181" s="16"/>
      <c r="C181" s="11">
        <v>695317009</v>
      </c>
      <c r="D181" s="19">
        <v>683900000</v>
      </c>
      <c r="E181" s="23" t="s">
        <v>287</v>
      </c>
      <c r="F181" s="11">
        <v>11417009</v>
      </c>
      <c r="G181" s="31">
        <v>1.0169999999999999</v>
      </c>
      <c r="H181" s="19">
        <v>136788041.71000004</v>
      </c>
    </row>
    <row r="182" spans="1:8" x14ac:dyDescent="0.25">
      <c r="A182" s="49" t="s">
        <v>295</v>
      </c>
      <c r="B182" s="16">
        <v>18000000</v>
      </c>
      <c r="C182" s="11">
        <v>646856023.24000013</v>
      </c>
      <c r="D182" s="19">
        <v>633300000</v>
      </c>
      <c r="E182" s="23" t="s">
        <v>287</v>
      </c>
      <c r="F182" s="11">
        <v>13556023</v>
      </c>
      <c r="G182" s="31">
        <v>1.0214053738196749</v>
      </c>
      <c r="H182" s="19">
        <v>88327055.950000167</v>
      </c>
    </row>
    <row r="183" spans="1:8" x14ac:dyDescent="0.25">
      <c r="A183" s="49" t="s">
        <v>296</v>
      </c>
      <c r="B183" s="16"/>
      <c r="C183" s="11">
        <v>664662254.7700001</v>
      </c>
      <c r="D183" s="19">
        <v>615200000</v>
      </c>
      <c r="E183" s="23" t="s">
        <v>287</v>
      </c>
      <c r="F183" s="11">
        <v>49462255</v>
      </c>
      <c r="G183" s="31">
        <v>1.0804002840864761</v>
      </c>
      <c r="H183" s="19">
        <v>106133287.48000014</v>
      </c>
    </row>
    <row r="184" spans="1:8" x14ac:dyDescent="0.25">
      <c r="A184" s="49" t="s">
        <v>297</v>
      </c>
      <c r="B184" s="16"/>
      <c r="C184" s="11">
        <v>714888645.37000024</v>
      </c>
      <c r="D184" s="19">
        <v>650700000</v>
      </c>
      <c r="E184" s="23" t="s">
        <v>287</v>
      </c>
      <c r="F184" s="11">
        <v>64188645</v>
      </c>
      <c r="G184" s="31">
        <v>1.098645528461657</v>
      </c>
      <c r="H184" s="19">
        <v>156359678.08000028</v>
      </c>
    </row>
    <row r="185" spans="1:8" x14ac:dyDescent="0.25">
      <c r="A185" s="49" t="s">
        <v>298</v>
      </c>
      <c r="B185" s="16"/>
      <c r="C185" s="11">
        <v>658532801.00000024</v>
      </c>
      <c r="D185" s="19">
        <v>589277635</v>
      </c>
      <c r="E185" s="23" t="s">
        <v>294</v>
      </c>
      <c r="F185" s="11">
        <v>69255166</v>
      </c>
      <c r="G185" s="31">
        <v>1.1175255293712278</v>
      </c>
      <c r="H185" s="19">
        <v>100003833.71000028</v>
      </c>
    </row>
    <row r="186" spans="1:8" x14ac:dyDescent="0.25">
      <c r="A186" s="49" t="s">
        <v>299</v>
      </c>
      <c r="B186" s="16"/>
      <c r="C186" s="11">
        <v>704770605.33999991</v>
      </c>
      <c r="D186" s="19">
        <v>636700000</v>
      </c>
      <c r="E186" s="23" t="s">
        <v>294</v>
      </c>
      <c r="F186" s="11">
        <v>68070605</v>
      </c>
      <c r="G186" s="31">
        <v>1.1069115836971886</v>
      </c>
      <c r="H186" s="19">
        <v>146241638.04999995</v>
      </c>
    </row>
    <row r="187" spans="1:8" x14ac:dyDescent="0.25">
      <c r="A187" s="49" t="s">
        <v>300</v>
      </c>
      <c r="B187" s="16"/>
      <c r="C187" s="11">
        <v>679167676.44999993</v>
      </c>
      <c r="D187" s="19">
        <v>611600000</v>
      </c>
      <c r="E187" s="23" t="s">
        <v>294</v>
      </c>
      <c r="F187" s="11">
        <v>67567676</v>
      </c>
      <c r="G187" s="31">
        <v>1.1104769072105951</v>
      </c>
      <c r="H187" s="19">
        <v>120638709.15999997</v>
      </c>
    </row>
    <row r="188" spans="1:8" x14ac:dyDescent="0.25">
      <c r="A188" s="49" t="s">
        <v>301</v>
      </c>
      <c r="B188" s="16"/>
      <c r="C188" s="11">
        <v>694400270.5999999</v>
      </c>
      <c r="D188" s="19">
        <v>645800000</v>
      </c>
      <c r="E188" s="23" t="s">
        <v>294</v>
      </c>
      <c r="F188" s="11">
        <v>48600271</v>
      </c>
      <c r="G188" s="31">
        <v>1.0752559160730875</v>
      </c>
      <c r="H188" s="19">
        <v>135871303.30999994</v>
      </c>
    </row>
    <row r="189" spans="1:8" x14ac:dyDescent="0.25">
      <c r="A189" s="49" t="s">
        <v>302</v>
      </c>
      <c r="B189" s="16"/>
      <c r="C189" s="11">
        <v>699218063.51999986</v>
      </c>
      <c r="D189" s="19">
        <v>650400000</v>
      </c>
      <c r="E189" s="23" t="s">
        <v>294</v>
      </c>
      <c r="F189" s="11">
        <v>48818064</v>
      </c>
      <c r="G189" s="31">
        <v>1.0750585232472323</v>
      </c>
      <c r="H189" s="19">
        <v>140689096.2299999</v>
      </c>
    </row>
    <row r="190" spans="1:8" x14ac:dyDescent="0.25">
      <c r="A190" s="49" t="s">
        <v>303</v>
      </c>
      <c r="B190" s="16"/>
      <c r="C190" s="11">
        <v>684339408.49999988</v>
      </c>
      <c r="D190" s="19">
        <v>636200000</v>
      </c>
      <c r="E190" s="23" t="s">
        <v>294</v>
      </c>
      <c r="F190" s="11">
        <v>48139408</v>
      </c>
      <c r="G190" s="31">
        <v>1.0756670991826467</v>
      </c>
      <c r="H190" s="19">
        <v>125810441.20999992</v>
      </c>
    </row>
    <row r="191" spans="1:8" x14ac:dyDescent="0.25">
      <c r="A191" s="49" t="s">
        <v>304</v>
      </c>
      <c r="B191" s="16"/>
      <c r="C191" s="11">
        <v>707957665.24000001</v>
      </c>
      <c r="D191" s="19">
        <v>636700000</v>
      </c>
      <c r="E191" s="23" t="s">
        <v>294</v>
      </c>
      <c r="F191" s="11">
        <v>71257665</v>
      </c>
      <c r="G191" s="31">
        <v>1.1119171748704257</v>
      </c>
      <c r="H191" s="19">
        <v>149428697.95000005</v>
      </c>
    </row>
    <row r="192" spans="1:8" x14ac:dyDescent="0.25">
      <c r="A192" s="49" t="s">
        <v>305</v>
      </c>
      <c r="B192" s="16"/>
      <c r="C192" s="11">
        <v>720308162.31000006</v>
      </c>
      <c r="D192" s="19">
        <v>633200000</v>
      </c>
      <c r="E192" s="23" t="s">
        <v>294</v>
      </c>
      <c r="F192" s="11">
        <v>87108162</v>
      </c>
      <c r="G192" s="31">
        <v>1.1375681653663929</v>
      </c>
      <c r="H192" s="19">
        <v>161779195.0200001</v>
      </c>
    </row>
    <row r="193" spans="1:8" x14ac:dyDescent="0.25">
      <c r="A193" s="49" t="s">
        <v>306</v>
      </c>
      <c r="B193" s="16"/>
      <c r="C193" s="11">
        <v>694222533.58000004</v>
      </c>
      <c r="D193" s="19">
        <v>622900000</v>
      </c>
      <c r="E193" s="23" t="s">
        <v>294</v>
      </c>
      <c r="F193" s="11">
        <v>71322534</v>
      </c>
      <c r="G193" s="31">
        <v>1.1145007763364907</v>
      </c>
      <c r="H193" s="19">
        <v>135693566.29000008</v>
      </c>
    </row>
    <row r="194" spans="1:8" x14ac:dyDescent="0.25">
      <c r="A194" s="49" t="s">
        <v>307</v>
      </c>
      <c r="B194" s="16">
        <v>18000000</v>
      </c>
      <c r="C194" s="11">
        <v>680301206.47000003</v>
      </c>
      <c r="D194" s="19">
        <v>595000000</v>
      </c>
      <c r="E194" s="23" t="s">
        <v>294</v>
      </c>
      <c r="F194" s="11">
        <v>85301206</v>
      </c>
      <c r="G194" s="31">
        <v>1.1433633722184875</v>
      </c>
      <c r="H194" s="19">
        <v>121772239.18000007</v>
      </c>
    </row>
    <row r="195" spans="1:8" x14ac:dyDescent="0.25">
      <c r="A195" s="49"/>
      <c r="B195" s="16"/>
      <c r="C195" s="11"/>
      <c r="D195" s="19"/>
      <c r="E195" s="23"/>
      <c r="F195" s="11"/>
      <c r="G195" s="31"/>
      <c r="H195" s="19"/>
    </row>
    <row r="196" spans="1:8" x14ac:dyDescent="0.25">
      <c r="A196" s="49"/>
      <c r="B196" s="16"/>
      <c r="C196" s="11"/>
      <c r="D196" s="19"/>
      <c r="E196" s="23"/>
      <c r="F196" s="11"/>
      <c r="G196" s="31"/>
      <c r="H196" s="19"/>
    </row>
    <row r="197" spans="1:8" x14ac:dyDescent="0.25">
      <c r="A197" s="49"/>
      <c r="B197" s="16"/>
      <c r="C197" s="11"/>
      <c r="D197" s="19"/>
      <c r="E197" s="23"/>
      <c r="F197" s="11"/>
      <c r="G197" s="31"/>
      <c r="H197" s="19"/>
    </row>
    <row r="198" spans="1:8" x14ac:dyDescent="0.25">
      <c r="A198" s="30"/>
      <c r="B198" s="16"/>
      <c r="C198" s="11"/>
      <c r="D198" s="19"/>
      <c r="E198" s="23"/>
      <c r="F198" s="11"/>
      <c r="G198" s="31"/>
      <c r="H198" s="19"/>
    </row>
    <row r="199" spans="1:8" x14ac:dyDescent="0.25">
      <c r="A199" s="13" t="s">
        <v>312</v>
      </c>
    </row>
    <row r="200" spans="1:8" x14ac:dyDescent="0.25">
      <c r="A200" s="10" t="s">
        <v>26</v>
      </c>
    </row>
    <row r="201" spans="1:8" x14ac:dyDescent="0.25">
      <c r="A201" s="10" t="s">
        <v>27</v>
      </c>
    </row>
    <row r="202" spans="1:8" x14ac:dyDescent="0.25">
      <c r="A202" s="10" t="s">
        <v>28</v>
      </c>
    </row>
    <row r="203" spans="1:8" x14ac:dyDescent="0.25">
      <c r="A203" s="1" t="s">
        <v>23</v>
      </c>
    </row>
    <row r="204" spans="1:8" x14ac:dyDescent="0.25">
      <c r="A204" t="s">
        <v>38</v>
      </c>
    </row>
    <row r="205" spans="1:8" x14ac:dyDescent="0.25">
      <c r="A205" s="8" t="s">
        <v>24</v>
      </c>
    </row>
    <row r="206" spans="1:8" ht="11.25" customHeight="1" x14ac:dyDescent="0.25">
      <c r="A206" t="s">
        <v>41</v>
      </c>
      <c r="B206" s="8"/>
      <c r="C206"/>
      <c r="E206"/>
    </row>
    <row r="207" spans="1:8" ht="11" customHeight="1" x14ac:dyDescent="0.25">
      <c r="A207" t="s">
        <v>37</v>
      </c>
      <c r="B207" s="8"/>
      <c r="C207"/>
      <c r="E207"/>
    </row>
    <row r="208" spans="1:8" s="22" customFormat="1" x14ac:dyDescent="0.25">
      <c r="A208" s="22" t="s">
        <v>43</v>
      </c>
      <c r="B208" s="25"/>
    </row>
    <row r="209" spans="1:3" x14ac:dyDescent="0.25">
      <c r="A209" s="22" t="s">
        <v>42</v>
      </c>
    </row>
    <row r="210" spans="1:3" x14ac:dyDescent="0.25">
      <c r="A210" s="22" t="s">
        <v>50</v>
      </c>
    </row>
    <row r="211" spans="1:3" x14ac:dyDescent="0.25">
      <c r="A211" s="26" t="s">
        <v>49</v>
      </c>
    </row>
    <row r="212" spans="1:3" x14ac:dyDescent="0.25">
      <c r="A212" s="27" t="s">
        <v>52</v>
      </c>
      <c r="B212" s="22"/>
      <c r="C212" s="22"/>
    </row>
    <row r="213" spans="1:3" x14ac:dyDescent="0.25">
      <c r="A213" s="28" t="s">
        <v>54</v>
      </c>
      <c r="B213" s="22"/>
      <c r="C213" s="22"/>
    </row>
    <row r="214" spans="1:3" x14ac:dyDescent="0.25">
      <c r="A214" s="27" t="s">
        <v>61</v>
      </c>
      <c r="B214" s="22"/>
      <c r="C214" s="22"/>
    </row>
    <row r="215" spans="1:3" x14ac:dyDescent="0.25">
      <c r="A215" s="28" t="s">
        <v>62</v>
      </c>
    </row>
    <row r="216" spans="1:3" x14ac:dyDescent="0.25">
      <c r="A216" s="27" t="s">
        <v>70</v>
      </c>
    </row>
    <row r="217" spans="1:3" x14ac:dyDescent="0.25">
      <c r="A217" s="27" t="s">
        <v>73</v>
      </c>
    </row>
    <row r="218" spans="1:3" x14ac:dyDescent="0.25">
      <c r="A218" s="27" t="s">
        <v>74</v>
      </c>
    </row>
    <row r="219" spans="1:3" x14ac:dyDescent="0.25">
      <c r="A219" s="32" t="s">
        <v>87</v>
      </c>
    </row>
    <row r="220" spans="1:3" x14ac:dyDescent="0.25">
      <c r="A220" s="33" t="s">
        <v>88</v>
      </c>
    </row>
    <row r="221" spans="1:3" x14ac:dyDescent="0.25">
      <c r="A221" s="33" t="s">
        <v>91</v>
      </c>
    </row>
    <row r="222" spans="1:3" x14ac:dyDescent="0.25">
      <c r="A222" s="33" t="s">
        <v>92</v>
      </c>
    </row>
    <row r="223" spans="1:3" x14ac:dyDescent="0.25">
      <c r="A223" s="33" t="s">
        <v>99</v>
      </c>
    </row>
    <row r="224" spans="1:3" x14ac:dyDescent="0.25">
      <c r="A224" s="32" t="s">
        <v>107</v>
      </c>
    </row>
    <row r="225" spans="1:8" x14ac:dyDescent="0.25">
      <c r="A225" s="33" t="s">
        <v>108</v>
      </c>
    </row>
    <row r="226" spans="1:8" x14ac:dyDescent="0.25">
      <c r="A226" t="s">
        <v>131</v>
      </c>
    </row>
    <row r="227" spans="1:8" x14ac:dyDescent="0.25">
      <c r="A227" t="s">
        <v>122</v>
      </c>
    </row>
    <row r="228" spans="1:8" x14ac:dyDescent="0.25">
      <c r="A228" t="s">
        <v>123</v>
      </c>
    </row>
    <row r="229" spans="1:8" x14ac:dyDescent="0.25">
      <c r="A229" t="s">
        <v>124</v>
      </c>
    </row>
    <row r="230" spans="1:8" x14ac:dyDescent="0.25">
      <c r="A230" t="s">
        <v>125</v>
      </c>
    </row>
    <row r="231" spans="1:8" x14ac:dyDescent="0.25">
      <c r="A231" t="s">
        <v>126</v>
      </c>
    </row>
    <row r="232" spans="1:8" x14ac:dyDescent="0.25">
      <c r="A232" t="s">
        <v>127</v>
      </c>
    </row>
    <row r="233" spans="1:8" x14ac:dyDescent="0.25">
      <c r="A233" t="s">
        <v>74</v>
      </c>
    </row>
    <row r="234" spans="1:8" x14ac:dyDescent="0.25">
      <c r="A234" t="s">
        <v>128</v>
      </c>
    </row>
    <row r="235" spans="1:8" x14ac:dyDescent="0.25">
      <c r="A235" t="s">
        <v>129</v>
      </c>
    </row>
    <row r="236" spans="1:8" x14ac:dyDescent="0.25">
      <c r="A236" s="32" t="s">
        <v>125</v>
      </c>
      <c r="B236" s="37"/>
      <c r="C236" s="37"/>
      <c r="D236" s="37"/>
      <c r="E236" s="37"/>
      <c r="F236" s="37"/>
      <c r="G236" s="37"/>
      <c r="H236" s="38"/>
    </row>
    <row r="237" spans="1:8" x14ac:dyDescent="0.25">
      <c r="A237" s="32" t="s">
        <v>143</v>
      </c>
      <c r="B237" s="37"/>
      <c r="C237" s="37"/>
      <c r="D237" s="37"/>
      <c r="E237" s="37"/>
      <c r="F237" s="37"/>
      <c r="G237" s="37"/>
      <c r="H237" s="38"/>
    </row>
    <row r="238" spans="1:8" x14ac:dyDescent="0.25">
      <c r="A238" s="8"/>
      <c r="B238" s="37"/>
      <c r="C238" s="37"/>
      <c r="D238" s="37"/>
      <c r="E238" s="37"/>
      <c r="F238" s="37"/>
      <c r="G238" s="37"/>
      <c r="H238" s="38"/>
    </row>
    <row r="239" spans="1:8" x14ac:dyDescent="0.25">
      <c r="A239" s="32" t="s">
        <v>144</v>
      </c>
      <c r="B239" s="37"/>
      <c r="C239" s="37"/>
      <c r="D239" s="37"/>
      <c r="E239" s="37"/>
      <c r="F239" s="37"/>
      <c r="G239" s="37"/>
      <c r="H239" s="38"/>
    </row>
    <row r="240" spans="1:8" x14ac:dyDescent="0.25">
      <c r="A240" s="32" t="s">
        <v>74</v>
      </c>
      <c r="B240" s="37"/>
      <c r="C240" s="37"/>
      <c r="D240" s="37"/>
      <c r="E240" s="37"/>
      <c r="F240" s="37"/>
      <c r="G240" s="37"/>
      <c r="H240" s="38"/>
    </row>
    <row r="241" spans="1:8" x14ac:dyDescent="0.25">
      <c r="A241" s="33" t="s">
        <v>128</v>
      </c>
      <c r="B241" s="37"/>
      <c r="C241" s="37"/>
      <c r="D241" s="37"/>
      <c r="E241" s="37"/>
      <c r="F241" s="37"/>
      <c r="G241" s="37"/>
      <c r="H241" s="38"/>
    </row>
    <row r="242" spans="1:8" x14ac:dyDescent="0.25">
      <c r="A242" s="33" t="s">
        <v>129</v>
      </c>
      <c r="B242" s="37"/>
      <c r="C242" s="37"/>
      <c r="D242" s="37"/>
      <c r="E242" s="37"/>
      <c r="F242" s="37"/>
      <c r="G242" s="37"/>
      <c r="H242" s="38"/>
    </row>
    <row r="243" spans="1:8" x14ac:dyDescent="0.25">
      <c r="A243" s="32"/>
      <c r="B243" s="37"/>
      <c r="C243" s="37"/>
      <c r="D243" s="37"/>
      <c r="E243" s="37"/>
      <c r="F243" s="37"/>
      <c r="G243" s="37"/>
      <c r="H243" s="38"/>
    </row>
    <row r="244" spans="1:8" x14ac:dyDescent="0.25">
      <c r="A244" s="32" t="s">
        <v>148</v>
      </c>
      <c r="B244" s="37"/>
      <c r="C244" s="37"/>
      <c r="D244" s="37"/>
      <c r="E244" s="37"/>
      <c r="F244" s="37"/>
      <c r="G244" s="37"/>
      <c r="H244" s="38"/>
    </row>
    <row r="245" spans="1:8" x14ac:dyDescent="0.25">
      <c r="A245" s="39" t="s">
        <v>145</v>
      </c>
      <c r="C245"/>
      <c r="E245"/>
      <c r="H245" s="36"/>
    </row>
    <row r="246" spans="1:8" x14ac:dyDescent="0.25">
      <c r="A246" s="39" t="s">
        <v>146</v>
      </c>
      <c r="C246"/>
      <c r="E246"/>
      <c r="H246" s="36"/>
    </row>
    <row r="247" spans="1:8" x14ac:dyDescent="0.25">
      <c r="A247" s="39" t="s">
        <v>147</v>
      </c>
      <c r="C247"/>
      <c r="E247"/>
      <c r="H247" s="36"/>
    </row>
    <row r="249" spans="1:8" x14ac:dyDescent="0.25">
      <c r="A249" s="32" t="s">
        <v>153</v>
      </c>
      <c r="B249" s="37"/>
      <c r="C249" s="37"/>
      <c r="D249" s="37"/>
      <c r="E249" s="37"/>
      <c r="F249" s="37"/>
      <c r="G249" s="37"/>
      <c r="H249" s="40"/>
    </row>
    <row r="250" spans="1:8" x14ac:dyDescent="0.25">
      <c r="A250" s="32" t="s">
        <v>151</v>
      </c>
      <c r="B250" s="37"/>
      <c r="C250" s="37"/>
      <c r="D250" s="37"/>
      <c r="E250" s="37"/>
      <c r="F250" s="37"/>
      <c r="G250" s="37"/>
      <c r="H250" s="40"/>
    </row>
    <row r="251" spans="1:8" x14ac:dyDescent="0.25">
      <c r="A251" s="32" t="s">
        <v>152</v>
      </c>
      <c r="B251" s="37"/>
      <c r="C251" s="37"/>
      <c r="D251" s="37"/>
      <c r="E251" s="37"/>
      <c r="F251" s="37"/>
      <c r="G251" s="37"/>
      <c r="H251" s="40"/>
    </row>
    <row r="252" spans="1:8" x14ac:dyDescent="0.25">
      <c r="A252" s="32" t="s">
        <v>74</v>
      </c>
      <c r="B252" s="37"/>
      <c r="C252" s="37"/>
      <c r="D252" s="37"/>
      <c r="E252" s="37"/>
      <c r="F252" s="37"/>
      <c r="G252" s="37"/>
      <c r="H252" s="40"/>
    </row>
    <row r="253" spans="1:8" x14ac:dyDescent="0.25">
      <c r="A253" s="33" t="s">
        <v>128</v>
      </c>
      <c r="B253" s="37"/>
      <c r="C253" s="37"/>
      <c r="D253" s="37"/>
      <c r="E253" s="37"/>
      <c r="F253" s="37"/>
      <c r="G253" s="37"/>
      <c r="H253" s="40"/>
    </row>
    <row r="254" spans="1:8" x14ac:dyDescent="0.25">
      <c r="A254" s="33" t="s">
        <v>129</v>
      </c>
      <c r="B254" s="37"/>
      <c r="C254" s="37"/>
      <c r="D254" s="37"/>
      <c r="E254" s="37"/>
      <c r="F254" s="37"/>
      <c r="G254" s="37"/>
      <c r="H254" s="40"/>
    </row>
    <row r="256" spans="1:8" x14ac:dyDescent="0.25">
      <c r="A256" s="32" t="s">
        <v>196</v>
      </c>
      <c r="B256" s="37"/>
      <c r="C256" s="37"/>
      <c r="D256" s="37"/>
      <c r="E256" s="37"/>
      <c r="F256" s="37"/>
      <c r="G256" s="37"/>
      <c r="H256" s="40"/>
    </row>
    <row r="257" spans="1:8" x14ac:dyDescent="0.25">
      <c r="A257" s="39" t="s">
        <v>169</v>
      </c>
      <c r="B257" s="37"/>
      <c r="C257" s="37"/>
      <c r="D257" s="37"/>
      <c r="E257" s="37"/>
      <c r="F257" s="37"/>
      <c r="G257" s="37"/>
      <c r="H257" s="40"/>
    </row>
    <row r="258" spans="1:8" x14ac:dyDescent="0.25">
      <c r="A258" s="39" t="s">
        <v>170</v>
      </c>
      <c r="B258" s="37"/>
      <c r="C258" s="37"/>
      <c r="D258" s="37"/>
      <c r="E258" s="37"/>
      <c r="F258" s="37"/>
      <c r="G258" s="37"/>
      <c r="H258" s="40"/>
    </row>
    <row r="259" spans="1:8" x14ac:dyDescent="0.25">
      <c r="A259" s="39" t="s">
        <v>171</v>
      </c>
      <c r="B259" s="37"/>
      <c r="C259" s="37"/>
      <c r="D259" s="37"/>
      <c r="E259" s="37"/>
      <c r="F259" s="37"/>
      <c r="G259" s="37"/>
      <c r="H259" s="40"/>
    </row>
    <row r="260" spans="1:8" x14ac:dyDescent="0.25">
      <c r="A260" s="32"/>
      <c r="B260" s="37"/>
      <c r="C260" s="37"/>
      <c r="D260" s="37"/>
      <c r="E260" s="37"/>
      <c r="F260" s="37"/>
      <c r="G260" s="37"/>
      <c r="H260" s="40"/>
    </row>
    <row r="261" spans="1:8" x14ac:dyDescent="0.25">
      <c r="A261" s="32" t="s">
        <v>172</v>
      </c>
      <c r="B261" s="37"/>
      <c r="C261" s="37"/>
      <c r="D261" s="37"/>
      <c r="E261" s="37"/>
      <c r="F261" s="37"/>
      <c r="G261" s="37"/>
      <c r="H261" s="40"/>
    </row>
    <row r="262" spans="1:8" x14ac:dyDescent="0.25">
      <c r="A262" s="32" t="s">
        <v>173</v>
      </c>
      <c r="B262" s="37"/>
      <c r="C262" s="37"/>
      <c r="D262" s="37"/>
      <c r="E262" s="37"/>
      <c r="F262" s="37"/>
      <c r="G262" s="37"/>
      <c r="H262" s="40"/>
    </row>
    <row r="263" spans="1:8" x14ac:dyDescent="0.25">
      <c r="A263" s="8"/>
      <c r="B263" s="37"/>
      <c r="C263" s="37"/>
      <c r="D263" s="37"/>
      <c r="E263" s="37"/>
      <c r="F263" s="37"/>
      <c r="G263" s="37"/>
      <c r="H263" s="40"/>
    </row>
    <row r="264" spans="1:8" x14ac:dyDescent="0.25">
      <c r="A264" s="32" t="s">
        <v>174</v>
      </c>
      <c r="B264" s="37"/>
      <c r="C264" s="37"/>
      <c r="D264" s="37"/>
      <c r="E264" s="37"/>
      <c r="F264" s="37"/>
      <c r="G264" s="37"/>
      <c r="H264" s="40"/>
    </row>
    <row r="265" spans="1:8" x14ac:dyDescent="0.25">
      <c r="A265" s="32" t="s">
        <v>74</v>
      </c>
      <c r="B265" s="37"/>
      <c r="C265" s="37"/>
      <c r="D265" s="37"/>
      <c r="E265" s="37"/>
      <c r="F265" s="37"/>
      <c r="G265" s="37"/>
      <c r="H265" s="40"/>
    </row>
    <row r="266" spans="1:8" x14ac:dyDescent="0.25">
      <c r="A266" s="33" t="s">
        <v>128</v>
      </c>
      <c r="B266" s="37"/>
      <c r="C266" s="37"/>
      <c r="D266" s="37"/>
      <c r="E266" s="37"/>
      <c r="F266" s="37"/>
      <c r="G266" s="37"/>
      <c r="H266" s="40"/>
    </row>
    <row r="267" spans="1:8" x14ac:dyDescent="0.25">
      <c r="A267" s="33" t="s">
        <v>129</v>
      </c>
      <c r="B267" s="37"/>
      <c r="C267" s="37"/>
      <c r="D267" s="37"/>
      <c r="E267" s="37"/>
      <c r="F267" s="37"/>
      <c r="G267" s="37"/>
      <c r="H267" s="40"/>
    </row>
    <row r="269" spans="1:8" x14ac:dyDescent="0.25">
      <c r="A269" s="32" t="s">
        <v>195</v>
      </c>
      <c r="B269" s="37"/>
      <c r="C269" s="37"/>
      <c r="D269" s="37"/>
      <c r="E269" s="37"/>
      <c r="F269" s="37"/>
      <c r="G269" s="37"/>
      <c r="H269" s="40"/>
    </row>
    <row r="270" spans="1:8" x14ac:dyDescent="0.25">
      <c r="A270" s="39" t="s">
        <v>189</v>
      </c>
      <c r="B270" s="37"/>
      <c r="C270" s="37"/>
      <c r="D270" s="37"/>
      <c r="E270" s="37"/>
      <c r="F270" s="37"/>
      <c r="G270" s="37"/>
      <c r="H270" s="40"/>
    </row>
    <row r="271" spans="1:8" x14ac:dyDescent="0.25">
      <c r="A271" s="39" t="s">
        <v>190</v>
      </c>
      <c r="B271" s="37"/>
      <c r="C271" s="37"/>
      <c r="D271" s="37"/>
      <c r="E271" s="37"/>
      <c r="F271" s="37"/>
      <c r="G271" s="37"/>
      <c r="H271" s="40"/>
    </row>
    <row r="272" spans="1:8" x14ac:dyDescent="0.25">
      <c r="A272" s="39" t="s">
        <v>191</v>
      </c>
      <c r="B272" s="37"/>
      <c r="C272" s="37"/>
      <c r="D272" s="37"/>
      <c r="E272" s="37"/>
      <c r="F272" s="37"/>
      <c r="G272" s="37"/>
      <c r="H272" s="40"/>
    </row>
    <row r="273" spans="1:8" x14ac:dyDescent="0.25">
      <c r="A273" s="32"/>
      <c r="B273" s="37"/>
      <c r="C273" s="37"/>
      <c r="D273" s="37"/>
      <c r="E273" s="37"/>
      <c r="F273" s="37"/>
      <c r="G273" s="37"/>
      <c r="H273" s="40"/>
    </row>
    <row r="274" spans="1:8" x14ac:dyDescent="0.25">
      <c r="A274" s="32" t="s">
        <v>192</v>
      </c>
      <c r="B274" s="37"/>
      <c r="C274" s="37"/>
      <c r="D274" s="37"/>
      <c r="E274" s="37"/>
      <c r="F274" s="37"/>
      <c r="G274" s="37"/>
      <c r="H274" s="40"/>
    </row>
    <row r="275" spans="1:8" x14ac:dyDescent="0.25">
      <c r="A275" s="32" t="s">
        <v>193</v>
      </c>
      <c r="B275" s="37"/>
      <c r="C275" s="37"/>
      <c r="D275" s="37"/>
      <c r="E275" s="37"/>
      <c r="F275" s="37"/>
      <c r="G275" s="37"/>
      <c r="H275" s="40"/>
    </row>
    <row r="276" spans="1:8" x14ac:dyDescent="0.25">
      <c r="A276" s="8"/>
      <c r="B276" s="37"/>
      <c r="C276" s="37"/>
      <c r="D276" s="37"/>
      <c r="E276" s="37"/>
      <c r="F276" s="37"/>
      <c r="G276" s="37"/>
      <c r="H276" s="40"/>
    </row>
    <row r="277" spans="1:8" x14ac:dyDescent="0.25">
      <c r="A277" s="32" t="s">
        <v>194</v>
      </c>
      <c r="B277" s="37"/>
      <c r="C277" s="37"/>
      <c r="D277" s="37"/>
      <c r="E277" s="37"/>
      <c r="F277" s="37"/>
      <c r="G277" s="37"/>
      <c r="H277" s="40"/>
    </row>
    <row r="278" spans="1:8" x14ac:dyDescent="0.25">
      <c r="A278" s="32" t="s">
        <v>74</v>
      </c>
      <c r="B278" s="37"/>
      <c r="C278" s="37"/>
      <c r="D278" s="37"/>
      <c r="E278" s="37"/>
      <c r="F278" s="37"/>
      <c r="G278" s="37"/>
      <c r="H278" s="40"/>
    </row>
    <row r="279" spans="1:8" x14ac:dyDescent="0.25">
      <c r="A279" s="33" t="s">
        <v>128</v>
      </c>
      <c r="B279" s="37"/>
      <c r="C279" s="37"/>
      <c r="D279" s="37"/>
      <c r="E279" s="37"/>
      <c r="F279" s="37"/>
      <c r="G279" s="37"/>
      <c r="H279" s="40"/>
    </row>
    <row r="280" spans="1:8" x14ac:dyDescent="0.25">
      <c r="A280" s="33" t="s">
        <v>129</v>
      </c>
      <c r="B280" s="37"/>
      <c r="C280" s="37"/>
      <c r="D280" s="37"/>
      <c r="E280" s="37"/>
      <c r="F280" s="37"/>
      <c r="G280" s="37"/>
      <c r="H280" s="40"/>
    </row>
    <row r="282" spans="1:8" x14ac:dyDescent="0.25">
      <c r="A282" s="32" t="s">
        <v>214</v>
      </c>
    </row>
    <row r="283" spans="1:8" x14ac:dyDescent="0.25">
      <c r="A283" s="39" t="s">
        <v>215</v>
      </c>
    </row>
    <row r="284" spans="1:8" x14ac:dyDescent="0.25">
      <c r="A284" s="39" t="s">
        <v>216</v>
      </c>
    </row>
    <row r="285" spans="1:8" x14ac:dyDescent="0.25">
      <c r="A285" s="39" t="s">
        <v>217</v>
      </c>
    </row>
    <row r="286" spans="1:8" x14ac:dyDescent="0.25">
      <c r="A286" s="32"/>
    </row>
    <row r="287" spans="1:8" x14ac:dyDescent="0.25">
      <c r="A287" s="32" t="s">
        <v>219</v>
      </c>
    </row>
    <row r="288" spans="1:8" x14ac:dyDescent="0.25">
      <c r="A288" s="32" t="s">
        <v>193</v>
      </c>
    </row>
    <row r="289" spans="1:1" x14ac:dyDescent="0.25">
      <c r="A289" s="8"/>
    </row>
    <row r="290" spans="1:1" x14ac:dyDescent="0.25">
      <c r="A290" s="32" t="s">
        <v>218</v>
      </c>
    </row>
    <row r="291" spans="1:1" x14ac:dyDescent="0.25">
      <c r="A291" s="32" t="s">
        <v>74</v>
      </c>
    </row>
    <row r="292" spans="1:1" x14ac:dyDescent="0.25">
      <c r="A292" s="33" t="s">
        <v>128</v>
      </c>
    </row>
    <row r="293" spans="1:1" x14ac:dyDescent="0.25">
      <c r="A293" s="33" t="s">
        <v>129</v>
      </c>
    </row>
    <row r="295" spans="1:1" x14ac:dyDescent="0.25">
      <c r="A295" s="32" t="s">
        <v>235</v>
      </c>
    </row>
    <row r="296" spans="1:1" x14ac:dyDescent="0.25">
      <c r="A296" s="39" t="s">
        <v>236</v>
      </c>
    </row>
    <row r="297" spans="1:1" x14ac:dyDescent="0.25">
      <c r="A297" s="39" t="s">
        <v>237</v>
      </c>
    </row>
    <row r="298" spans="1:1" x14ac:dyDescent="0.25">
      <c r="A298" s="39" t="s">
        <v>238</v>
      </c>
    </row>
    <row r="299" spans="1:1" x14ac:dyDescent="0.25">
      <c r="A299" s="32"/>
    </row>
    <row r="300" spans="1:1" x14ac:dyDescent="0.25">
      <c r="A300" s="32" t="s">
        <v>239</v>
      </c>
    </row>
    <row r="301" spans="1:1" x14ac:dyDescent="0.25">
      <c r="A301" s="32" t="s">
        <v>240</v>
      </c>
    </row>
    <row r="302" spans="1:1" x14ac:dyDescent="0.25">
      <c r="A302" s="8"/>
    </row>
    <row r="303" spans="1:1" x14ac:dyDescent="0.25">
      <c r="A303" s="32" t="s">
        <v>241</v>
      </c>
    </row>
    <row r="304" spans="1:1" x14ac:dyDescent="0.25">
      <c r="A304" s="32" t="s">
        <v>74</v>
      </c>
    </row>
    <row r="305" spans="1:8" x14ac:dyDescent="0.25">
      <c r="A305" s="33" t="s">
        <v>128</v>
      </c>
    </row>
    <row r="306" spans="1:8" x14ac:dyDescent="0.25">
      <c r="A306" s="33" t="s">
        <v>129</v>
      </c>
    </row>
    <row r="308" spans="1:8" x14ac:dyDescent="0.25">
      <c r="A308" s="50" t="s">
        <v>286</v>
      </c>
      <c r="B308" s="51"/>
      <c r="C308" s="51"/>
      <c r="D308" s="51"/>
      <c r="E308" s="51"/>
      <c r="F308" s="51"/>
      <c r="G308" s="51"/>
      <c r="H308" s="52"/>
    </row>
    <row r="309" spans="1:8" x14ac:dyDescent="0.25">
      <c r="A309" s="50" t="s">
        <v>280</v>
      </c>
      <c r="B309" s="51"/>
      <c r="C309" s="51"/>
      <c r="D309" s="51"/>
      <c r="E309" s="51"/>
      <c r="F309" s="51"/>
      <c r="G309" s="51"/>
      <c r="H309" s="52"/>
    </row>
    <row r="310" spans="1:8" x14ac:dyDescent="0.25">
      <c r="A310" s="50" t="s">
        <v>281</v>
      </c>
      <c r="B310" s="51"/>
      <c r="C310" s="51"/>
      <c r="D310" s="51"/>
      <c r="E310" s="51"/>
      <c r="F310" s="51"/>
      <c r="G310" s="51"/>
      <c r="H310" s="52"/>
    </row>
    <row r="311" spans="1:8" x14ac:dyDescent="0.25">
      <c r="A311" s="50" t="s">
        <v>282</v>
      </c>
      <c r="B311" s="51"/>
      <c r="C311" s="51"/>
      <c r="D311" s="51"/>
      <c r="E311" s="51"/>
      <c r="F311" s="51"/>
      <c r="G311" s="51"/>
      <c r="H311" s="52"/>
    </row>
    <row r="312" spans="1:8" x14ac:dyDescent="0.25">
      <c r="A312" s="50"/>
      <c r="B312" s="51"/>
      <c r="C312" s="51"/>
      <c r="D312" s="51"/>
      <c r="E312" s="51"/>
      <c r="F312" s="51"/>
      <c r="G312" s="51"/>
      <c r="H312" s="52"/>
    </row>
    <row r="313" spans="1:8" x14ac:dyDescent="0.25">
      <c r="A313" s="50" t="s">
        <v>283</v>
      </c>
      <c r="B313" s="51"/>
      <c r="C313" s="51"/>
      <c r="D313" s="51"/>
      <c r="E313" s="51"/>
      <c r="F313" s="51"/>
      <c r="G313" s="51"/>
      <c r="H313" s="52"/>
    </row>
    <row r="314" spans="1:8" x14ac:dyDescent="0.25">
      <c r="A314" s="50" t="s">
        <v>284</v>
      </c>
      <c r="B314" s="51"/>
      <c r="C314" s="51"/>
      <c r="D314" s="51"/>
      <c r="E314" s="51"/>
      <c r="F314" s="51"/>
      <c r="G314" s="51"/>
      <c r="H314" s="52"/>
    </row>
    <row r="315" spans="1:8" x14ac:dyDescent="0.25">
      <c r="A315" s="53"/>
      <c r="B315" s="51"/>
      <c r="C315" s="51"/>
      <c r="D315" s="51"/>
      <c r="E315" s="51"/>
      <c r="F315" s="51"/>
      <c r="G315" s="51"/>
      <c r="H315" s="52"/>
    </row>
    <row r="316" spans="1:8" x14ac:dyDescent="0.25">
      <c r="A316" s="50" t="s">
        <v>285</v>
      </c>
      <c r="B316" s="51"/>
      <c r="C316" s="51"/>
      <c r="D316" s="51"/>
      <c r="E316" s="51"/>
      <c r="F316" s="51"/>
      <c r="G316" s="51"/>
      <c r="H316" s="52"/>
    </row>
    <row r="317" spans="1:8" x14ac:dyDescent="0.25">
      <c r="A317" s="50" t="s">
        <v>74</v>
      </c>
      <c r="B317" s="51"/>
      <c r="C317" s="51"/>
      <c r="D317" s="51"/>
      <c r="E317" s="51"/>
      <c r="F317" s="51"/>
      <c r="G317" s="51"/>
      <c r="H317" s="52"/>
    </row>
    <row r="318" spans="1:8" x14ac:dyDescent="0.25">
      <c r="A318" s="53" t="s">
        <v>128</v>
      </c>
      <c r="B318" s="51"/>
      <c r="C318" s="51"/>
      <c r="D318" s="51"/>
      <c r="E318" s="51"/>
      <c r="F318" s="51"/>
      <c r="G318" s="51"/>
      <c r="H318" s="52"/>
    </row>
    <row r="319" spans="1:8" x14ac:dyDescent="0.25">
      <c r="A319" s="53" t="s">
        <v>129</v>
      </c>
      <c r="B319" s="51"/>
      <c r="C319" s="51"/>
      <c r="D319" s="51"/>
      <c r="E319" s="51"/>
      <c r="F319" s="51"/>
      <c r="G319" s="51"/>
      <c r="H319" s="52"/>
    </row>
    <row r="321" spans="1:8" x14ac:dyDescent="0.25">
      <c r="A321" t="s">
        <v>293</v>
      </c>
    </row>
    <row r="322" spans="1:8" x14ac:dyDescent="0.25">
      <c r="A322" t="s">
        <v>290</v>
      </c>
    </row>
    <row r="323" spans="1:8" x14ac:dyDescent="0.25">
      <c r="A323" t="s">
        <v>291</v>
      </c>
    </row>
    <row r="324" spans="1:8" x14ac:dyDescent="0.25">
      <c r="A324" t="s">
        <v>292</v>
      </c>
    </row>
    <row r="326" spans="1:8" x14ac:dyDescent="0.25">
      <c r="A326" s="50" t="s">
        <v>308</v>
      </c>
      <c r="B326" s="54"/>
      <c r="C326" s="54"/>
      <c r="D326" s="54"/>
      <c r="E326" s="54"/>
      <c r="F326" s="54"/>
      <c r="G326" s="54"/>
      <c r="H326" s="52"/>
    </row>
    <row r="327" spans="1:8" x14ac:dyDescent="0.25">
      <c r="A327" s="50" t="s">
        <v>309</v>
      </c>
      <c r="B327" s="54"/>
      <c r="C327" s="54"/>
      <c r="D327" s="54"/>
      <c r="E327" s="54"/>
      <c r="F327" s="54"/>
      <c r="G327" s="54"/>
      <c r="H327" s="52"/>
    </row>
    <row r="328" spans="1:8" x14ac:dyDescent="0.25">
      <c r="A328" s="53"/>
      <c r="B328" s="54"/>
      <c r="C328" s="54"/>
      <c r="D328" s="54"/>
      <c r="E328" s="54"/>
      <c r="F328" s="54"/>
      <c r="G328" s="54"/>
      <c r="H328" s="52"/>
    </row>
    <row r="329" spans="1:8" x14ac:dyDescent="0.25">
      <c r="A329" s="50" t="s">
        <v>310</v>
      </c>
      <c r="B329" s="54"/>
      <c r="C329" s="54"/>
      <c r="D329" s="54"/>
      <c r="E329" s="54"/>
      <c r="F329" s="54"/>
      <c r="G329" s="54"/>
      <c r="H329" s="52"/>
    </row>
    <row r="330" spans="1:8" x14ac:dyDescent="0.25">
      <c r="A330" s="50" t="s">
        <v>74</v>
      </c>
      <c r="B330" s="54"/>
      <c r="C330" s="54"/>
      <c r="D330" s="54"/>
      <c r="E330" s="54"/>
      <c r="F330" s="54"/>
      <c r="G330" s="54"/>
      <c r="H330" s="52"/>
    </row>
    <row r="331" spans="1:8" x14ac:dyDescent="0.25">
      <c r="A331" s="53" t="s">
        <v>128</v>
      </c>
      <c r="B331" s="54"/>
      <c r="C331" s="54"/>
      <c r="D331" s="54"/>
      <c r="E331" s="54"/>
      <c r="F331" s="54"/>
      <c r="G331" s="54"/>
      <c r="H331" s="52"/>
    </row>
    <row r="332" spans="1:8" x14ac:dyDescent="0.25">
      <c r="A332" s="53" t="s">
        <v>129</v>
      </c>
      <c r="B332" s="54"/>
      <c r="C332" s="54"/>
      <c r="D332" s="54"/>
      <c r="E332" s="54"/>
      <c r="F332" s="54"/>
      <c r="G332" s="54"/>
      <c r="H332" s="52"/>
    </row>
  </sheetData>
  <phoneticPr fontId="3" type="noConversion"/>
  <printOptions horizontalCentered="1" gridLines="1"/>
  <pageMargins left="0.25" right="0.25" top="0.99" bottom="1" header="0.5" footer="0.5"/>
  <pageSetup scale="80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topLeftCell="A10" zoomScale="69" zoomScaleNormal="69" workbookViewId="0">
      <selection activeCell="A12" sqref="A12"/>
    </sheetView>
  </sheetViews>
  <sheetFormatPr defaultRowHeight="12.5" x14ac:dyDescent="0.25"/>
  <sheetData/>
  <phoneticPr fontId="3" type="noConversion"/>
  <pageMargins left="0.75" right="0.75" top="1" bottom="1" header="0.5" footer="0.5"/>
  <pageSetup scale="4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37DA0C-9985-41F1-9CD4-62A63850BC0E}"/>
</file>

<file path=customXml/itemProps2.xml><?xml version="1.0" encoding="utf-8"?>
<ds:datastoreItem xmlns:ds="http://schemas.openxmlformats.org/officeDocument/2006/customXml" ds:itemID="{494F1B09-5029-47BF-849E-157979E7EEAE}"/>
</file>

<file path=customXml/itemProps3.xml><?xml version="1.0" encoding="utf-8"?>
<ds:datastoreItem xmlns:ds="http://schemas.openxmlformats.org/officeDocument/2006/customXml" ds:itemID="{99A23667-52DC-4970-8430-88A6D99936D2}"/>
</file>

<file path=customXml/itemProps4.xml><?xml version="1.0" encoding="utf-8"?>
<ds:datastoreItem xmlns:ds="http://schemas.openxmlformats.org/officeDocument/2006/customXml" ds:itemID="{2FB961CC-F77E-4568-9A3D-5FBE6D976B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Assets PBO</vt:lpstr>
      <vt:lpstr>Chart</vt:lpstr>
      <vt:lpstr>'Assets PBO'!Print_Area</vt:lpstr>
      <vt:lpstr>'Assets PBO'!Print_Titles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Mullins, Kimball (SEA)</cp:lastModifiedBy>
  <cp:lastPrinted>2024-01-31T20:09:57Z</cp:lastPrinted>
  <dcterms:created xsi:type="dcterms:W3CDTF">2004-07-15T16:26:48Z</dcterms:created>
  <dcterms:modified xsi:type="dcterms:W3CDTF">2024-01-31T20:20:56Z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