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4265" windowHeight="7725" activeTab="0"/>
  </bookViews>
  <sheets>
    <sheet name="Check Sheet" sheetId="1" r:id="rId1"/>
    <sheet name="Item 40,45,50, pg 14-A" sheetId="2" r:id="rId2"/>
    <sheet name="Item 51,52, pg 15-A" sheetId="3" r:id="rId3"/>
    <sheet name="Item 55,60, pg 16-A" sheetId="4" r:id="rId4"/>
    <sheet name="Item 70, pg 17-A" sheetId="5" r:id="rId5"/>
    <sheet name="Item 80, pg 19-A" sheetId="6" r:id="rId6"/>
    <sheet name="Item 90, pg 20-A" sheetId="7" r:id="rId7"/>
    <sheet name="Item 100, pg 25" sheetId="8" r:id="rId8"/>
    <sheet name="Item 100, pg 26" sheetId="9" r:id="rId9"/>
    <sheet name="Item 105, pg 28" sheetId="10" r:id="rId10"/>
    <sheet name="Item 106, pg 30" sheetId="11" r:id="rId11"/>
    <sheet name="Item 120,130,150, pg 31-A" sheetId="12" r:id="rId12"/>
    <sheet name="Item 160, pg 32-A" sheetId="13" r:id="rId13"/>
    <sheet name="Item 205, pg 34-A" sheetId="14" r:id="rId14"/>
    <sheet name="Item 210,220, pg 36" sheetId="15" r:id="rId15"/>
    <sheet name="Item 230, pg 37" sheetId="16" r:id="rId16"/>
    <sheet name="Item 240, pg 39" sheetId="17" r:id="rId17"/>
    <sheet name="Item 245, pg 41" sheetId="18" r:id="rId18"/>
    <sheet name="Item 260, pg 44" sheetId="19" r:id="rId19"/>
    <sheet name="Item 275, pg 45" sheetId="20" r:id="rId20"/>
  </sheets>
  <externalReferences>
    <externalReference r:id="rId23"/>
  </externalReferences>
  <definedNames/>
  <calcPr calcMode="autoNoTable" fullCalcOnLoad="1" iterate="1" iterateCount="1" iterateDelta="0"/>
</workbook>
</file>

<file path=xl/sharedStrings.xml><?xml version="1.0" encoding="utf-8"?>
<sst xmlns="http://schemas.openxmlformats.org/spreadsheetml/2006/main" count="950" uniqueCount="454">
  <si>
    <t>Tariff No.</t>
  </si>
  <si>
    <t xml:space="preserve">Revised Page No. </t>
  </si>
  <si>
    <t>Company Name/Permit Number:</t>
  </si>
  <si>
    <t>Harold LeMay Enterprises Inc. G-98</t>
  </si>
  <si>
    <t>Registered Trade Name(s)</t>
  </si>
  <si>
    <t>City Sanitary, Joe's Refuse, White Pass Garbage</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</si>
  <si>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</si>
  <si>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</si>
  <si>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</si>
  <si>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</si>
  <si>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</si>
  <si>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</si>
  <si>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</si>
  <si>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</si>
  <si>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</si>
  <si>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</si>
  <si>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Supplements in Effect</t>
  </si>
  <si>
    <t>Issued By:</t>
  </si>
  <si>
    <t>Issue Date:</t>
  </si>
  <si>
    <t xml:space="preserve">       Effective Date:</t>
  </si>
  <si>
    <t>(For Official Use Only)</t>
  </si>
  <si>
    <t>Docket No. TG-_________________________  Date: _______________________  By: ___________________</t>
  </si>
  <si>
    <t>1st</t>
  </si>
  <si>
    <t>Item 40 -- Material Requiring Special Equipment, Precautions, or Disposal</t>
  </si>
  <si>
    <t>Item 45 -- Material Requiring Special Testing and/or Analysis</t>
  </si>
  <si>
    <t>Item 50 -- Returned Check Charges</t>
  </si>
  <si>
    <t>If a customer pays with a check, and the customer's bank refuses to honor that check, the customer will be assessed</t>
  </si>
  <si>
    <t xml:space="preserve">        Effective Date:</t>
  </si>
  <si>
    <t>Item 51 -- Restart Fees</t>
  </si>
  <si>
    <t xml:space="preserve">If service is stopped due to customer delinquency and subsequently restarted, a restart fee of $15.00 will be </t>
  </si>
  <si>
    <t>assessed.</t>
  </si>
  <si>
    <t>Item 52 -- Redelivery Fees</t>
  </si>
  <si>
    <t>Containers:</t>
  </si>
  <si>
    <t>The carrier will assess a charge of $20.60 (A) for redelivery when a customer requires</t>
  </si>
  <si>
    <t>maintenance or cleaning on a container at customer's request.</t>
  </si>
  <si>
    <t xml:space="preserve"> </t>
  </si>
  <si>
    <t>Drop Box:</t>
  </si>
  <si>
    <t>The carrier will assess a charge of $60.00 (A) for redelivery when a customer requires</t>
  </si>
  <si>
    <t>maintenance or cleaning on a drop box at customer's request.</t>
  </si>
  <si>
    <t>Gabage Toters:</t>
  </si>
  <si>
    <t xml:space="preserve">The carrier will assess a charge of $22.30 (A) for redelivery if toter is removed due to </t>
  </si>
  <si>
    <t xml:space="preserve">customers delinquency or if the customer changes toter size more than two times </t>
  </si>
  <si>
    <t>in a twelve month period.</t>
  </si>
  <si>
    <t>Organic Waste Toters:</t>
  </si>
  <si>
    <t>The carrier will assess a charge of $16.70 (A) for redelivery when a customer cancels yard</t>
  </si>
  <si>
    <t xml:space="preserve">waste service and then restartes service at the same address within 12 months.  This fee </t>
  </si>
  <si>
    <t>also applies if service is stopped and restarted due to customer delinquency.</t>
  </si>
  <si>
    <t>Residential Recycling:</t>
  </si>
  <si>
    <t>The carrier will assess a charge of $18.70 (A)  for redelivery if recycling toter is replaced</t>
  </si>
  <si>
    <t>at the request of the customer.  After initial delivery the recycling toter, the customer</t>
  </si>
  <si>
    <t>can request a change in toter size one time at no charge.</t>
  </si>
  <si>
    <t>3rd</t>
  </si>
  <si>
    <t>Item 55 -- Over-sized or Over-weight Cans or Units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</si>
  <si>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</si>
  <si>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</si>
  <si>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</si>
  <si>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</si>
  <si>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</si>
  <si>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</si>
  <si>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</si>
  <si>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</si>
  <si>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</si>
  <si>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 xml:space="preserve">New Year's Day </t>
  </si>
  <si>
    <t>Labor Day</t>
  </si>
  <si>
    <t>Presidents Day</t>
  </si>
  <si>
    <t>Veteran's Day</t>
  </si>
  <si>
    <t>Memorial Day</t>
  </si>
  <si>
    <t>Thanksgiving Day</t>
  </si>
  <si>
    <t>Independence Day</t>
  </si>
  <si>
    <t xml:space="preserve">Christmas Day </t>
  </si>
  <si>
    <t>Time is to be recorded to the nearest increment of 15 minutes from the time the company's vehicle leaves</t>
  </si>
  <si>
    <t>the terminal until the time it returns to the terminal.</t>
  </si>
  <si>
    <t>No additional charge will be assessed to customers for overtime or holiday work performed solely for the</t>
  </si>
  <si>
    <t>company's convenience.</t>
  </si>
  <si>
    <t>Charge per hour:</t>
  </si>
  <si>
    <t>(A)</t>
  </si>
  <si>
    <t>Minimum charge:</t>
  </si>
  <si>
    <t>Irmgard R Wilcox</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</si>
  <si>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</si>
  <si>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</si>
  <si>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</si>
  <si>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</si>
  <si>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</si>
  <si>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</si>
  <si>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Toter, can, unit, mini-can, or micro-mini-can</t>
  </si>
  <si>
    <t>………….</t>
  </si>
  <si>
    <t>Drop Box</t>
  </si>
  <si>
    <t>Container</t>
  </si>
  <si>
    <t>Recycling Container</t>
  </si>
  <si>
    <t>Other</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</si>
  <si>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</si>
  <si>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</si>
  <si>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</si>
  <si>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t>
  </si>
  <si>
    <t>Rate</t>
  </si>
  <si>
    <t>Residential</t>
  </si>
  <si>
    <t>Commercial</t>
  </si>
  <si>
    <t>Charge for Carry-outs</t>
  </si>
  <si>
    <t xml:space="preserve">        Per Month</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</si>
  <si>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</si>
  <si>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</si>
  <si>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</si>
  <si>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</si>
  <si>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</si>
  <si>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</si>
  <si>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</si>
  <si>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</si>
  <si>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</si>
  <si>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</si>
  <si>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</si>
  <si>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</si>
  <si>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</si>
  <si>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 xml:space="preserve">          Per Month</t>
  </si>
  <si>
    <t xml:space="preserve">       Per Pickup</t>
  </si>
  <si>
    <t>Drive-in on driveways of over 125 feet,</t>
  </si>
  <si>
    <t>but less than 1000 feet</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</si>
  <si>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</si>
  <si>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</si>
  <si>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</si>
  <si>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</si>
  <si>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Item 90 -- Can Carriage -- Special Services</t>
  </si>
  <si>
    <t>Service</t>
  </si>
  <si>
    <t>Per Unit, Per Month</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</si>
  <si>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</si>
  <si>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</si>
  <si>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</si>
  <si>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</si>
  <si>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</si>
  <si>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</si>
  <si>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</si>
  <si>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Gate Charge-latching and unlatching</t>
  </si>
  <si>
    <t xml:space="preserve">         Effective Date:</t>
  </si>
  <si>
    <t>5th</t>
  </si>
  <si>
    <t>Revised Page No</t>
  </si>
  <si>
    <t>Item 100 -- Residential Service -- Monthly Rates (continued on next page)</t>
  </si>
  <si>
    <t>Rates in this item apply:</t>
  </si>
  <si>
    <t>(1) To solid waste collection, curbside recycling (where noted) and yard 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</si>
  <si>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</si>
  <si>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</si>
  <si>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</si>
  <si>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recycling, and yard waste service must be provided for single-family dwellings, where service is billed</t>
  </si>
  <si>
    <t>to the property owner or manager.</t>
  </si>
  <si>
    <t>Rates below apply in the following service area:</t>
  </si>
  <si>
    <t>Thurston County Below 142nd Ave</t>
  </si>
  <si>
    <t>Number of</t>
  </si>
  <si>
    <t>Garbage</t>
  </si>
  <si>
    <t>Units or Type</t>
  </si>
  <si>
    <t>Frequency</t>
  </si>
  <si>
    <t xml:space="preserve">Service </t>
  </si>
  <si>
    <t>of Containers</t>
  </si>
  <si>
    <t>of Service</t>
  </si>
  <si>
    <t>MG</t>
  </si>
  <si>
    <t>65 Gal **</t>
  </si>
  <si>
    <t xml:space="preserve">MG </t>
  </si>
  <si>
    <t>Mini Can</t>
  </si>
  <si>
    <t xml:space="preserve">WG </t>
  </si>
  <si>
    <t>EOWG</t>
  </si>
  <si>
    <t>WG</t>
  </si>
  <si>
    <t>95 Gal **</t>
  </si>
  <si>
    <t>** Company Provided</t>
  </si>
  <si>
    <t>Frequency of Service Codes: WG=Weekly Garbage; EOWG-Every Other Week Garbage; MG=Monthly Garbage; WR=Weekly Recycling</t>
  </si>
  <si>
    <t>EOWR=Every Other Week Recycling; MR=Monthly Recycling; List others used by company:</t>
  </si>
  <si>
    <t>Note 1:</t>
  </si>
  <si>
    <t>Customers will be charged for service requested even if fewer units are picked up on a particular trip.</t>
  </si>
  <si>
    <t>No credit will be given for partially filled cans.  No credit will be given if customers fail to set</t>
  </si>
  <si>
    <t>receptacles out for collection.</t>
  </si>
  <si>
    <t>Note 2:</t>
  </si>
  <si>
    <t>In addition to regular garbage charges, customers will pay $8.14 (A)  for recycling.  Additionally, these</t>
  </si>
  <si>
    <t xml:space="preserve">customers will receive a commodity price adjustment (cpa) of ($1.07) credit per month. </t>
  </si>
  <si>
    <t>Recycling only service is $9.14 (A) adjusted for the cpa.</t>
  </si>
  <si>
    <t>Description/rules related to recycling program are shown on page 27.</t>
  </si>
  <si>
    <t>Recycling service rates on this page expire on: July 1, 2011</t>
  </si>
  <si>
    <t xml:space="preserve">    Effective Date:</t>
  </si>
  <si>
    <t>Docket No. TG-_________________________  Date: ___________________________  By: ____________________</t>
  </si>
  <si>
    <t>Item 100 -- Residential Service -- Monthly Rates (continued from previous page)</t>
  </si>
  <si>
    <t>Note 3:</t>
  </si>
  <si>
    <t>For customers on automated service routes:  The company will assess roll-out charges where due to</t>
  </si>
  <si>
    <t>circumstances outside the control of the driver, the driver is required to move an automated cart or</t>
  </si>
  <si>
    <t>toter more than 25 feet in order to reach the truck.  The charge for this roll-out service is: $.90 per</t>
  </si>
  <si>
    <t>cart or toter, per pickup.</t>
  </si>
  <si>
    <t>Note 4:</t>
  </si>
  <si>
    <t>The charge for an occasional extra residential bag, can, unit, toter, mini-can, or micro-mini-can</t>
  </si>
  <si>
    <t>on a regular pickup is:</t>
  </si>
  <si>
    <t>Rate per receptacle</t>
  </si>
  <si>
    <t>per pickup</t>
  </si>
  <si>
    <t>32-gallon can or unit</t>
  </si>
  <si>
    <t>60-gallon toter</t>
  </si>
  <si>
    <t>90-gallon toter</t>
  </si>
  <si>
    <t>Prepaid bag</t>
  </si>
  <si>
    <t xml:space="preserve">Note 5: </t>
  </si>
  <si>
    <t>Customers may request no more than one pickup per month, on an "on call" basis, at $5.71 (A) per</t>
  </si>
  <si>
    <t xml:space="preserve">can/unit.  Service will be rendered on the normal scheduled pickup day for the area in which the </t>
  </si>
  <si>
    <t>customer resides.  Note: If customer requires service be provided on other than a normal scheduled</t>
  </si>
  <si>
    <t>pickup day, rates for special pickups will apply.</t>
  </si>
  <si>
    <t>4th</t>
  </si>
  <si>
    <t>Item 105 -- Multi-family Service</t>
  </si>
  <si>
    <t>Rates in this item will apply to duplexes, apartment complexes containing 2 or more units, mobile homes and courts,</t>
  </si>
  <si>
    <t>condominiums, etc., where service is billed and paid by the residential property owner or manager.</t>
  </si>
  <si>
    <t>Units and frequency of service:</t>
  </si>
  <si>
    <t>collected bi-weekly except for glass which will be picked up in a customer-provided container and collected</t>
  </si>
  <si>
    <t>every four weeks.  Complexes will receive one cart per residence unless otherwise requested by the property</t>
  </si>
  <si>
    <t>owner/manager.</t>
  </si>
  <si>
    <t xml:space="preserve">two yard containers with glass collected in separate containers.  The company will coordinate with the property </t>
  </si>
  <si>
    <t xml:space="preserve">owner/manager to provide adequate capacity to collect available material.  The hauler may provide weekly </t>
  </si>
  <si>
    <t>collection of deemed necessary by both the landlord and hauler.</t>
  </si>
  <si>
    <t>Materials to be collected are as follows:</t>
  </si>
  <si>
    <t>("corrugated") inner liner.</t>
  </si>
  <si>
    <t>printed white ledger paper; window envelopes; paper with adhesive labels; paper bags; non-metallic wrapping paper;</t>
  </si>
  <si>
    <t>packing paper; glossy advertising paper; chipboard, such as cereal and shoe boxes; juice boxes; and milk-style</t>
  </si>
  <si>
    <t>cartons fo the refrigerated variety (non-refrigerated products contain aluminum linings).</t>
  </si>
  <si>
    <t>delivered with the newspaper.</t>
  </si>
  <si>
    <t>terephthalate (PET - #1), such as soft drink, water, and salad dresing bottles; and high-density polyethylene (HDPE- #2)</t>
  </si>
  <si>
    <t>such as milk, shampoo, or laundry detergent bottles; but including any bottle with a neck narrower than its base.</t>
  </si>
  <si>
    <t>Rates:</t>
  </si>
  <si>
    <t>Rates per available residential unit:  $4.97 (A) per month.  Additionally, these customers will receive a commodity price</t>
  </si>
  <si>
    <t>adjustment (cpa) of ($.13) credit per month.</t>
  </si>
  <si>
    <t>Redelivery charges in Item 52 will apply if container(s) are removed due to contamination or if the customer requests</t>
  </si>
  <si>
    <t>a different size container(s) more than one time after program implementation.</t>
  </si>
  <si>
    <t>Item 106 -- Organic Waste Service</t>
  </si>
  <si>
    <t>Description of Yard Waste Program</t>
  </si>
  <si>
    <t>as RSA-1</t>
  </si>
  <si>
    <t>Following is a description of organic waste program (type of container, frequency, etc.)</t>
  </si>
  <si>
    <t>Voluntary curbside bi-weekly service in company provided 90-gallon container.  Yard waste shall be</t>
  </si>
  <si>
    <t>understood to mean materials that consist of leaves, brush, tree trimmings, grass clippings, weeds, shrubs,</t>
  </si>
  <si>
    <t>garden waste from vegetable gardens, and other compostable organic materials resulting from landscape</t>
  </si>
  <si>
    <t>pruning and maintenance as generated from residences.  Branches or roots must be smaller than 4 inches in</t>
  </si>
  <si>
    <t>diameter.  Branches and brush must be of a length to fit within the closed container.  Household organic waste</t>
  </si>
  <si>
    <t>will also be accepted to include produce, baked goods, meat, bones, feathers, waved cardboard, food soiled</t>
  </si>
  <si>
    <t>cardboard and paper.  Organic waste does not include stumps, demolition wood, large amount of dirt, rocks,</t>
  </si>
  <si>
    <t>glass, plastic, metal, concrete, sheetrock, asphalt, or any other non-organic land clearing.  Hauler will refuse</t>
  </si>
  <si>
    <t>service of any bin that contains non-complying substances.</t>
  </si>
  <si>
    <t>Rates for bi-weekly service is $7.50 per month.  Add'l monthly $6.75. Special Pickup= $3.50</t>
  </si>
  <si>
    <t>defined as Urban Growth Areas and major housing developments.</t>
  </si>
  <si>
    <t>diameter.  Branches and brush must be of a length to fit within the closed container.  Yard waste does not</t>
  </si>
  <si>
    <t>include stumps, demolition wood, large amount of dirt, rocks, glass, plastic, metal, concrete, sheetrock, asphalt,</t>
  </si>
  <si>
    <t>or any other non-organic land clearing debris nor any food or kitchen waste.  Hauler will refuse service of any</t>
  </si>
  <si>
    <t>bin that contains non-complying substances.</t>
  </si>
  <si>
    <t>Docket No. TG-_____________________________  Date: ___________________________  By: _________________________</t>
  </si>
  <si>
    <t>Item 120 -- Drums</t>
  </si>
  <si>
    <t>Type of Service</t>
  </si>
  <si>
    <t>Rate Per Drum, Per Pickup</t>
  </si>
  <si>
    <t>Regular Route Service</t>
  </si>
  <si>
    <t xml:space="preserve">   $</t>
  </si>
  <si>
    <t>Special Pickup</t>
  </si>
  <si>
    <t>Item 130 -- Litter Receptacles and Litter Toters</t>
  </si>
  <si>
    <t>Customer-owned Receptacle</t>
  </si>
  <si>
    <t>Rate Per Receptacle, Per Pickup</t>
  </si>
  <si>
    <t>Size or Type:</t>
  </si>
  <si>
    <t xml:space="preserve">    $</t>
  </si>
  <si>
    <t>Company-owned Receptacle:</t>
  </si>
  <si>
    <t>Item 150 -- Loose and Bulky Material</t>
  </si>
  <si>
    <t>Special Trips:  Time rates in Item 160 apply.</t>
  </si>
  <si>
    <t>Regular Route:</t>
  </si>
  <si>
    <t>Additional cubic</t>
  </si>
  <si>
    <t>Carry Charge</t>
  </si>
  <si>
    <t>1 to 4 cubic yards</t>
  </si>
  <si>
    <t>yards</t>
  </si>
  <si>
    <t>Minimum Charge</t>
  </si>
  <si>
    <t>Per each 5 ft. over</t>
  </si>
  <si>
    <t>Rate per yard</t>
  </si>
  <si>
    <t>Per Pickup</t>
  </si>
  <si>
    <t>8 feet</t>
  </si>
  <si>
    <t>Bulky Materials</t>
  </si>
  <si>
    <t>Loose material</t>
  </si>
  <si>
    <t>(customer load)</t>
  </si>
  <si>
    <t>(company load)</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</si>
  <si>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</si>
  <si>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</si>
  <si>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</si>
  <si>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</si>
  <si>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</si>
  <si>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</si>
  <si>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</si>
  <si>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</si>
  <si>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</si>
  <si>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</si>
  <si>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</si>
  <si>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</si>
  <si>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</si>
  <si>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</si>
  <si>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Item 205 -- Roll-Out Charges -- Containers, Automated Carts, and Toters</t>
  </si>
  <si>
    <t>the control of the driver, the driver is required to move a container more than five feet, but less than 25 feet,</t>
  </si>
  <si>
    <t>in order to reach the truck.  The charge for this roll-out service is:</t>
  </si>
  <si>
    <t xml:space="preserve">$4.40 (A) per container, per pickup  </t>
  </si>
  <si>
    <t>Over 25 feet, the charge will be the charge for 25 feet, plus $________ per increment of 5 feet.</t>
  </si>
  <si>
    <t>Charges for automated carts or toters.</t>
  </si>
  <si>
    <t xml:space="preserve">The company will assess roll-out charges where, </t>
  </si>
  <si>
    <t>due to circumstances outside the control of the driver, the driver is required to move an automated cart</t>
  </si>
  <si>
    <t>or toter more than 25 feet in order to reach the truck.  The charge for this roll-out service is:</t>
  </si>
  <si>
    <t xml:space="preserve">$1.05 (A) per cart or toter, per pickup. </t>
  </si>
  <si>
    <t>Item 210 -- Washing and Sanitizing Containers and/or Drop Boxes</t>
  </si>
  <si>
    <t>Upon customer request, the company will provide washing and sanitizing service at the following rates:</t>
  </si>
  <si>
    <t>Size or Type of</t>
  </si>
  <si>
    <t>Container or Drop Box</t>
  </si>
  <si>
    <t>Containers/Drop Box</t>
  </si>
  <si>
    <t>(A) per yard</t>
  </si>
  <si>
    <t>(N)</t>
  </si>
  <si>
    <t>Item 220 -- Compactor Rental</t>
  </si>
  <si>
    <t>Customers must pay the following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</si>
  <si>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</si>
  <si>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</si>
  <si>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</si>
  <si>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 xml:space="preserve">       1 cubic yard</t>
  </si>
  <si>
    <t xml:space="preserve">       2 cubic yard</t>
  </si>
  <si>
    <t xml:space="preserve">       3 cubic yard</t>
  </si>
  <si>
    <t xml:space="preserve">       4 cubic yard</t>
  </si>
  <si>
    <t xml:space="preserve">      Effective Date:</t>
  </si>
  <si>
    <t>Item 230 -- Disposal Fees</t>
  </si>
  <si>
    <t>Charges in this item apply when other items in the tariff specifically refer to this item.</t>
  </si>
  <si>
    <t>Disposal site (name or location)</t>
  </si>
  <si>
    <t>Type of Material</t>
  </si>
  <si>
    <t>Fee for Disposal</t>
  </si>
  <si>
    <t>Thurston County Transfer Station</t>
  </si>
  <si>
    <t>MSW</t>
  </si>
  <si>
    <t>per ton</t>
  </si>
  <si>
    <t xml:space="preserve">Construction/Demolition </t>
  </si>
  <si>
    <t>Roofing</t>
  </si>
  <si>
    <t>Yard Debris</t>
  </si>
  <si>
    <t>Tractor Tires</t>
  </si>
  <si>
    <t>per unit</t>
  </si>
  <si>
    <t>Refrigerated Appliances</t>
  </si>
  <si>
    <t>Asbestos</t>
  </si>
  <si>
    <t>Lewis County Central Transfer Station</t>
  </si>
  <si>
    <t>CDL/Wood Waste</t>
  </si>
  <si>
    <t>White Goods/Appliances</t>
  </si>
  <si>
    <t>Tires (car)</t>
  </si>
  <si>
    <t>Tires with Rims (car)</t>
  </si>
  <si>
    <t>Tires (truck)</t>
  </si>
  <si>
    <t>State whether fees are per yard, per ton, etc.  Include charges assessed for special commodities (tires,</t>
  </si>
  <si>
    <t>appliances, asbestos, etc.) or special conditions at each specific disposal site.  Attach additional sheets</t>
  </si>
  <si>
    <t>as necessary.</t>
  </si>
  <si>
    <t>Item 240 -- Container Service -- Dumped in Company's Vehicle</t>
  </si>
  <si>
    <t>Non-compacted Material (Company-owned container)</t>
  </si>
  <si>
    <t>Rates stated per container, per pickup</t>
  </si>
  <si>
    <t>Size or Type of Container</t>
  </si>
  <si>
    <t>Permanent Service</t>
  </si>
  <si>
    <t>1 Yard</t>
  </si>
  <si>
    <t>1.5 Yard</t>
  </si>
  <si>
    <t>2 Yard</t>
  </si>
  <si>
    <t>3 Yard</t>
  </si>
  <si>
    <t>4 Yard</t>
  </si>
  <si>
    <t>5 Yard</t>
  </si>
  <si>
    <t>6 Yard</t>
  </si>
  <si>
    <t>Monthly Rent (if applicable)</t>
  </si>
  <si>
    <t>First Pickup</t>
  </si>
  <si>
    <t>Each Additional Pickup</t>
  </si>
  <si>
    <t>Special Pickups</t>
  </si>
  <si>
    <t>Temporary Service</t>
  </si>
  <si>
    <t>Initial Delivery</t>
  </si>
  <si>
    <t>Pickup Rate</t>
  </si>
  <si>
    <t>Rent Per Calendar Day</t>
  </si>
  <si>
    <t>Rent Per Month</t>
  </si>
  <si>
    <t>Note1:</t>
  </si>
  <si>
    <r>
      <t>Permanent Service:</t>
    </r>
    <r>
      <rPr>
        <sz val="10"/>
        <rFont val="Arial"/>
        <family val="0"/>
      </rPr>
      <t xml:space="preserve">  Service is defined as no less than scheduled, every other week pickup,</t>
    </r>
  </si>
  <si>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</si>
  <si>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</si>
  <si>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</si>
  <si>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</si>
  <si>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tarpng, unlocking, unlatching, etc.):</t>
  </si>
  <si>
    <t>Effective Date:</t>
  </si>
  <si>
    <t>Item 255 -- Container Service -- Dumped in Company's Vehicle</t>
  </si>
  <si>
    <t>Service Area: Thurston County below 142nd</t>
  </si>
  <si>
    <t>32-gallon</t>
  </si>
  <si>
    <t>65-Gallon</t>
  </si>
  <si>
    <t>95-Gallon</t>
  </si>
  <si>
    <t>Customer</t>
  </si>
  <si>
    <t xml:space="preserve">Company </t>
  </si>
  <si>
    <t>Provided</t>
  </si>
  <si>
    <t xml:space="preserve">   First five grouped together</t>
  </si>
  <si>
    <t xml:space="preserve">   Over 5 units grouped together</t>
  </si>
  <si>
    <t xml:space="preserve">   Single cans not grouped</t>
  </si>
  <si>
    <t xml:space="preserve">   Minimum Monthly charge</t>
  </si>
  <si>
    <t xml:space="preserve">   (Min svc is 1 unit EOW)</t>
  </si>
  <si>
    <t xml:space="preserve">   Special Pickups:</t>
  </si>
  <si>
    <t xml:space="preserve">   One Unit</t>
  </si>
  <si>
    <t xml:space="preserve">   Each Additional Unit</t>
  </si>
  <si>
    <t xml:space="preserve">particular trip.  No credit will be given for partially-filled containers. 65 Gallon service may be </t>
  </si>
  <si>
    <t>provided on a scheduled basis.</t>
  </si>
  <si>
    <t>Extra garbage on regular pickup day:  $4.70 (A) per 32 gallon can or unit</t>
  </si>
  <si>
    <t>In lieu of monthly charge, per unit charges apply at mobile home parks or apartments with</t>
  </si>
  <si>
    <t>5 or more units:  65 Gallon: $5.97 (A), 95 Gallon: $9.00 (A).</t>
  </si>
  <si>
    <t>Accessorial charges assessed (lids, tarping, unlocking, unlatching, etc.)</t>
  </si>
  <si>
    <t>Item 260 -- Drop Box Service -- To Disposal Site and Return</t>
  </si>
  <si>
    <t>Non-Compacted Material (Company-owned container)</t>
  </si>
  <si>
    <t>Rates stated per drop box, per pickup</t>
  </si>
  <si>
    <t>Service Area: SW Thurston County</t>
  </si>
  <si>
    <t>20 Yard</t>
  </si>
  <si>
    <t>25 Yard</t>
  </si>
  <si>
    <t>30 Yard</t>
  </si>
  <si>
    <t>40 Yard</t>
  </si>
  <si>
    <t>$</t>
  </si>
  <si>
    <t>Rates in this item are subject to disposal fees named in Item 230.</t>
  </si>
  <si>
    <t xml:space="preserve">Note 2:  </t>
  </si>
  <si>
    <t>Rates named in this item apply for all hauls not exceeding 5 miles measured from the point of pickup</t>
  </si>
  <si>
    <t>to the disposal site.  Excess miles will be charged for at $3.20 (A) per mile or fraction of a mile</t>
  </si>
  <si>
    <t>Mileage charge is in addition to all regular charges.</t>
  </si>
  <si>
    <t>Permanent Service:</t>
  </si>
  <si>
    <t>requires more frequent service, or unless putrescibles are involved.</t>
  </si>
  <si>
    <t>Accessorial charges assessed (lids, tarping, unlocking, unlatching, etc.):</t>
  </si>
  <si>
    <t>Item 270 -- Drop BoxService -- To Disposal Site and Return</t>
  </si>
  <si>
    <t>Compacted Material (Customer-owned drop box)</t>
  </si>
  <si>
    <t>10 Yard</t>
  </si>
  <si>
    <t>15 Yard</t>
  </si>
  <si>
    <t>Each Scheduled Pickup</t>
  </si>
  <si>
    <t xml:space="preserve">Rates named in this item apply for all hauls not exceeding 5 miles measured from the point of </t>
  </si>
  <si>
    <t>pickup to the disposal site.  Excess miles will be charged for at $3.20 (A)  per mile or fraction of a</t>
  </si>
  <si>
    <t>mile.  Mileage charge is in addition to all regular charges.</t>
  </si>
  <si>
    <r>
      <t>Units of eight or fewer residences</t>
    </r>
    <r>
      <rPr>
        <sz val="10"/>
        <rFont val="Arial"/>
        <family val="2"/>
      </rPr>
      <t xml:space="preserve"> will be served with wheeled approximately 96 gallon carts which will be </t>
    </r>
  </si>
  <si>
    <r>
      <t>Units of greater than eight residences</t>
    </r>
    <r>
      <rPr>
        <sz val="10"/>
        <rFont val="Arial"/>
        <family val="2"/>
      </rPr>
      <t xml:space="preserve"> will be serviced with containers ranging from approximately 96 gallons to </t>
    </r>
  </si>
  <si>
    <r>
      <t>Cardboard:</t>
    </r>
    <r>
      <rPr>
        <sz val="10"/>
        <rFont val="Arial"/>
        <family val="2"/>
      </rPr>
      <t xml:space="preserve">  corrugated cardboard and Kraft paper, including unbleached, unwaxed paper made with a ruffled </t>
    </r>
  </si>
  <si>
    <r>
      <t>Metal Cans:</t>
    </r>
    <r>
      <rPr>
        <sz val="10"/>
        <rFont val="Arial"/>
        <family val="2"/>
      </rPr>
      <t xml:space="preserve">  tin-coated steel cans and aluminum cans, excluding aerosol spray cans.</t>
    </r>
  </si>
  <si>
    <r>
      <t>Mixed-waste paper:</t>
    </r>
    <r>
      <rPr>
        <sz val="10"/>
        <rFont val="Arial"/>
        <family val="2"/>
      </rPr>
      <t xml:space="preserve">  clean and dry paper, including: glossy paper; magazines; catalogs; phone books; cards; laser-</t>
    </r>
  </si>
  <si>
    <r>
      <t>Newspaper:</t>
    </r>
    <r>
      <rPr>
        <sz val="10"/>
        <rFont val="Arial"/>
        <family val="2"/>
      </rPr>
      <t xml:space="preserve">  printed ground wood newsprint, including glossy advertisements and supplemental magazines that are</t>
    </r>
  </si>
  <si>
    <r>
      <t>Plastics:</t>
    </r>
    <r>
      <rPr>
        <sz val="10"/>
        <rFont val="Arial"/>
        <family val="2"/>
      </rPr>
      <t xml:space="preserve">  Round dairy containers, such as yogurt and margarine tubs.  Bottles and jars #1-7: primarily polyethylene</t>
    </r>
  </si>
  <si>
    <r>
      <t>Glass:</t>
    </r>
    <r>
      <rPr>
        <sz val="10"/>
        <rFont val="Arial"/>
        <family val="2"/>
      </rPr>
      <t xml:space="preserve">  bottles and jars of all colors.</t>
    </r>
  </si>
  <si>
    <r>
      <t xml:space="preserve">Organic Waste Service </t>
    </r>
    <r>
      <rPr>
        <sz val="10"/>
        <rFont val="Arial"/>
        <family val="2"/>
      </rPr>
      <t xml:space="preserve">provisions shown apply only in the following service area:  </t>
    </r>
    <r>
      <rPr>
        <b/>
        <sz val="10"/>
        <rFont val="Arial"/>
        <family val="2"/>
      </rPr>
      <t xml:space="preserve">Lewis County </t>
    </r>
    <r>
      <rPr>
        <sz val="10"/>
        <rFont val="Arial"/>
        <family val="2"/>
      </rPr>
      <t>defined</t>
    </r>
  </si>
  <si>
    <r>
      <t xml:space="preserve">Yard waste service </t>
    </r>
    <r>
      <rPr>
        <sz val="10"/>
        <rFont val="Arial"/>
        <family val="2"/>
      </rPr>
      <t xml:space="preserve">provisions shown apply in the following service area:  </t>
    </r>
    <r>
      <rPr>
        <b/>
        <sz val="10"/>
        <rFont val="Arial"/>
        <family val="2"/>
      </rPr>
      <t xml:space="preserve">Thurston County </t>
    </r>
    <r>
      <rPr>
        <sz val="10"/>
        <rFont val="Arial"/>
        <family val="2"/>
      </rPr>
      <t>areas</t>
    </r>
  </si>
  <si>
    <r>
      <t xml:space="preserve">Charges for containers.  </t>
    </r>
    <r>
      <rPr>
        <sz val="10"/>
        <rFont val="Arial"/>
        <family val="2"/>
      </rPr>
      <t>The company will assess roll-out charges where, due to circumstances outside</t>
    </r>
  </si>
  <si>
    <r>
      <t>Permanent Service:</t>
    </r>
    <r>
      <rPr>
        <sz val="10"/>
        <rFont val="Arial"/>
        <family val="2"/>
      </rPr>
      <t xml:space="preserve">  If rent is shown, the rate for the first pickup and each additional pickup must</t>
    </r>
  </si>
  <si>
    <r>
      <t xml:space="preserve">Permanent Service: </t>
    </r>
    <r>
      <rPr>
        <sz val="10"/>
        <rFont val="Arial"/>
        <family val="2"/>
      </rPr>
      <t xml:space="preserve"> is defined as no less than scheduled, once a month pickup, unless local government</t>
    </r>
  </si>
  <si>
    <t>12th</t>
  </si>
  <si>
    <t>(R)</t>
  </si>
  <si>
    <t>0.40 (A)</t>
  </si>
  <si>
    <t>0.10 (A)</t>
  </si>
  <si>
    <t>0.80 (A)</t>
  </si>
  <si>
    <t>0.19 (A)</t>
  </si>
  <si>
    <t>1.57 (A)</t>
  </si>
  <si>
    <t>0.37 (A)</t>
  </si>
  <si>
    <t xml:space="preserve">$5.88 (A) per unit. </t>
  </si>
  <si>
    <t>Thurston County Below 142nd Ave (C)</t>
  </si>
  <si>
    <t>See Item 52 for redelivery charge. (N)</t>
  </si>
  <si>
    <t>See Item 205 for roll-out charges. (N)</t>
  </si>
  <si>
    <t>Locking and unlocking $3.50 per occurrence. (N)</t>
  </si>
  <si>
    <t>Unlocking, unlatching $3.50 per occurrence. (N)</t>
  </si>
  <si>
    <t>Tarping $11.00 per occurance. (N)</t>
  </si>
  <si>
    <t>a returned check charge in the amount of $22.30 (A).</t>
  </si>
  <si>
    <t>(a) Service is defined as no less than scheduled, once a month pickup, unless local government</t>
  </si>
  <si>
    <t xml:space="preserve">(b) Monthly rent only applies - if a drop box is retained by a customer for a full month and no pickups </t>
  </si>
  <si>
    <t>Monthly rental charges will be prorated when a drop box is retained for only a portion of a month.</t>
  </si>
  <si>
    <t>***</t>
  </si>
  <si>
    <t>Monthly Rent (see note 3(b) below)</t>
  </si>
  <si>
    <t>are ordered , the monthly rent shall be charged, but no charges will be assessed for pickups.  (C)</t>
  </si>
  <si>
    <t>Service Area: Thurston County below 142nd Ave</t>
  </si>
  <si>
    <t>14-A</t>
  </si>
  <si>
    <t>15-A</t>
  </si>
  <si>
    <t>16-A</t>
  </si>
  <si>
    <t>17-A</t>
  </si>
  <si>
    <t>19-A</t>
  </si>
  <si>
    <t>20-A</t>
  </si>
  <si>
    <t>31-A</t>
  </si>
  <si>
    <t>32-A</t>
  </si>
  <si>
    <t>34-A</t>
  </si>
  <si>
    <t>36-A</t>
  </si>
  <si>
    <t>Rates for bi-weekly service is $9.65 (A) per month.  Add'l monthly $8.90 (A). Special Pickup $5.95 (A).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</si>
</sst>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0_);[Red]\(&quot;$&quot;#,##0.000\)"/>
    <numFmt numFmtId="169" formatCode="&quot;$&quot;#,##0.0000_);[Red]\(&quot;$&quot;#,##0.0000\)"/>
    <numFmt numFmtId="170" formatCode="0.00000"/>
    <numFmt numFmtId="171" formatCode="0.000000"/>
    <numFmt numFmtId="172" formatCode="_(&quot;$&quot;* #,##0.000_);_(&quot;$&quot;* \(#,##0.000\);_(&quot;$&quot;* &quot;-&quot;??_);_(@_)"/>
    <numFmt numFmtId="173" formatCode="_(&quot;$&quot;* #,##0.0000_);_(&quot;$&quot;* \(#,##0.0000\);_(&quot;$&quot;* &quot;-&quot;??_);_(@_)"/>
    <numFmt numFmtId="174" formatCode="_(* #,##0.0_);_(* \(#,##0.0\);_(* &quot;-&quot;??_);_(@_)"/>
    <numFmt numFmtId="175" formatCode="_(* #,##0_);_(* \(#,##0\);_(* &quot;-&quot;??_);_(@_)"/>
    <numFmt numFmtId="176" formatCode="&quot;$&quot;#,##0.00"/>
    <numFmt numFmtId="177" formatCode="&quot;$&quot;#,##0"/>
    <numFmt numFmtId="178" formatCode="[$-409]dddd\,\ mmmm\ dd\,\ yyyy"/>
    <numFmt numFmtId="179" formatCode="[$-409]mmmm\ d\,\ yyyy;@"/>
    <numFmt numFmtId="180" formatCode="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i/>
      <sz val="10"/>
      <name val="Arial"/>
      <family val="2"/>
    </font>
    <font>
      <b/>
      <sz val="10"/>
      <name val="Arial"/>
      <family val="2"/>
    </font>
    <font>
      <sz val="8"/>
      <name val="Arial"/>
      <family val="2"/>
    </font>
    <font>
      <b/>
      <sz val="12"/>
      <name val="Arial"/>
      <family val="2"/>
    </font>
    <font>
      <strike/>
      <sz val="10"/>
      <name val="Arial"/>
      <family val="2"/>
    </font>
    <font>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0" fillId="0" borderId="0" xfId="0"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0" xfId="0" applyBorder="1" applyAlignment="1">
      <alignment horizontal="center"/>
    </xf>
    <xf numFmtId="0" fontId="0" fillId="0" borderId="15" xfId="0" applyBorder="1" applyAlignment="1">
      <alignment/>
    </xf>
    <xf numFmtId="0" fontId="20"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18" xfId="0" applyFill="1"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0" xfId="0" applyBorder="1" applyAlignment="1">
      <alignment/>
    </xf>
    <xf numFmtId="0" fontId="0" fillId="0" borderId="20" xfId="0" applyBorder="1" applyAlignment="1">
      <alignment horizontal="right"/>
    </xf>
    <xf numFmtId="0" fontId="20" fillId="0" borderId="0" xfId="0" applyFont="1" applyBorder="1" applyAlignment="1">
      <alignment horizontal="center"/>
    </xf>
    <xf numFmtId="0" fontId="0" fillId="0" borderId="0" xfId="0" applyBorder="1" applyAlignment="1">
      <alignment horizontal="left"/>
    </xf>
    <xf numFmtId="179" fontId="0" fillId="0" borderId="14" xfId="0" applyNumberFormat="1" applyBorder="1" applyAlignment="1">
      <alignment horizontal="left"/>
    </xf>
    <xf numFmtId="14" fontId="0" fillId="0" borderId="14" xfId="0" applyNumberFormat="1" applyBorder="1" applyAlignment="1">
      <alignment/>
    </xf>
    <xf numFmtId="0" fontId="21" fillId="0" borderId="0" xfId="0" applyFont="1" applyBorder="1" applyAlignment="1">
      <alignment horizontal="center"/>
    </xf>
    <xf numFmtId="180" fontId="20" fillId="0" borderId="0" xfId="0" applyNumberFormat="1" applyFont="1" applyBorder="1" applyAlignment="1">
      <alignment horizontal="left"/>
    </xf>
    <xf numFmtId="0" fontId="0" fillId="0" borderId="14" xfId="0" applyBorder="1" applyAlignment="1">
      <alignment horizontal="right"/>
    </xf>
    <xf numFmtId="0" fontId="0" fillId="0" borderId="17" xfId="0" applyBorder="1" applyAlignment="1">
      <alignment horizontal="left"/>
    </xf>
    <xf numFmtId="0" fontId="20" fillId="0" borderId="13" xfId="0" applyFont="1" applyBorder="1" applyAlignment="1">
      <alignment horizontal="center"/>
    </xf>
    <xf numFmtId="0" fontId="20" fillId="0" borderId="15" xfId="0" applyFont="1" applyBorder="1" applyAlignment="1">
      <alignment horizontal="center"/>
    </xf>
    <xf numFmtId="0" fontId="0" fillId="0" borderId="0" xfId="0" applyFill="1" applyBorder="1" applyAlignment="1">
      <alignment horizontal="center"/>
    </xf>
    <xf numFmtId="0" fontId="0" fillId="0" borderId="13" xfId="0" applyFont="1" applyBorder="1" applyAlignment="1">
      <alignment/>
    </xf>
    <xf numFmtId="179" fontId="0" fillId="0" borderId="0" xfId="0" applyNumberForma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0" fontId="0" fillId="0" borderId="0" xfId="0" applyFont="1" applyBorder="1" applyAlignment="1">
      <alignment horizontal="center"/>
    </xf>
    <xf numFmtId="0" fontId="0" fillId="0" borderId="13" xfId="0" applyFill="1" applyBorder="1" applyAlignment="1">
      <alignment/>
    </xf>
    <xf numFmtId="44" fontId="0" fillId="0" borderId="0" xfId="44" applyFont="1" applyBorder="1" applyAlignment="1">
      <alignment/>
    </xf>
    <xf numFmtId="167" fontId="0" fillId="0" borderId="14" xfId="0" applyNumberFormat="1" applyBorder="1" applyAlignment="1">
      <alignment horizontal="left"/>
    </xf>
    <xf numFmtId="0" fontId="0" fillId="0" borderId="13" xfId="0" applyBorder="1" applyAlignment="1" quotePrefix="1">
      <alignment horizontal="left"/>
    </xf>
    <xf numFmtId="0" fontId="0" fillId="0" borderId="0" xfId="0" applyFill="1" applyBorder="1" applyAlignment="1" quotePrefix="1">
      <alignment horizontal="left"/>
    </xf>
    <xf numFmtId="0" fontId="0" fillId="0" borderId="0" xfId="0" applyFill="1" applyBorder="1" applyAlignment="1">
      <alignment horizontal="left"/>
    </xf>
    <xf numFmtId="0" fontId="0" fillId="0" borderId="0" xfId="0" applyFont="1" applyBorder="1" applyAlignment="1">
      <alignment/>
    </xf>
    <xf numFmtId="0" fontId="21" fillId="0" borderId="16" xfId="0" applyFont="1" applyBorder="1" applyAlignment="1">
      <alignment horizontal="left"/>
    </xf>
    <xf numFmtId="0" fontId="20" fillId="0" borderId="14" xfId="0" applyFont="1" applyBorder="1" applyAlignment="1">
      <alignment horizontal="center"/>
    </xf>
    <xf numFmtId="0" fontId="20" fillId="0" borderId="17" xfId="0" applyFont="1" applyBorder="1" applyAlignment="1">
      <alignment horizontal="center"/>
    </xf>
    <xf numFmtId="0" fontId="0" fillId="0" borderId="13" xfId="0" applyBorder="1" applyAlignment="1">
      <alignment horizontal="left"/>
    </xf>
    <xf numFmtId="0" fontId="0" fillId="0" borderId="13" xfId="0" applyFont="1" applyBorder="1" applyAlignment="1">
      <alignment horizontal="left"/>
    </xf>
    <xf numFmtId="0" fontId="22" fillId="0" borderId="13" xfId="0" applyFont="1" applyBorder="1" applyAlignment="1">
      <alignment horizontal="left"/>
    </xf>
    <xf numFmtId="8" fontId="0" fillId="0" borderId="0" xfId="0" applyNumberFormat="1" applyBorder="1" applyAlignment="1">
      <alignment/>
    </xf>
    <xf numFmtId="0" fontId="20" fillId="0" borderId="0" xfId="0" applyFont="1" applyBorder="1" applyAlignment="1">
      <alignment horizontal="right"/>
    </xf>
    <xf numFmtId="0" fontId="20" fillId="0" borderId="0" xfId="0" applyFont="1" applyBorder="1" applyAlignment="1" quotePrefix="1">
      <alignment horizontal="left"/>
    </xf>
    <xf numFmtId="0" fontId="0" fillId="0" borderId="0" xfId="0" applyBorder="1" applyAlignment="1">
      <alignment horizontal="right"/>
    </xf>
    <xf numFmtId="44" fontId="0" fillId="0" borderId="0" xfId="44" applyFont="1" applyBorder="1" applyAlignment="1">
      <alignment horizontal="left"/>
    </xf>
    <xf numFmtId="0" fontId="22" fillId="0" borderId="13" xfId="0" applyFont="1" applyBorder="1" applyAlignment="1">
      <alignment/>
    </xf>
    <xf numFmtId="0" fontId="0" fillId="0" borderId="14" xfId="0" applyFont="1" applyBorder="1" applyAlignment="1">
      <alignment horizontal="right"/>
    </xf>
    <xf numFmtId="0" fontId="0" fillId="0" borderId="14" xfId="0" applyBorder="1" applyAlignment="1">
      <alignment horizontal="center"/>
    </xf>
    <xf numFmtId="0" fontId="0" fillId="0" borderId="1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6" xfId="0" applyFill="1" applyBorder="1" applyAlignment="1">
      <alignment horizontal="left"/>
    </xf>
    <xf numFmtId="0" fontId="0" fillId="0" borderId="17" xfId="0" applyFill="1" applyBorder="1" applyAlignment="1">
      <alignment horizontal="center"/>
    </xf>
    <xf numFmtId="0" fontId="0" fillId="0" borderId="16" xfId="0" applyBorder="1" applyAlignment="1">
      <alignment horizontal="left"/>
    </xf>
    <xf numFmtId="0" fontId="0" fillId="0" borderId="17" xfId="0" applyBorder="1" applyAlignment="1">
      <alignment horizontal="center"/>
    </xf>
    <xf numFmtId="0" fontId="0" fillId="0" borderId="10" xfId="0" applyFill="1" applyBorder="1" applyAlignment="1">
      <alignment horizontal="left"/>
    </xf>
    <xf numFmtId="0" fontId="0" fillId="0" borderId="11" xfId="0"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8" fontId="0" fillId="0" borderId="13" xfId="0" applyNumberFormat="1" applyBorder="1" applyAlignment="1">
      <alignment/>
    </xf>
    <xf numFmtId="0" fontId="0" fillId="0" borderId="16" xfId="0" applyFill="1" applyBorder="1" applyAlignment="1">
      <alignment/>
    </xf>
    <xf numFmtId="8" fontId="0" fillId="0" borderId="16" xfId="0" applyNumberFormat="1" applyBorder="1" applyAlignment="1">
      <alignment/>
    </xf>
    <xf numFmtId="8" fontId="0" fillId="0" borderId="10" xfId="0" applyNumberFormat="1" applyBorder="1" applyAlignment="1">
      <alignment/>
    </xf>
    <xf numFmtId="0" fontId="0" fillId="0" borderId="16" xfId="0" applyFont="1" applyBorder="1" applyAlignment="1" quotePrefix="1">
      <alignment horizontal="left"/>
    </xf>
    <xf numFmtId="0" fontId="20" fillId="0" borderId="16" xfId="0" applyFont="1" applyBorder="1" applyAlignment="1">
      <alignment horizontal="center"/>
    </xf>
    <xf numFmtId="0" fontId="0" fillId="0" borderId="0" xfId="0" applyBorder="1" applyAlignment="1" quotePrefix="1">
      <alignment horizontal="left"/>
    </xf>
    <xf numFmtId="0" fontId="0" fillId="0" borderId="16" xfId="0" applyFill="1" applyBorder="1" applyAlignment="1" quotePrefix="1">
      <alignment horizontal="left"/>
    </xf>
    <xf numFmtId="8" fontId="0" fillId="0" borderId="10" xfId="0" applyNumberFormat="1" applyBorder="1" applyAlignment="1">
      <alignment horizontal="right"/>
    </xf>
    <xf numFmtId="8" fontId="0" fillId="0" borderId="10" xfId="0" applyNumberFormat="1"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left"/>
    </xf>
    <xf numFmtId="8" fontId="0" fillId="0" borderId="13" xfId="0" applyNumberFormat="1"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10" xfId="0" applyBorder="1" applyAlignment="1">
      <alignment horizontal="left"/>
    </xf>
    <xf numFmtId="0" fontId="0" fillId="0" borderId="16" xfId="0" applyFont="1" applyBorder="1" applyAlignment="1">
      <alignment horizontal="left"/>
    </xf>
    <xf numFmtId="167" fontId="0" fillId="0" borderId="0" xfId="0" applyNumberFormat="1" applyBorder="1" applyAlignment="1">
      <alignment horizontal="left"/>
    </xf>
    <xf numFmtId="0" fontId="0" fillId="0" borderId="21" xfId="0" applyBorder="1" applyAlignment="1">
      <alignment horizontal="left"/>
    </xf>
    <xf numFmtId="0" fontId="20" fillId="0" borderId="11" xfId="0" applyFont="1" applyBorder="1" applyAlignment="1">
      <alignment horizontal="center"/>
    </xf>
    <xf numFmtId="0" fontId="20" fillId="0" borderId="12"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indent="2"/>
    </xf>
    <xf numFmtId="0" fontId="0" fillId="0" borderId="0" xfId="0" applyBorder="1" applyAlignment="1" quotePrefix="1">
      <alignment horizontal="left" indent="2"/>
    </xf>
    <xf numFmtId="0" fontId="23" fillId="0" borderId="24" xfId="0" applyFont="1" applyBorder="1" applyAlignment="1">
      <alignment horizontal="center"/>
    </xf>
    <xf numFmtId="0" fontId="23" fillId="0" borderId="12" xfId="0" applyFont="1" applyBorder="1" applyAlignment="1">
      <alignment horizontal="center"/>
    </xf>
    <xf numFmtId="0" fontId="23" fillId="0" borderId="10" xfId="0" applyFont="1" applyBorder="1" applyAlignment="1">
      <alignment horizontal="center"/>
    </xf>
    <xf numFmtId="0" fontId="23" fillId="0" borderId="15" xfId="0" applyFont="1" applyBorder="1" applyAlignment="1">
      <alignment horizontal="center"/>
    </xf>
    <xf numFmtId="0" fontId="23" fillId="0" borderId="18" xfId="0"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23" fillId="0" borderId="19" xfId="0" applyFont="1" applyBorder="1" applyAlignment="1">
      <alignment horizontal="center"/>
    </xf>
    <xf numFmtId="0" fontId="23" fillId="0" borderId="17" xfId="0" applyFont="1" applyBorder="1" applyAlignment="1">
      <alignment horizontal="center"/>
    </xf>
    <xf numFmtId="0" fontId="23" fillId="0" borderId="16" xfId="0" applyFont="1" applyBorder="1" applyAlignment="1">
      <alignment horizontal="center"/>
    </xf>
    <xf numFmtId="0" fontId="23" fillId="0" borderId="14" xfId="0" applyFont="1" applyBorder="1" applyAlignment="1">
      <alignment horizontal="center"/>
    </xf>
    <xf numFmtId="44" fontId="0" fillId="0" borderId="21" xfId="44" applyFont="1" applyBorder="1" applyAlignment="1">
      <alignment/>
    </xf>
    <xf numFmtId="44" fontId="0" fillId="0" borderId="23" xfId="44" applyFont="1" applyBorder="1" applyAlignment="1">
      <alignment horizontal="left"/>
    </xf>
    <xf numFmtId="44" fontId="0" fillId="0" borderId="22" xfId="44" applyFont="1" applyBorder="1" applyAlignment="1">
      <alignment horizontal="left"/>
    </xf>
    <xf numFmtId="44" fontId="0" fillId="0" borderId="13" xfId="44" applyFont="1" applyBorder="1" applyAlignment="1">
      <alignment/>
    </xf>
    <xf numFmtId="44" fontId="0" fillId="0" borderId="15" xfId="44" applyFont="1" applyBorder="1" applyAlignment="1">
      <alignment horizontal="center"/>
    </xf>
    <xf numFmtId="44" fontId="0" fillId="0" borderId="23" xfId="44" applyFont="1" applyBorder="1" applyAlignment="1">
      <alignment horizontal="center"/>
    </xf>
    <xf numFmtId="0" fontId="0" fillId="0" borderId="23" xfId="0" applyBorder="1" applyAlignment="1">
      <alignment/>
    </xf>
    <xf numFmtId="0" fontId="0" fillId="0" borderId="21" xfId="0" applyBorder="1" applyAlignment="1">
      <alignment/>
    </xf>
    <xf numFmtId="44" fontId="0" fillId="0" borderId="15" xfId="44" applyFont="1" applyBorder="1" applyAlignment="1">
      <alignment horizontal="left"/>
    </xf>
    <xf numFmtId="0" fontId="23" fillId="0" borderId="0" xfId="0" applyFont="1" applyBorder="1" applyAlignment="1">
      <alignment/>
    </xf>
    <xf numFmtId="0" fontId="22" fillId="0" borderId="0" xfId="0" applyFont="1" applyBorder="1" applyAlignment="1">
      <alignment/>
    </xf>
    <xf numFmtId="44" fontId="0" fillId="0" borderId="21" xfId="44" applyFont="1" applyBorder="1" applyAlignment="1">
      <alignment horizontal="left"/>
    </xf>
    <xf numFmtId="0" fontId="0" fillId="0" borderId="21" xfId="0" applyFill="1" applyBorder="1" applyAlignment="1">
      <alignment/>
    </xf>
    <xf numFmtId="0" fontId="0" fillId="0" borderId="0" xfId="0" applyFont="1" applyFill="1" applyBorder="1" applyAlignment="1">
      <alignment/>
    </xf>
    <xf numFmtId="167" fontId="0" fillId="0" borderId="17" xfId="0" applyNumberFormat="1" applyBorder="1" applyAlignment="1">
      <alignment horizontal="left"/>
    </xf>
    <xf numFmtId="0" fontId="20" fillId="0" borderId="13" xfId="0" applyFont="1" applyBorder="1" applyAlignment="1">
      <alignment/>
    </xf>
    <xf numFmtId="0" fontId="21" fillId="0" borderId="13" xfId="0" applyFont="1" applyBorder="1" applyAlignment="1">
      <alignment horizontal="left"/>
    </xf>
    <xf numFmtId="0" fontId="21" fillId="0" borderId="13" xfId="0" applyFont="1" applyBorder="1" applyAlignment="1">
      <alignment/>
    </xf>
    <xf numFmtId="0" fontId="20" fillId="0" borderId="25" xfId="0" applyFont="1" applyBorder="1" applyAlignment="1">
      <alignment horizontal="center"/>
    </xf>
    <xf numFmtId="0" fontId="0" fillId="0" borderId="22" xfId="0" applyBorder="1" applyAlignment="1">
      <alignment/>
    </xf>
    <xf numFmtId="0" fontId="0" fillId="0" borderId="21" xfId="0" applyBorder="1" applyAlignment="1">
      <alignment horizontal="left" indent="1"/>
    </xf>
    <xf numFmtId="44" fontId="0" fillId="0" borderId="23" xfId="44" applyFont="1" applyBorder="1" applyAlignment="1">
      <alignment/>
    </xf>
    <xf numFmtId="0" fontId="0" fillId="0" borderId="22" xfId="0" applyBorder="1" applyAlignment="1">
      <alignment horizontal="left" indent="1"/>
    </xf>
    <xf numFmtId="0" fontId="20" fillId="0" borderId="10" xfId="0" applyFont="1" applyBorder="1" applyAlignment="1">
      <alignment horizontal="center"/>
    </xf>
    <xf numFmtId="0" fontId="22" fillId="0" borderId="16" xfId="0" applyFont="1" applyBorder="1" applyAlignment="1">
      <alignment/>
    </xf>
    <xf numFmtId="44" fontId="0" fillId="0" borderId="10" xfId="44" applyFont="1" applyBorder="1" applyAlignment="1">
      <alignment/>
    </xf>
    <xf numFmtId="0" fontId="0" fillId="0" borderId="16" xfId="0" applyBorder="1" applyAlignment="1">
      <alignment horizontal="left" indent="1"/>
    </xf>
    <xf numFmtId="44" fontId="0" fillId="0" borderId="17" xfId="44" applyFont="1" applyBorder="1" applyAlignment="1">
      <alignment/>
    </xf>
    <xf numFmtId="44" fontId="0" fillId="0" borderId="16" xfId="44" applyFont="1" applyBorder="1" applyAlignment="1">
      <alignment/>
    </xf>
    <xf numFmtId="44" fontId="0" fillId="0" borderId="21" xfId="44" applyNumberFormat="1" applyFont="1" applyBorder="1" applyAlignment="1">
      <alignment/>
    </xf>
    <xf numFmtId="0" fontId="20" fillId="0" borderId="10" xfId="0" applyFont="1" applyBorder="1" applyAlignment="1">
      <alignment horizontal="left"/>
    </xf>
    <xf numFmtId="0" fontId="0" fillId="0" borderId="13" xfId="0" applyBorder="1" applyAlignment="1">
      <alignment horizontal="left" indent="2"/>
    </xf>
    <xf numFmtId="44" fontId="0" fillId="0" borderId="15" xfId="44" applyFont="1" applyBorder="1" applyAlignment="1">
      <alignment/>
    </xf>
    <xf numFmtId="0" fontId="0" fillId="0" borderId="13" xfId="0" applyFont="1" applyBorder="1" applyAlignment="1">
      <alignment horizontal="left" indent="2"/>
    </xf>
    <xf numFmtId="0" fontId="0" fillId="0" borderId="16" xfId="0" applyBorder="1" applyAlignment="1">
      <alignment horizontal="left" indent="2"/>
    </xf>
    <xf numFmtId="0" fontId="20" fillId="0" borderId="10" xfId="0" applyFont="1" applyBorder="1" applyAlignment="1" quotePrefix="1">
      <alignment horizontal="left"/>
    </xf>
    <xf numFmtId="0" fontId="22" fillId="0" borderId="13" xfId="0" applyFont="1" applyBorder="1" applyAlignment="1" quotePrefix="1">
      <alignment horizontal="left"/>
    </xf>
    <xf numFmtId="0" fontId="0" fillId="0" borderId="23" xfId="0" applyFill="1" applyBorder="1" applyAlignment="1">
      <alignment horizontal="center"/>
    </xf>
    <xf numFmtId="8" fontId="0" fillId="0" borderId="21" xfId="44" applyNumberFormat="1" applyFont="1" applyBorder="1" applyAlignment="1">
      <alignment horizontal="right"/>
    </xf>
    <xf numFmtId="44" fontId="0" fillId="0" borderId="22" xfId="44" applyFont="1" applyBorder="1" applyAlignment="1">
      <alignment/>
    </xf>
    <xf numFmtId="0" fontId="24" fillId="0" borderId="22" xfId="0" applyFont="1" applyBorder="1" applyAlignment="1">
      <alignment/>
    </xf>
    <xf numFmtId="0" fontId="0" fillId="0" borderId="11" xfId="0" applyBorder="1" applyAlignment="1">
      <alignment horizontal="left"/>
    </xf>
    <xf numFmtId="0" fontId="21" fillId="0" borderId="10" xfId="0" applyFont="1" applyBorder="1" applyAlignment="1">
      <alignment horizontal="left"/>
    </xf>
    <xf numFmtId="0" fontId="22" fillId="0" borderId="21" xfId="0" applyFont="1" applyBorder="1" applyAlignment="1" quotePrefix="1">
      <alignment horizontal="left"/>
    </xf>
    <xf numFmtId="0" fontId="22" fillId="0" borderId="22" xfId="0" applyFont="1" applyFill="1" applyBorder="1" applyAlignment="1">
      <alignment horizontal="center"/>
    </xf>
    <xf numFmtId="0" fontId="22" fillId="0" borderId="23" xfId="0" applyFont="1" applyBorder="1" applyAlignment="1">
      <alignment horizontal="center"/>
    </xf>
    <xf numFmtId="44" fontId="0" fillId="0" borderId="21" xfId="44" applyBorder="1" applyAlignment="1">
      <alignment/>
    </xf>
    <xf numFmtId="44" fontId="0" fillId="0" borderId="22" xfId="44" applyBorder="1" applyAlignment="1">
      <alignment/>
    </xf>
    <xf numFmtId="44" fontId="0" fillId="0" borderId="22" xfId="44" applyFont="1" applyBorder="1" applyAlignment="1">
      <alignment horizontal="center"/>
    </xf>
    <xf numFmtId="44" fontId="0" fillId="0" borderId="23" xfId="44" applyBorder="1" applyAlignment="1">
      <alignment/>
    </xf>
    <xf numFmtId="0" fontId="0" fillId="0" borderId="21" xfId="0" applyFont="1" applyBorder="1" applyAlignment="1">
      <alignment horizontal="left" indent="1"/>
    </xf>
    <xf numFmtId="0" fontId="0" fillId="0" borderId="22" xfId="0" applyFont="1" applyBorder="1" applyAlignment="1">
      <alignment horizontal="center"/>
    </xf>
    <xf numFmtId="0" fontId="20" fillId="0" borderId="23" xfId="0" applyFont="1" applyBorder="1" applyAlignment="1">
      <alignment horizontal="center"/>
    </xf>
    <xf numFmtId="0" fontId="22" fillId="0" borderId="21" xfId="0" applyFont="1" applyBorder="1" applyAlignment="1">
      <alignment/>
    </xf>
    <xf numFmtId="0" fontId="0" fillId="20" borderId="0" xfId="0" applyFill="1" applyBorder="1" applyAlignment="1">
      <alignment/>
    </xf>
    <xf numFmtId="0" fontId="0" fillId="20" borderId="23" xfId="0" applyFill="1" applyBorder="1" applyAlignment="1">
      <alignment/>
    </xf>
    <xf numFmtId="0" fontId="0" fillId="20" borderId="13" xfId="0" applyFill="1" applyBorder="1" applyAlignment="1">
      <alignment/>
    </xf>
    <xf numFmtId="44" fontId="0" fillId="0" borderId="17" xfId="44" applyBorder="1" applyAlignment="1">
      <alignment/>
    </xf>
    <xf numFmtId="0" fontId="0" fillId="0" borderId="13" xfId="0" applyFont="1" applyBorder="1" applyAlignment="1" quotePrefix="1">
      <alignment horizontal="left"/>
    </xf>
    <xf numFmtId="0" fontId="0" fillId="0" borderId="24" xfId="0" applyBorder="1" applyAlignment="1">
      <alignment/>
    </xf>
    <xf numFmtId="0" fontId="22" fillId="0" borderId="10" xfId="0" applyFont="1" applyBorder="1" applyAlignment="1" quotePrefix="1">
      <alignment horizontal="left"/>
    </xf>
    <xf numFmtId="0" fontId="22" fillId="0" borderId="11" xfId="0" applyFont="1" applyFill="1" applyBorder="1" applyAlignment="1">
      <alignment horizontal="center"/>
    </xf>
    <xf numFmtId="0" fontId="22" fillId="0" borderId="11" xfId="0" applyFont="1" applyBorder="1" applyAlignment="1">
      <alignment horizontal="center"/>
    </xf>
    <xf numFmtId="0" fontId="23" fillId="0" borderId="15" xfId="0" applyFont="1" applyBorder="1" applyAlignment="1">
      <alignment/>
    </xf>
    <xf numFmtId="0" fontId="22" fillId="0" borderId="0" xfId="0" applyFont="1" applyFill="1" applyBorder="1" applyAlignment="1">
      <alignment horizontal="center"/>
    </xf>
    <xf numFmtId="0" fontId="22" fillId="0" borderId="0" xfId="0" applyFont="1" applyBorder="1" applyAlignment="1">
      <alignment horizontal="center"/>
    </xf>
    <xf numFmtId="0" fontId="22" fillId="0" borderId="16" xfId="0" applyFont="1" applyBorder="1" applyAlignment="1" quotePrefix="1">
      <alignment horizontal="left"/>
    </xf>
    <xf numFmtId="0" fontId="22" fillId="0" borderId="14" xfId="0" applyFont="1" applyFill="1" applyBorder="1" applyAlignment="1">
      <alignment horizontal="center"/>
    </xf>
    <xf numFmtId="0" fontId="22" fillId="0" borderId="17" xfId="0" applyFont="1" applyBorder="1" applyAlignment="1">
      <alignment horizontal="center"/>
    </xf>
    <xf numFmtId="0" fontId="23" fillId="0" borderId="17" xfId="0" applyFont="1" applyBorder="1" applyAlignment="1">
      <alignment/>
    </xf>
    <xf numFmtId="0" fontId="23" fillId="0" borderId="14" xfId="0" applyFont="1" applyBorder="1" applyAlignment="1">
      <alignment/>
    </xf>
    <xf numFmtId="0" fontId="0" fillId="0" borderId="21" xfId="0" applyBorder="1" applyAlignment="1">
      <alignment/>
    </xf>
    <xf numFmtId="44" fontId="0" fillId="0" borderId="24" xfId="44" applyFont="1" applyBorder="1" applyAlignment="1">
      <alignment/>
    </xf>
    <xf numFmtId="0" fontId="0" fillId="0" borderId="21" xfId="0" applyFont="1" applyBorder="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4" xfId="0" applyFont="1" applyBorder="1" applyAlignment="1">
      <alignment horizontal="center"/>
    </xf>
    <xf numFmtId="44" fontId="0" fillId="0" borderId="14" xfId="44" applyFont="1" applyBorder="1" applyAlignment="1">
      <alignment horizontal="left"/>
    </xf>
    <xf numFmtId="0" fontId="0" fillId="0" borderId="0" xfId="0" applyFont="1" applyFill="1" applyBorder="1" applyAlignment="1">
      <alignment horizontal="left"/>
    </xf>
    <xf numFmtId="0" fontId="0" fillId="20" borderId="15" xfId="0" applyFill="1" applyBorder="1" applyAlignment="1">
      <alignment/>
    </xf>
    <xf numFmtId="0" fontId="0" fillId="20" borderId="22" xfId="0" applyFill="1" applyBorder="1" applyAlignment="1">
      <alignment/>
    </xf>
    <xf numFmtId="0" fontId="0" fillId="20" borderId="14" xfId="0" applyFill="1" applyBorder="1" applyAlignment="1">
      <alignment/>
    </xf>
    <xf numFmtId="0" fontId="20" fillId="0" borderId="15" xfId="0" applyFont="1" applyBorder="1" applyAlignment="1">
      <alignment horizontal="left"/>
    </xf>
    <xf numFmtId="0" fontId="0" fillId="0" borderId="13" xfId="0" applyFont="1" applyBorder="1" applyAlignment="1">
      <alignment/>
    </xf>
    <xf numFmtId="0" fontId="0" fillId="0" borderId="16" xfId="0" applyFont="1" applyBorder="1" applyAlignment="1">
      <alignment/>
    </xf>
    <xf numFmtId="0" fontId="20" fillId="0" borderId="13" xfId="0" applyFont="1" applyBorder="1" applyAlignment="1">
      <alignment/>
    </xf>
    <xf numFmtId="0" fontId="20" fillId="0" borderId="0" xfId="0" applyFont="1" applyAlignment="1">
      <alignment/>
    </xf>
    <xf numFmtId="0" fontId="20" fillId="0" borderId="0" xfId="0" applyFont="1" applyBorder="1" applyAlignment="1">
      <alignment/>
    </xf>
    <xf numFmtId="0" fontId="25" fillId="0" borderId="0" xfId="0" applyFont="1" applyAlignment="1">
      <alignment/>
    </xf>
    <xf numFmtId="0" fontId="20" fillId="0" borderId="13" xfId="0" applyFont="1" applyBorder="1" applyAlignment="1" quotePrefix="1">
      <alignment horizontal="center"/>
    </xf>
    <xf numFmtId="0" fontId="0" fillId="0" borderId="16" xfId="0" applyFill="1" applyBorder="1" applyAlignment="1">
      <alignment horizontal="center"/>
    </xf>
    <xf numFmtId="0" fontId="0" fillId="0" borderId="14" xfId="0" applyFill="1" applyBorder="1" applyAlignment="1">
      <alignment horizontal="center"/>
    </xf>
    <xf numFmtId="0" fontId="0" fillId="0" borderId="17" xfId="0" applyFill="1" applyBorder="1" applyAlignment="1">
      <alignment horizontal="center"/>
    </xf>
    <xf numFmtId="8" fontId="0" fillId="0" borderId="10" xfId="0" applyNumberForma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176" fontId="0" fillId="0" borderId="16" xfId="0" applyNumberFormat="1" applyBorder="1" applyAlignment="1">
      <alignment horizontal="center"/>
    </xf>
    <xf numFmtId="176" fontId="0" fillId="0" borderId="17" xfId="0" applyNumberFormat="1" applyBorder="1" applyAlignment="1">
      <alignment horizontal="center"/>
    </xf>
    <xf numFmtId="8" fontId="0" fillId="0" borderId="16" xfId="0" applyNumberForma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179" fontId="0" fillId="0" borderId="17" xfId="0" applyNumberFormat="1" applyBorder="1" applyAlignment="1">
      <alignment/>
    </xf>
    <xf numFmtId="0" fontId="0" fillId="0" borderId="0" xfId="0" applyBorder="1" applyAlignment="1">
      <alignment horizont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15"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0" fillId="0" borderId="13" xfId="0" applyFont="1" applyBorder="1" applyAlignment="1">
      <alignment horizontal="center"/>
    </xf>
    <xf numFmtId="0" fontId="20" fillId="0" borderId="15" xfId="0" applyFont="1" applyBorder="1" applyAlignment="1">
      <alignment horizontal="center"/>
    </xf>
    <xf numFmtId="0" fontId="20" fillId="0" borderId="13" xfId="0" applyFont="1" applyBorder="1" applyAlignment="1" quotePrefix="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5" xfId="0" applyBorder="1" applyAlignment="1">
      <alignment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6"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6" xfId="0" applyBorder="1" applyAlignment="1" quotePrefix="1">
      <alignment horizontal="center"/>
    </xf>
    <xf numFmtId="0" fontId="0" fillId="0" borderId="14"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1" xfId="0" applyBorder="1" applyAlignment="1" quotePrefix="1">
      <alignment horizontal="center"/>
    </xf>
    <xf numFmtId="0" fontId="0" fillId="0" borderId="11" xfId="0" applyBorder="1" applyAlignment="1">
      <alignment horizontal="center"/>
    </xf>
    <xf numFmtId="0" fontId="0" fillId="0" borderId="13"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9</xdr:col>
      <xdr:colOff>600075</xdr:colOff>
      <xdr:row>16</xdr:row>
      <xdr:rowOff>76200</xdr:rowOff>
    </xdr:to>
    <xdr:sp>
      <xdr:nvSpPr>
        <xdr:cNvPr id="1" name="Text Box 1"/>
        <xdr:cNvSpPr txBox="1">
          <a:spLocks noChangeArrowheads="1"/>
        </xdr:cNvSpPr>
      </xdr:nvSpPr>
      <xdr:spPr>
        <a:xfrm>
          <a:off x="28575" y="1619250"/>
          <a:ext cx="679132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21</xdr:row>
      <xdr:rowOff>0</xdr:rowOff>
    </xdr:from>
    <xdr:to>
      <xdr:col>9</xdr:col>
      <xdr:colOff>581025</xdr:colOff>
      <xdr:row>29</xdr:row>
      <xdr:rowOff>28575</xdr:rowOff>
    </xdr:to>
    <xdr:sp>
      <xdr:nvSpPr>
        <xdr:cNvPr id="2" name="Text Box 2"/>
        <xdr:cNvSpPr txBox="1">
          <a:spLocks noChangeArrowheads="1"/>
        </xdr:cNvSpPr>
      </xdr:nvSpPr>
      <xdr:spPr>
        <a:xfrm>
          <a:off x="19050" y="3400425"/>
          <a:ext cx="678180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eMay\2188%20Joe's%20Refuse-Lewis-South%20Thurston\Tariffs\Lewis%20County%20#9.3%208-28-10%20Total%20Tari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Item No,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45,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0, pg 25"/>
      <sheetName val="Item 100, pg 26"/>
      <sheetName val="Item 100, pg 27"/>
      <sheetName val="Item 105, pg 28"/>
      <sheetName val="Item 105, pg 29"/>
      <sheetName val="Item 106, pg 30"/>
      <sheetName val="Item 120,130,150, pg 31"/>
      <sheetName val="Item 160, pg 32"/>
      <sheetName val="Item 200, pg 33"/>
      <sheetName val="Item 205, pg 34"/>
      <sheetName val="Item 207, pg 35"/>
      <sheetName val="Item 210,220, pg 36"/>
      <sheetName val="Item 230, pg 37"/>
      <sheetName val="Item 240, pg 38"/>
      <sheetName val="Item 240, pg 39"/>
      <sheetName val="Item 245, pg 40"/>
      <sheetName val="Item 245, pg 41"/>
      <sheetName val="Item 260, pg 42"/>
      <sheetName val="Item 275, pg 43"/>
      <sheetName val="Item 260, pg 44"/>
      <sheetName val="Item 275, pg 45"/>
      <sheetName val="Item 300, pg 46"/>
    </sheetNames>
    <sheetDataSet>
      <sheetData sheetId="1">
        <row r="36">
          <cell r="D36" t="str">
            <v>Irmgard R Wilcox</v>
          </cell>
        </row>
      </sheetData>
      <sheetData sheetId="14">
        <row r="2">
          <cell r="A2" t="str">
            <v>Tariff No.</v>
          </cell>
        </row>
        <row r="4">
          <cell r="C4" t="str">
            <v>Harold LeMay Enterprises Inc. G-98</v>
          </cell>
        </row>
        <row r="5">
          <cell r="C5" t="str">
            <v>City Sanitary, Joe's Refuse, White Pass Garbage</v>
          </cell>
        </row>
      </sheetData>
      <sheetData sheetId="19">
        <row r="2">
          <cell r="A2" t="str">
            <v>Tariff No.</v>
          </cell>
        </row>
        <row r="4">
          <cell r="C4" t="str">
            <v>Harold LeMay Enterprises Inc. G-98</v>
          </cell>
        </row>
        <row r="5">
          <cell r="C5" t="str">
            <v>City Sanitary, Joe's Refuse, White Pass Garbage</v>
          </cell>
        </row>
        <row r="52">
          <cell r="B52" t="str">
            <v>Irmgard R Wilcox</v>
          </cell>
        </row>
      </sheetData>
      <sheetData sheetId="22">
        <row r="2">
          <cell r="B2" t="str">
            <v>Tariff No.</v>
          </cell>
        </row>
        <row r="4">
          <cell r="D4" t="str">
            <v>Harold LeMay Enterprises Inc. G-98</v>
          </cell>
        </row>
        <row r="5">
          <cell r="D5" t="str">
            <v>City Sanitary, Joe's Refuse, White Pass Garbage</v>
          </cell>
        </row>
      </sheetData>
      <sheetData sheetId="23">
        <row r="44">
          <cell r="B44" t="str">
            <v>Irmgard R Wilcox</v>
          </cell>
        </row>
      </sheetData>
      <sheetData sheetId="28">
        <row r="2">
          <cell r="A2" t="str">
            <v>Tariff No.</v>
          </cell>
        </row>
        <row r="4">
          <cell r="C4" t="str">
            <v>Harold LeMay Enterprises Inc. G-98</v>
          </cell>
        </row>
        <row r="5">
          <cell r="C5" t="str">
            <v>City Sanitary, Joe's Refuse, White Pass Garbage</v>
          </cell>
        </row>
      </sheetData>
      <sheetData sheetId="34">
        <row r="2">
          <cell r="A2" t="str">
            <v>Tariff No.</v>
          </cell>
        </row>
        <row r="4">
          <cell r="C4" t="str">
            <v>Harold LeMay Enterprises Inc. G-98</v>
          </cell>
        </row>
        <row r="5">
          <cell r="C5" t="str">
            <v>City Sanitary, Joe's Refuse, White Pass Garbage</v>
          </cell>
        </row>
        <row r="52">
          <cell r="B52" t="str">
            <v>Irmgard R Wilcox</v>
          </cell>
        </row>
      </sheetData>
      <sheetData sheetId="36">
        <row r="2">
          <cell r="A2" t="str">
            <v>Tariff No.</v>
          </cell>
        </row>
        <row r="4">
          <cell r="C4" t="str">
            <v>Harold LeMay Enterprises Inc. G-98</v>
          </cell>
        </row>
        <row r="5">
          <cell r="C5" t="str">
            <v>City Sanitary, Joe's Refuse, White Pass Garbage</v>
          </cell>
        </row>
        <row r="49">
          <cell r="B49" t="str">
            <v>Irmgard R Wilcox</v>
          </cell>
        </row>
      </sheetData>
      <sheetData sheetId="41">
        <row r="2">
          <cell r="A2" t="str">
            <v>Tariff No.</v>
          </cell>
        </row>
        <row r="4">
          <cell r="C4" t="str">
            <v>Harold LeMay Enterprises Inc. G-98</v>
          </cell>
        </row>
        <row r="5">
          <cell r="C5" t="str">
            <v>City Sanitary, Joe's Refuse, White Pass Garbage</v>
          </cell>
        </row>
        <row r="49">
          <cell r="B49" t="str">
            <v>Irmgard R Wilcox</v>
          </cell>
        </row>
      </sheetData>
      <sheetData sheetId="43">
        <row r="2">
          <cell r="A2" t="str">
            <v>Tariff No.</v>
          </cell>
        </row>
        <row r="4">
          <cell r="C4" t="str">
            <v>Harold LeMay Enterprises Inc. G-98</v>
          </cell>
        </row>
        <row r="5">
          <cell r="C5" t="str">
            <v>City Sanitary, Joe's Refuse, White Pass Garbage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zoomScalePageLayoutView="0" workbookViewId="0" topLeftCell="A1">
      <selection activeCell="J34" sqref="J34"/>
    </sheetView>
  </sheetViews>
  <sheetFormatPr defaultColWidth="9.140625" defaultRowHeight="12.75"/>
  <cols>
    <col min="1" max="1" width="10.421875" style="0" customWidth="1"/>
    <col min="2" max="2" width="17.7109375" style="0" customWidth="1"/>
    <col min="4" max="4" width="3.28125" style="0" customWidth="1"/>
    <col min="7" max="7" width="4.28125" style="0" customWidth="1"/>
    <col min="8" max="8" width="11.28125" style="0" customWidth="1"/>
    <col min="9" max="9" width="7.7109375" style="0" customWidth="1"/>
    <col min="10" max="10" width="15.8515625" style="0" customWidth="1"/>
  </cols>
  <sheetData>
    <row r="1" spans="1:10" ht="12.75">
      <c r="A1" s="1"/>
      <c r="B1" s="2"/>
      <c r="C1" s="2"/>
      <c r="D1" s="2"/>
      <c r="E1" s="2"/>
      <c r="F1" s="2"/>
      <c r="G1" s="2"/>
      <c r="H1" s="2"/>
      <c r="I1" s="2"/>
      <c r="J1" s="3"/>
    </row>
    <row r="2" spans="1:10" ht="12.75">
      <c r="A2" s="4" t="s">
        <v>0</v>
      </c>
      <c r="B2" s="5">
        <v>9.3</v>
      </c>
      <c r="C2" s="6"/>
      <c r="D2" s="6"/>
      <c r="E2" s="6"/>
      <c r="F2" s="6"/>
      <c r="G2" s="7" t="s">
        <v>420</v>
      </c>
      <c r="H2" s="215" t="s">
        <v>1</v>
      </c>
      <c r="I2" s="215"/>
      <c r="J2" s="193">
        <v>1</v>
      </c>
    </row>
    <row r="3" spans="1:10" ht="12.75">
      <c r="A3" s="4"/>
      <c r="B3" s="6"/>
      <c r="C3" s="6"/>
      <c r="D3" s="6"/>
      <c r="E3" s="6"/>
      <c r="F3" s="6"/>
      <c r="G3" s="6"/>
      <c r="H3" s="6"/>
      <c r="I3" s="6"/>
      <c r="J3" s="9"/>
    </row>
    <row r="4" spans="1:10" ht="12.75">
      <c r="A4" s="4" t="s">
        <v>2</v>
      </c>
      <c r="B4" s="6"/>
      <c r="C4" s="6" t="s">
        <v>3</v>
      </c>
      <c r="D4" s="10"/>
      <c r="E4" s="6"/>
      <c r="F4" s="6"/>
      <c r="G4" s="6"/>
      <c r="H4" s="6"/>
      <c r="I4" s="6"/>
      <c r="J4" s="9"/>
    </row>
    <row r="5" spans="1:10" ht="12.75">
      <c r="A5" s="11" t="s">
        <v>4</v>
      </c>
      <c r="B5" s="7"/>
      <c r="C5" s="7" t="s">
        <v>5</v>
      </c>
      <c r="D5" s="7"/>
      <c r="E5" s="7"/>
      <c r="F5" s="7"/>
      <c r="G5" s="7"/>
      <c r="H5" s="7"/>
      <c r="I5" s="7"/>
      <c r="J5" s="12"/>
    </row>
    <row r="6" spans="1:10" ht="12.75">
      <c r="A6" s="4"/>
      <c r="B6" s="6"/>
      <c r="C6" s="6"/>
      <c r="D6" s="6"/>
      <c r="E6" s="6"/>
      <c r="F6" s="6"/>
      <c r="G6" s="6"/>
      <c r="H6" s="6"/>
      <c r="I6" s="6"/>
      <c r="J6" s="9"/>
    </row>
    <row r="7" spans="1:10" ht="12.75">
      <c r="A7" s="4"/>
      <c r="B7" s="6"/>
      <c r="C7" s="215" t="s">
        <v>6</v>
      </c>
      <c r="D7" s="215"/>
      <c r="E7" s="215"/>
      <c r="F7" s="215"/>
      <c r="G7" s="215"/>
      <c r="H7" s="215"/>
      <c r="I7" s="6"/>
      <c r="J7" s="9"/>
    </row>
    <row r="8" spans="1:10" ht="12.75">
      <c r="A8" s="4"/>
      <c r="B8" s="6" t="s">
        <v>7</v>
      </c>
      <c r="C8" s="6"/>
      <c r="D8" s="6"/>
      <c r="E8" s="6"/>
      <c r="F8" s="6"/>
      <c r="G8" s="6"/>
      <c r="H8" s="6"/>
      <c r="I8" s="6"/>
      <c r="J8" s="9"/>
    </row>
    <row r="9" spans="1:10" ht="12.75">
      <c r="A9" s="4"/>
      <c r="B9" s="6" t="s">
        <v>8</v>
      </c>
      <c r="C9" s="6"/>
      <c r="D9" s="6"/>
      <c r="E9" s="6"/>
      <c r="F9" s="6"/>
      <c r="G9" s="6"/>
      <c r="H9" s="6"/>
      <c r="I9" s="6"/>
      <c r="J9" s="9"/>
    </row>
    <row r="10" spans="1:10" ht="12.75">
      <c r="A10" s="4"/>
      <c r="B10" s="6" t="s">
        <v>9</v>
      </c>
      <c r="C10" s="6"/>
      <c r="D10" s="6"/>
      <c r="E10" s="6"/>
      <c r="F10" s="6"/>
      <c r="G10" s="6"/>
      <c r="H10" s="6"/>
      <c r="I10" s="6"/>
      <c r="J10" s="9"/>
    </row>
    <row r="11" spans="1:10" ht="12.75">
      <c r="A11" s="4"/>
      <c r="B11" s="13" t="s">
        <v>10</v>
      </c>
      <c r="C11" s="6"/>
      <c r="D11" s="6"/>
      <c r="E11" s="6"/>
      <c r="F11" s="6"/>
      <c r="G11" s="6"/>
      <c r="H11" s="6"/>
      <c r="I11" s="6"/>
      <c r="J11" s="9"/>
    </row>
    <row r="12" spans="1:10" ht="12.75">
      <c r="A12" s="4"/>
      <c r="B12" s="6"/>
      <c r="C12" s="6"/>
      <c r="D12" s="6"/>
      <c r="E12" s="6"/>
      <c r="F12" s="6"/>
      <c r="G12" s="6"/>
      <c r="H12" s="6"/>
      <c r="I12" s="6"/>
      <c r="J12" s="9"/>
    </row>
    <row r="13" spans="1:10" ht="12.75">
      <c r="A13" s="4"/>
      <c r="B13" s="14" t="s">
        <v>11</v>
      </c>
      <c r="C13" s="15" t="s">
        <v>12</v>
      </c>
      <c r="D13" s="6"/>
      <c r="E13" s="14" t="s">
        <v>11</v>
      </c>
      <c r="F13" s="15" t="s">
        <v>12</v>
      </c>
      <c r="G13" s="6"/>
      <c r="H13" s="14" t="s">
        <v>11</v>
      </c>
      <c r="I13" s="15" t="s">
        <v>12</v>
      </c>
      <c r="J13" s="9"/>
    </row>
    <row r="14" spans="1:10" ht="12.75">
      <c r="A14" s="4"/>
      <c r="B14" s="16" t="s">
        <v>13</v>
      </c>
      <c r="C14" s="17" t="s">
        <v>14</v>
      </c>
      <c r="D14" s="6"/>
      <c r="E14" s="16" t="s">
        <v>13</v>
      </c>
      <c r="F14" s="17" t="s">
        <v>14</v>
      </c>
      <c r="G14" s="6"/>
      <c r="H14" s="16" t="s">
        <v>13</v>
      </c>
      <c r="I14" s="17" t="s">
        <v>14</v>
      </c>
      <c r="J14" s="9"/>
    </row>
    <row r="15" spans="1:10" ht="12.75">
      <c r="A15" s="4"/>
      <c r="B15" s="18" t="s">
        <v>15</v>
      </c>
      <c r="C15" s="19">
        <v>1</v>
      </c>
      <c r="D15" s="6"/>
      <c r="E15" s="18">
        <v>17</v>
      </c>
      <c r="F15" s="19">
        <v>1</v>
      </c>
      <c r="G15" s="6"/>
      <c r="H15" s="18" t="s">
        <v>450</v>
      </c>
      <c r="I15" s="19">
        <v>0</v>
      </c>
      <c r="J15" s="9"/>
    </row>
    <row r="16" spans="1:10" ht="12.75">
      <c r="A16" s="4"/>
      <c r="B16" s="18">
        <v>1</v>
      </c>
      <c r="C16" s="19">
        <v>12</v>
      </c>
      <c r="D16" s="6"/>
      <c r="E16" s="18" t="s">
        <v>446</v>
      </c>
      <c r="F16" s="19">
        <v>0</v>
      </c>
      <c r="G16" s="6"/>
      <c r="H16" s="18">
        <v>33</v>
      </c>
      <c r="I16" s="19">
        <v>0</v>
      </c>
      <c r="J16" s="9"/>
    </row>
    <row r="17" spans="1:10" ht="12.75">
      <c r="A17" s="4"/>
      <c r="B17" s="18">
        <v>2</v>
      </c>
      <c r="C17" s="19">
        <v>0</v>
      </c>
      <c r="D17" s="6"/>
      <c r="E17" s="18">
        <v>18</v>
      </c>
      <c r="F17" s="19">
        <v>0</v>
      </c>
      <c r="G17" s="6"/>
      <c r="H17" s="18">
        <v>34</v>
      </c>
      <c r="I17" s="19">
        <v>0</v>
      </c>
      <c r="J17" s="9"/>
    </row>
    <row r="18" spans="1:10" ht="12.75">
      <c r="A18" s="4"/>
      <c r="B18" s="18">
        <v>3</v>
      </c>
      <c r="C18" s="19">
        <v>0</v>
      </c>
      <c r="D18" s="6"/>
      <c r="E18" s="18">
        <v>19</v>
      </c>
      <c r="F18" s="19">
        <v>0</v>
      </c>
      <c r="G18" s="6"/>
      <c r="H18" s="18" t="s">
        <v>451</v>
      </c>
      <c r="I18" s="19">
        <v>0</v>
      </c>
      <c r="J18" s="9"/>
    </row>
    <row r="19" spans="1:10" ht="12.75">
      <c r="A19" s="4"/>
      <c r="B19" s="18">
        <v>4</v>
      </c>
      <c r="C19" s="19">
        <v>0</v>
      </c>
      <c r="D19" s="6"/>
      <c r="E19" s="18" t="s">
        <v>447</v>
      </c>
      <c r="F19" s="19">
        <v>0</v>
      </c>
      <c r="G19" s="6"/>
      <c r="H19" s="18">
        <v>35</v>
      </c>
      <c r="I19" s="19">
        <v>1</v>
      </c>
      <c r="J19" s="9"/>
    </row>
    <row r="20" spans="1:10" ht="12.75">
      <c r="A20" s="4"/>
      <c r="B20" s="18">
        <v>5</v>
      </c>
      <c r="C20" s="19">
        <v>1</v>
      </c>
      <c r="D20" s="6"/>
      <c r="E20" s="18">
        <v>20</v>
      </c>
      <c r="F20" s="19">
        <v>0</v>
      </c>
      <c r="G20" s="6"/>
      <c r="H20" s="18">
        <v>36</v>
      </c>
      <c r="I20" s="19">
        <v>0</v>
      </c>
      <c r="J20" s="9"/>
    </row>
    <row r="21" spans="1:10" ht="12.75">
      <c r="A21" s="4"/>
      <c r="B21" s="18">
        <f aca="true" t="shared" si="0" ref="B21:B29">+B20+1</f>
        <v>6</v>
      </c>
      <c r="C21" s="19">
        <v>0</v>
      </c>
      <c r="D21" s="6"/>
      <c r="E21" s="18" t="s">
        <v>448</v>
      </c>
      <c r="F21" s="19">
        <v>0</v>
      </c>
      <c r="G21" s="6"/>
      <c r="H21" s="18" t="s">
        <v>452</v>
      </c>
      <c r="I21" s="19">
        <v>0</v>
      </c>
      <c r="J21" s="9"/>
    </row>
    <row r="22" spans="1:10" ht="12.75">
      <c r="A22" s="4"/>
      <c r="B22" s="18">
        <f t="shared" si="0"/>
        <v>7</v>
      </c>
      <c r="C22" s="19">
        <v>0</v>
      </c>
      <c r="D22" s="6"/>
      <c r="E22" s="18">
        <v>21</v>
      </c>
      <c r="F22" s="19">
        <v>1</v>
      </c>
      <c r="G22" s="6"/>
      <c r="H22" s="18">
        <v>37</v>
      </c>
      <c r="I22" s="19">
        <v>3</v>
      </c>
      <c r="J22" s="9"/>
    </row>
    <row r="23" spans="1:10" ht="12.75">
      <c r="A23" s="4"/>
      <c r="B23" s="18">
        <f t="shared" si="0"/>
        <v>8</v>
      </c>
      <c r="C23" s="19">
        <v>0</v>
      </c>
      <c r="D23" s="6"/>
      <c r="E23" s="18">
        <v>22</v>
      </c>
      <c r="F23" s="19">
        <v>0</v>
      </c>
      <c r="G23" s="6"/>
      <c r="H23" s="18">
        <v>38</v>
      </c>
      <c r="I23" s="19">
        <v>1</v>
      </c>
      <c r="J23" s="9"/>
    </row>
    <row r="24" spans="1:10" ht="12.75">
      <c r="A24" s="4"/>
      <c r="B24" s="18">
        <f t="shared" si="0"/>
        <v>9</v>
      </c>
      <c r="C24" s="19">
        <v>0</v>
      </c>
      <c r="D24" s="6"/>
      <c r="E24" s="18">
        <v>23</v>
      </c>
      <c r="F24" s="19">
        <v>4</v>
      </c>
      <c r="G24" s="6"/>
      <c r="H24" s="18">
        <v>39</v>
      </c>
      <c r="I24" s="19">
        <v>3</v>
      </c>
      <c r="J24" s="9"/>
    </row>
    <row r="25" spans="1:10" ht="12.75">
      <c r="A25" s="4"/>
      <c r="B25" s="18">
        <f t="shared" si="0"/>
        <v>10</v>
      </c>
      <c r="C25" s="19">
        <v>0</v>
      </c>
      <c r="D25" s="6"/>
      <c r="E25" s="18">
        <v>24</v>
      </c>
      <c r="F25" s="19">
        <v>1</v>
      </c>
      <c r="G25" s="6"/>
      <c r="H25" s="18">
        <v>40</v>
      </c>
      <c r="I25" s="19">
        <v>1</v>
      </c>
      <c r="J25" s="9"/>
    </row>
    <row r="26" spans="1:10" ht="12.75">
      <c r="A26" s="4"/>
      <c r="B26" s="18">
        <f t="shared" si="0"/>
        <v>11</v>
      </c>
      <c r="C26" s="19">
        <v>0</v>
      </c>
      <c r="D26" s="6"/>
      <c r="E26" s="18">
        <v>25</v>
      </c>
      <c r="F26" s="19">
        <v>5</v>
      </c>
      <c r="G26" s="6"/>
      <c r="H26" s="18">
        <v>41</v>
      </c>
      <c r="I26" s="19">
        <v>3</v>
      </c>
      <c r="J26" s="9"/>
    </row>
    <row r="27" spans="1:10" ht="12.75">
      <c r="A27" s="4"/>
      <c r="B27" s="18">
        <f t="shared" si="0"/>
        <v>12</v>
      </c>
      <c r="C27" s="19">
        <v>0</v>
      </c>
      <c r="D27" s="6"/>
      <c r="E27" s="18">
        <v>26</v>
      </c>
      <c r="F27" s="19">
        <v>3</v>
      </c>
      <c r="G27" s="6"/>
      <c r="H27" s="18">
        <v>42</v>
      </c>
      <c r="I27" s="19">
        <v>1</v>
      </c>
      <c r="J27" s="9"/>
    </row>
    <row r="28" spans="1:10" ht="12.75">
      <c r="A28" s="4"/>
      <c r="B28" s="18">
        <f t="shared" si="0"/>
        <v>13</v>
      </c>
      <c r="C28" s="19">
        <v>0</v>
      </c>
      <c r="D28" s="6"/>
      <c r="E28" s="18">
        <v>27</v>
      </c>
      <c r="F28" s="19">
        <v>0</v>
      </c>
      <c r="G28" s="6"/>
      <c r="H28" s="18">
        <v>43</v>
      </c>
      <c r="I28" s="19">
        <v>1</v>
      </c>
      <c r="J28" s="9"/>
    </row>
    <row r="29" spans="1:10" ht="12.75">
      <c r="A29" s="4"/>
      <c r="B29" s="18">
        <f t="shared" si="0"/>
        <v>14</v>
      </c>
      <c r="C29" s="19">
        <v>0</v>
      </c>
      <c r="D29" s="6"/>
      <c r="E29" s="18">
        <v>28</v>
      </c>
      <c r="F29" s="19">
        <v>4</v>
      </c>
      <c r="G29" s="6"/>
      <c r="H29" s="18">
        <v>44</v>
      </c>
      <c r="I29" s="19">
        <v>1</v>
      </c>
      <c r="J29" s="9"/>
    </row>
    <row r="30" spans="1:10" ht="12.75">
      <c r="A30" s="4"/>
      <c r="B30" s="18" t="s">
        <v>443</v>
      </c>
      <c r="C30" s="19">
        <v>0</v>
      </c>
      <c r="D30" s="6"/>
      <c r="E30" s="18">
        <v>29</v>
      </c>
      <c r="F30" s="19">
        <v>3</v>
      </c>
      <c r="G30" s="6"/>
      <c r="H30" s="18">
        <v>45</v>
      </c>
      <c r="I30" s="19">
        <v>1</v>
      </c>
      <c r="J30" s="9"/>
    </row>
    <row r="31" spans="1:10" ht="12.75">
      <c r="A31" s="4"/>
      <c r="B31" s="18">
        <f>+B29+1</f>
        <v>15</v>
      </c>
      <c r="C31" s="19">
        <v>1</v>
      </c>
      <c r="D31" s="6"/>
      <c r="E31" s="18">
        <v>30</v>
      </c>
      <c r="F31" s="19">
        <v>1</v>
      </c>
      <c r="G31" s="6"/>
      <c r="H31" s="18">
        <v>46</v>
      </c>
      <c r="I31" s="19">
        <v>0</v>
      </c>
      <c r="J31" s="9"/>
    </row>
    <row r="32" spans="1:10" ht="12.75">
      <c r="A32" s="4"/>
      <c r="B32" s="18" t="s">
        <v>444</v>
      </c>
      <c r="C32" s="19">
        <v>0</v>
      </c>
      <c r="D32" s="6"/>
      <c r="E32" s="18">
        <v>31</v>
      </c>
      <c r="F32" s="19">
        <v>1</v>
      </c>
      <c r="G32" s="6"/>
      <c r="H32" s="18"/>
      <c r="I32" s="19"/>
      <c r="J32" s="9"/>
    </row>
    <row r="33" spans="1:10" ht="12.75">
      <c r="A33" s="4"/>
      <c r="B33" s="18">
        <v>16</v>
      </c>
      <c r="C33" s="19">
        <v>2</v>
      </c>
      <c r="D33" s="6"/>
      <c r="E33" s="18" t="s">
        <v>449</v>
      </c>
      <c r="F33" s="19">
        <v>0</v>
      </c>
      <c r="G33" s="6"/>
      <c r="H33" s="18"/>
      <c r="I33" s="19"/>
      <c r="J33" s="9"/>
    </row>
    <row r="34" spans="1:10" ht="12.75">
      <c r="A34" s="4"/>
      <c r="B34" s="18" t="s">
        <v>445</v>
      </c>
      <c r="C34" s="19">
        <v>0</v>
      </c>
      <c r="D34" s="6"/>
      <c r="E34" s="18">
        <v>32</v>
      </c>
      <c r="F34" s="19">
        <v>0</v>
      </c>
      <c r="G34" s="6"/>
      <c r="H34" s="18"/>
      <c r="I34" s="19"/>
      <c r="J34" s="9"/>
    </row>
    <row r="35" spans="1:10" ht="12.75">
      <c r="A35" s="4"/>
      <c r="B35" s="19"/>
      <c r="C35" s="19"/>
      <c r="D35" s="6"/>
      <c r="E35" s="19"/>
      <c r="F35" s="19"/>
      <c r="G35" s="6"/>
      <c r="H35" s="19"/>
      <c r="I35" s="19"/>
      <c r="J35" s="9"/>
    </row>
    <row r="36" spans="1:10" ht="12.75">
      <c r="A36" s="4"/>
      <c r="B36" s="19"/>
      <c r="C36" s="19"/>
      <c r="D36" s="6"/>
      <c r="E36" s="19"/>
      <c r="F36" s="19"/>
      <c r="G36" s="6"/>
      <c r="H36" s="19"/>
      <c r="I36" s="19"/>
      <c r="J36" s="9"/>
    </row>
    <row r="37" spans="1:10" ht="12.75">
      <c r="A37" s="4"/>
      <c r="B37" s="19"/>
      <c r="C37" s="19"/>
      <c r="D37" s="6"/>
      <c r="E37" s="19"/>
      <c r="F37" s="19"/>
      <c r="G37" s="6"/>
      <c r="H37" s="19"/>
      <c r="I37" s="19"/>
      <c r="J37" s="9"/>
    </row>
    <row r="38" spans="1:10" ht="12.75">
      <c r="A38" s="4"/>
      <c r="B38" s="19"/>
      <c r="C38" s="19"/>
      <c r="D38" s="6"/>
      <c r="E38" s="19"/>
      <c r="F38" s="19"/>
      <c r="G38" s="6"/>
      <c r="H38" s="19"/>
      <c r="I38" s="19"/>
      <c r="J38" s="9"/>
    </row>
    <row r="39" spans="1:10" ht="12.75">
      <c r="A39" s="4"/>
      <c r="B39" s="20"/>
      <c r="C39" s="19"/>
      <c r="D39" s="6"/>
      <c r="E39" s="19"/>
      <c r="F39" s="19"/>
      <c r="G39" s="6"/>
      <c r="H39" s="19"/>
      <c r="I39" s="19"/>
      <c r="J39" s="9"/>
    </row>
    <row r="40" spans="1:10" ht="12.75">
      <c r="A40" s="4"/>
      <c r="B40" s="19"/>
      <c r="C40" s="19"/>
      <c r="D40" s="6"/>
      <c r="E40" s="19"/>
      <c r="F40" s="19"/>
      <c r="G40" s="6"/>
      <c r="H40" s="19"/>
      <c r="I40" s="19"/>
      <c r="J40" s="9"/>
    </row>
    <row r="41" spans="1:10" ht="12.75">
      <c r="A41" s="4"/>
      <c r="B41" s="20"/>
      <c r="C41" s="19"/>
      <c r="D41" s="6"/>
      <c r="E41" s="19"/>
      <c r="F41" s="19"/>
      <c r="G41" s="6"/>
      <c r="H41" s="19"/>
      <c r="I41" s="19"/>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219" t="s">
        <v>16</v>
      </c>
      <c r="E44" s="219"/>
      <c r="F44" s="219"/>
      <c r="G44" s="219"/>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11"/>
      <c r="B52" s="7"/>
      <c r="C52" s="7"/>
      <c r="D52" s="7"/>
      <c r="E52" s="7"/>
      <c r="F52" s="7"/>
      <c r="G52" s="7"/>
      <c r="H52" s="7"/>
      <c r="I52" s="7"/>
      <c r="J52" s="12"/>
    </row>
    <row r="53" spans="1:10" ht="12.75">
      <c r="A53" s="4" t="s">
        <v>17</v>
      </c>
      <c r="B53" s="22" t="str">
        <f>+'[1]Title Page'!D36</f>
        <v>Irmgard R Wilcox</v>
      </c>
      <c r="C53" s="6"/>
      <c r="D53" s="6"/>
      <c r="E53" s="6"/>
      <c r="F53" s="6"/>
      <c r="G53" s="6"/>
      <c r="H53" s="6"/>
      <c r="I53" s="6"/>
      <c r="J53" s="9"/>
    </row>
    <row r="54" spans="1:10" ht="12.75">
      <c r="A54" s="4"/>
      <c r="B54" s="6"/>
      <c r="C54" s="6"/>
      <c r="D54" s="6"/>
      <c r="E54" s="6"/>
      <c r="F54" s="6"/>
      <c r="G54" s="6"/>
      <c r="H54" s="6"/>
      <c r="I54" s="6"/>
      <c r="J54" s="9"/>
    </row>
    <row r="55" spans="1:10" ht="12.75">
      <c r="A55" s="11" t="s">
        <v>18</v>
      </c>
      <c r="B55" s="23">
        <v>40469</v>
      </c>
      <c r="C55" s="24"/>
      <c r="D55" s="7"/>
      <c r="E55" s="7"/>
      <c r="F55" s="7"/>
      <c r="G55" s="7"/>
      <c r="H55" s="7" t="s">
        <v>19</v>
      </c>
      <c r="I55" s="7"/>
      <c r="J55" s="214">
        <v>40483</v>
      </c>
    </row>
    <row r="56" spans="1:10" ht="12.75">
      <c r="A56" s="216" t="s">
        <v>20</v>
      </c>
      <c r="B56" s="217"/>
      <c r="C56" s="217"/>
      <c r="D56" s="217"/>
      <c r="E56" s="217"/>
      <c r="F56" s="217"/>
      <c r="G56" s="217"/>
      <c r="H56" s="217"/>
      <c r="I56" s="217"/>
      <c r="J56" s="218"/>
    </row>
    <row r="57" spans="1:10" ht="12.75">
      <c r="A57" s="4"/>
      <c r="B57" s="6"/>
      <c r="C57" s="6"/>
      <c r="D57" s="6"/>
      <c r="E57" s="6"/>
      <c r="F57" s="6"/>
      <c r="G57" s="6"/>
      <c r="H57" s="6"/>
      <c r="I57" s="6"/>
      <c r="J57" s="9"/>
    </row>
    <row r="58" spans="1:10" ht="12.75">
      <c r="A58" s="4" t="s">
        <v>21</v>
      </c>
      <c r="B58" s="6"/>
      <c r="C58" s="6"/>
      <c r="D58" s="6"/>
      <c r="E58" s="6"/>
      <c r="F58" s="6"/>
      <c r="G58" s="6"/>
      <c r="H58" s="6"/>
      <c r="I58" s="6"/>
      <c r="J58" s="9"/>
    </row>
    <row r="59" spans="1:10" ht="12.75">
      <c r="A59" s="11"/>
      <c r="B59" s="7"/>
      <c r="C59" s="7"/>
      <c r="D59" s="7"/>
      <c r="E59" s="7"/>
      <c r="F59" s="7"/>
      <c r="G59" s="7"/>
      <c r="H59" s="7"/>
      <c r="I59" s="7"/>
      <c r="J59" s="12"/>
    </row>
  </sheetData>
  <sheetProtection/>
  <mergeCells count="4">
    <mergeCell ref="H2:I2"/>
    <mergeCell ref="A56:J56"/>
    <mergeCell ref="C7:H7"/>
    <mergeCell ref="D44:G44"/>
  </mergeCells>
  <printOptions horizontalCentered="1" verticalCentered="1"/>
  <pageMargins left="0.5" right="0.5" top="0.5" bottom="0.5" header="0.5" footer="0.5"/>
  <pageSetup fitToHeight="1" fitToWidth="1" horizontalDpi="600" verticalDpi="600" orientation="portrait" scale="98" r:id="rId1"/>
</worksheet>
</file>

<file path=xl/worksheets/sheet10.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30">
      <selection activeCell="J54" sqref="J54"/>
    </sheetView>
  </sheetViews>
  <sheetFormatPr defaultColWidth="9.140625" defaultRowHeight="12.75"/>
  <cols>
    <col min="1" max="1" width="10.28125" style="0" customWidth="1"/>
    <col min="2" max="2" width="18.421875" style="0" customWidth="1"/>
    <col min="10" max="10" width="15.7109375" style="0" customWidth="1"/>
  </cols>
  <sheetData>
    <row r="1" spans="1:10" ht="12.75">
      <c r="A1" s="1"/>
      <c r="B1" s="2"/>
      <c r="C1" s="2"/>
      <c r="D1" s="2"/>
      <c r="E1" s="2"/>
      <c r="F1" s="2"/>
      <c r="G1" s="2"/>
      <c r="H1" s="2"/>
      <c r="I1" s="2"/>
      <c r="J1" s="3"/>
    </row>
    <row r="2" spans="1:10" ht="12.75">
      <c r="A2" s="4" t="str">
        <f>'[1]Item 100, pg 27'!A2</f>
        <v>Tariff No.</v>
      </c>
      <c r="B2" s="26">
        <f>+'Check Sheet'!B2</f>
        <v>9.3</v>
      </c>
      <c r="C2" s="6"/>
      <c r="D2" s="6"/>
      <c r="E2" s="6"/>
      <c r="F2" s="6"/>
      <c r="G2" s="27" t="s">
        <v>194</v>
      </c>
      <c r="H2" s="215" t="s">
        <v>1</v>
      </c>
      <c r="I2" s="215"/>
      <c r="J2" s="28">
        <v>28</v>
      </c>
    </row>
    <row r="3" spans="1:10" ht="12.75">
      <c r="A3" s="4"/>
      <c r="B3" s="6"/>
      <c r="C3" s="6"/>
      <c r="D3" s="6"/>
      <c r="E3" s="6"/>
      <c r="F3" s="6"/>
      <c r="G3" s="6"/>
      <c r="H3" s="6"/>
      <c r="I3" s="6"/>
      <c r="J3" s="9"/>
    </row>
    <row r="4" spans="1:10" ht="12.75">
      <c r="A4" s="4" t="s">
        <v>2</v>
      </c>
      <c r="B4" s="6"/>
      <c r="C4" s="6" t="str">
        <f>'[1]Item 100, pg 27'!C4</f>
        <v>Harold LeMay Enterprises Inc. G-98</v>
      </c>
      <c r="D4" s="6"/>
      <c r="E4" s="6"/>
      <c r="F4" s="6"/>
      <c r="G4" s="6"/>
      <c r="H4" s="6"/>
      <c r="I4" s="6"/>
      <c r="J4" s="9"/>
    </row>
    <row r="5" spans="1:10" ht="12.75">
      <c r="A5" s="11" t="s">
        <v>4</v>
      </c>
      <c r="B5" s="7"/>
      <c r="C5" s="7" t="str">
        <f>'[1]Item 100, pg 27'!C5</f>
        <v>City Sanitary, Joe's Refuse, White Pass Garbage</v>
      </c>
      <c r="D5" s="7"/>
      <c r="E5" s="7"/>
      <c r="F5" s="7"/>
      <c r="G5" s="7"/>
      <c r="H5" s="7"/>
      <c r="I5" s="7"/>
      <c r="J5" s="12"/>
    </row>
    <row r="6" spans="1:10" ht="12.75">
      <c r="A6" s="4"/>
      <c r="B6" s="6"/>
      <c r="C6" s="6"/>
      <c r="D6" s="6"/>
      <c r="E6" s="6"/>
      <c r="F6" s="6"/>
      <c r="G6" s="6"/>
      <c r="H6" s="6"/>
      <c r="I6" s="6"/>
      <c r="J6" s="9"/>
    </row>
    <row r="7" spans="1:10" ht="12.75">
      <c r="A7" s="225" t="s">
        <v>195</v>
      </c>
      <c r="B7" s="219"/>
      <c r="C7" s="219"/>
      <c r="D7" s="219"/>
      <c r="E7" s="219"/>
      <c r="F7" s="219"/>
      <c r="G7" s="219"/>
      <c r="H7" s="219"/>
      <c r="I7" s="219"/>
      <c r="J7" s="224"/>
    </row>
    <row r="8" spans="1:10" ht="12.75">
      <c r="A8" s="4"/>
      <c r="B8" s="6"/>
      <c r="C8" s="6"/>
      <c r="D8" s="6"/>
      <c r="E8" s="6"/>
      <c r="F8" s="6"/>
      <c r="G8" s="6"/>
      <c r="H8" s="6"/>
      <c r="I8" s="6"/>
      <c r="J8" s="9"/>
    </row>
    <row r="9" spans="1:10" ht="12.75">
      <c r="A9" s="196" t="s">
        <v>142</v>
      </c>
      <c r="B9" s="6"/>
      <c r="C9" s="6"/>
      <c r="D9" s="6"/>
      <c r="E9" s="197" t="s">
        <v>429</v>
      </c>
      <c r="F9" s="6"/>
      <c r="G9" s="6"/>
      <c r="H9" s="6"/>
      <c r="I9" s="6"/>
      <c r="J9" s="9"/>
    </row>
    <row r="10" spans="1:10" ht="12.75">
      <c r="A10" s="4"/>
      <c r="B10" s="6"/>
      <c r="C10" s="6"/>
      <c r="D10" s="6"/>
      <c r="E10" s="6"/>
      <c r="F10" s="6"/>
      <c r="G10" s="6"/>
      <c r="H10" s="6"/>
      <c r="I10" s="6"/>
      <c r="J10" s="9"/>
    </row>
    <row r="11" spans="1:10" ht="12.75">
      <c r="A11" s="32" t="s">
        <v>196</v>
      </c>
      <c r="B11" s="6"/>
      <c r="C11" s="6"/>
      <c r="D11" s="6"/>
      <c r="E11" s="6"/>
      <c r="F11" s="6"/>
      <c r="G11" s="6"/>
      <c r="H11" s="6"/>
      <c r="I11" s="6"/>
      <c r="J11" s="9"/>
    </row>
    <row r="12" spans="1:10" ht="12.75">
      <c r="A12" s="4" t="s">
        <v>197</v>
      </c>
      <c r="B12" s="6"/>
      <c r="C12" s="6"/>
      <c r="D12" s="6"/>
      <c r="E12" s="6"/>
      <c r="F12" s="6"/>
      <c r="G12" s="6"/>
      <c r="H12" s="6"/>
      <c r="I12" s="6"/>
      <c r="J12" s="9"/>
    </row>
    <row r="13" spans="1:10" ht="12.75">
      <c r="A13" s="126" t="s">
        <v>198</v>
      </c>
      <c r="B13" s="13"/>
      <c r="C13" s="6"/>
      <c r="D13" s="6"/>
      <c r="E13" s="6"/>
      <c r="F13" s="6"/>
      <c r="G13" s="6"/>
      <c r="H13" s="6"/>
      <c r="I13" s="6"/>
      <c r="J13" s="9"/>
    </row>
    <row r="14" spans="1:10" ht="12.75">
      <c r="A14" s="127" t="s">
        <v>407</v>
      </c>
      <c r="B14" s="6"/>
      <c r="C14" s="6"/>
      <c r="D14" s="6"/>
      <c r="E14" s="6"/>
      <c r="F14" s="6"/>
      <c r="G14" s="6"/>
      <c r="H14" s="6"/>
      <c r="I14" s="6"/>
      <c r="J14" s="9"/>
    </row>
    <row r="15" spans="1:10" ht="12.75">
      <c r="A15" s="4" t="s">
        <v>199</v>
      </c>
      <c r="B15" s="31"/>
      <c r="C15" s="8"/>
      <c r="D15" s="6"/>
      <c r="E15" s="31"/>
      <c r="F15" s="8"/>
      <c r="G15" s="6"/>
      <c r="H15" s="31"/>
      <c r="I15" s="8"/>
      <c r="J15" s="9"/>
    </row>
    <row r="16" spans="1:10" ht="12.75">
      <c r="A16" s="4" t="s">
        <v>200</v>
      </c>
      <c r="B16" s="31"/>
      <c r="C16" s="8"/>
      <c r="D16" s="6"/>
      <c r="E16" s="31"/>
      <c r="F16" s="8"/>
      <c r="G16" s="6"/>
      <c r="H16" s="31"/>
      <c r="I16" s="8"/>
      <c r="J16" s="9"/>
    </row>
    <row r="17" spans="1:10" ht="12.75">
      <c r="A17" s="4" t="s">
        <v>201</v>
      </c>
      <c r="B17" s="6"/>
      <c r="C17" s="6"/>
      <c r="D17" s="6"/>
      <c r="E17" s="6"/>
      <c r="F17" s="6"/>
      <c r="G17" s="6"/>
      <c r="H17" s="6"/>
      <c r="I17" s="6"/>
      <c r="J17" s="9"/>
    </row>
    <row r="18" spans="1:10" ht="12.75">
      <c r="A18" s="4"/>
      <c r="B18" s="6"/>
      <c r="C18" s="6"/>
      <c r="D18" s="6"/>
      <c r="E18" s="6"/>
      <c r="F18" s="6"/>
      <c r="G18" s="6"/>
      <c r="H18" s="6"/>
      <c r="I18" s="6"/>
      <c r="J18" s="9"/>
    </row>
    <row r="19" spans="1:10" ht="12.75">
      <c r="A19" s="128" t="s">
        <v>408</v>
      </c>
      <c r="B19" s="6"/>
      <c r="C19" s="6"/>
      <c r="D19" s="6"/>
      <c r="E19" s="6"/>
      <c r="F19" s="6"/>
      <c r="G19" s="6"/>
      <c r="H19" s="6"/>
      <c r="I19" s="6"/>
      <c r="J19" s="9"/>
    </row>
    <row r="20" spans="1:10" ht="12.75">
      <c r="A20" s="48" t="s">
        <v>202</v>
      </c>
      <c r="B20" s="21"/>
      <c r="C20" s="21"/>
      <c r="D20" s="21"/>
      <c r="E20" s="21"/>
      <c r="F20" s="21"/>
      <c r="G20" s="21"/>
      <c r="H20" s="21"/>
      <c r="I20" s="21"/>
      <c r="J20" s="30"/>
    </row>
    <row r="21" spans="1:10" ht="12.75">
      <c r="A21" s="47" t="s">
        <v>203</v>
      </c>
      <c r="B21" s="6"/>
      <c r="C21" s="6"/>
      <c r="D21" s="6"/>
      <c r="E21" s="6"/>
      <c r="F21" s="6"/>
      <c r="G21" s="6"/>
      <c r="H21" s="6"/>
      <c r="I21" s="6"/>
      <c r="J21" s="9"/>
    </row>
    <row r="22" spans="1:10" ht="12.75">
      <c r="A22" s="47" t="s">
        <v>204</v>
      </c>
      <c r="B22" s="6"/>
      <c r="C22" s="6"/>
      <c r="D22" s="6"/>
      <c r="E22" s="6"/>
      <c r="F22" s="6"/>
      <c r="G22" s="6"/>
      <c r="H22" s="6"/>
      <c r="I22" s="6"/>
      <c r="J22" s="9"/>
    </row>
    <row r="23" spans="1:10" ht="12.75">
      <c r="A23" s="47"/>
      <c r="B23" s="6"/>
      <c r="C23" s="6"/>
      <c r="D23" s="6"/>
      <c r="E23" s="6"/>
      <c r="F23" s="6"/>
      <c r="G23" s="6"/>
      <c r="H23" s="6"/>
      <c r="I23" s="6"/>
      <c r="J23" s="9"/>
    </row>
    <row r="24" spans="1:10" ht="12.75">
      <c r="A24" s="126" t="s">
        <v>205</v>
      </c>
      <c r="B24" s="6"/>
      <c r="C24" s="6"/>
      <c r="D24" s="6"/>
      <c r="E24" s="6"/>
      <c r="F24" s="6"/>
      <c r="G24" s="6"/>
      <c r="H24" s="6"/>
      <c r="I24" s="6"/>
      <c r="J24" s="9"/>
    </row>
    <row r="25" spans="1:10" ht="12.75">
      <c r="A25" s="126" t="s">
        <v>409</v>
      </c>
      <c r="B25" s="6"/>
      <c r="C25" s="6"/>
      <c r="D25" s="6"/>
      <c r="E25" s="6"/>
      <c r="F25" s="6"/>
      <c r="G25" s="6"/>
      <c r="H25" s="6"/>
      <c r="I25" s="6"/>
      <c r="J25" s="9"/>
    </row>
    <row r="26" spans="1:10" ht="12.75">
      <c r="A26" s="4" t="s">
        <v>206</v>
      </c>
      <c r="B26" s="6"/>
      <c r="C26" s="6"/>
      <c r="D26" s="6"/>
      <c r="E26" s="6"/>
      <c r="F26" s="6"/>
      <c r="G26" s="6"/>
      <c r="H26" s="6"/>
      <c r="I26" s="6"/>
      <c r="J26" s="9"/>
    </row>
    <row r="27" spans="1:10" ht="12.75">
      <c r="A27" s="126" t="s">
        <v>410</v>
      </c>
      <c r="B27" s="6"/>
      <c r="C27" s="6"/>
      <c r="D27" s="6"/>
      <c r="E27" s="6"/>
      <c r="F27" s="6"/>
      <c r="G27" s="6"/>
      <c r="H27" s="6"/>
      <c r="I27" s="6"/>
      <c r="J27" s="9"/>
    </row>
    <row r="28" spans="1:10" ht="12.75">
      <c r="A28" s="126" t="s">
        <v>411</v>
      </c>
      <c r="B28" s="6"/>
      <c r="C28" s="6"/>
      <c r="D28" s="6"/>
      <c r="E28" s="6"/>
      <c r="F28" s="6"/>
      <c r="G28" s="6"/>
      <c r="H28" s="6"/>
      <c r="I28" s="6"/>
      <c r="J28" s="9"/>
    </row>
    <row r="29" spans="1:10" ht="12.75">
      <c r="A29" s="4" t="s">
        <v>207</v>
      </c>
      <c r="B29" s="6"/>
      <c r="C29" s="6"/>
      <c r="D29" s="6"/>
      <c r="E29" s="6"/>
      <c r="F29" s="6"/>
      <c r="G29" s="6"/>
      <c r="H29" s="6"/>
      <c r="I29" s="6"/>
      <c r="J29" s="9"/>
    </row>
    <row r="30" spans="1:10" ht="12.75">
      <c r="A30" s="32" t="s">
        <v>208</v>
      </c>
      <c r="B30" s="6"/>
      <c r="C30" s="6"/>
      <c r="D30" s="6"/>
      <c r="E30" s="6"/>
      <c r="F30" s="6"/>
      <c r="G30" s="6"/>
      <c r="H30" s="6"/>
      <c r="I30" s="6"/>
      <c r="J30" s="9"/>
    </row>
    <row r="31" spans="1:10" ht="12.75">
      <c r="A31" s="4" t="s">
        <v>209</v>
      </c>
      <c r="B31" s="6"/>
      <c r="C31" s="6"/>
      <c r="D31" s="6"/>
      <c r="E31" s="6"/>
      <c r="F31" s="6"/>
      <c r="G31" s="6"/>
      <c r="H31" s="6"/>
      <c r="I31" s="6"/>
      <c r="J31" s="9"/>
    </row>
    <row r="32" spans="1:10" ht="12.75">
      <c r="A32" s="126" t="s">
        <v>412</v>
      </c>
      <c r="B32" s="31"/>
      <c r="C32" s="8"/>
      <c r="D32" s="6"/>
      <c r="E32" s="31"/>
      <c r="F32" s="8"/>
      <c r="G32" s="6"/>
      <c r="H32" s="31"/>
      <c r="I32" s="8"/>
      <c r="J32" s="9"/>
    </row>
    <row r="33" spans="1:10" ht="12.75">
      <c r="A33" s="47" t="s">
        <v>210</v>
      </c>
      <c r="B33" s="31"/>
      <c r="C33" s="8"/>
      <c r="D33" s="6"/>
      <c r="E33" s="31"/>
      <c r="F33" s="8"/>
      <c r="G33" s="6"/>
      <c r="H33" s="31"/>
      <c r="I33" s="8"/>
      <c r="J33" s="9"/>
    </row>
    <row r="34" spans="1:10" ht="12.75">
      <c r="A34" s="126" t="s">
        <v>413</v>
      </c>
      <c r="B34" s="6"/>
      <c r="C34" s="6"/>
      <c r="D34" s="6"/>
      <c r="E34" s="6"/>
      <c r="F34" s="6"/>
      <c r="G34" s="6"/>
      <c r="H34" s="6"/>
      <c r="I34" s="6"/>
      <c r="J34" s="9"/>
    </row>
    <row r="35" spans="1:10" ht="12.75">
      <c r="A35" s="48" t="s">
        <v>211</v>
      </c>
      <c r="B35" s="21"/>
      <c r="C35" s="21"/>
      <c r="D35" s="21"/>
      <c r="E35" s="21"/>
      <c r="F35" s="21"/>
      <c r="G35" s="21"/>
      <c r="H35" s="21"/>
      <c r="I35" s="21"/>
      <c r="J35" s="30"/>
    </row>
    <row r="36" spans="1:10" ht="12.75">
      <c r="A36" s="4" t="s">
        <v>212</v>
      </c>
      <c r="B36" s="6"/>
      <c r="C36" s="6"/>
      <c r="D36" s="6"/>
      <c r="E36" s="6"/>
      <c r="F36" s="6"/>
      <c r="G36" s="6"/>
      <c r="H36" s="6"/>
      <c r="I36" s="6"/>
      <c r="J36" s="9"/>
    </row>
    <row r="37" spans="1:10" ht="12.75">
      <c r="A37" s="126" t="s">
        <v>414</v>
      </c>
      <c r="B37" s="6"/>
      <c r="C37" s="6"/>
      <c r="D37" s="6"/>
      <c r="E37" s="6"/>
      <c r="F37" s="6"/>
      <c r="G37" s="6"/>
      <c r="H37" s="6"/>
      <c r="I37" s="6"/>
      <c r="J37" s="9"/>
    </row>
    <row r="38" spans="1:10" ht="12.75">
      <c r="A38" s="55"/>
      <c r="B38" s="6"/>
      <c r="C38" s="6"/>
      <c r="D38" s="6"/>
      <c r="E38" s="6"/>
      <c r="F38" s="6"/>
      <c r="G38" s="6"/>
      <c r="H38" s="6"/>
      <c r="I38" s="6"/>
      <c r="J38" s="9"/>
    </row>
    <row r="39" spans="1:10" ht="12.75">
      <c r="A39" s="126" t="s">
        <v>213</v>
      </c>
      <c r="B39" s="6"/>
      <c r="C39" s="6"/>
      <c r="D39" s="6"/>
      <c r="E39" s="6"/>
      <c r="F39" s="6"/>
      <c r="G39" s="6"/>
      <c r="H39" s="6"/>
      <c r="I39" s="6"/>
      <c r="J39" s="9"/>
    </row>
    <row r="40" spans="1:10" ht="12.75">
      <c r="A40" s="4" t="s">
        <v>214</v>
      </c>
      <c r="B40" s="6"/>
      <c r="C40" s="6"/>
      <c r="D40" s="6"/>
      <c r="E40" s="6"/>
      <c r="F40" s="6"/>
      <c r="G40" s="6"/>
      <c r="H40" s="6"/>
      <c r="I40" s="6"/>
      <c r="J40" s="9"/>
    </row>
    <row r="41" spans="1:10" ht="12.75">
      <c r="A41" s="32" t="s">
        <v>215</v>
      </c>
      <c r="B41" s="6"/>
      <c r="C41" s="6"/>
      <c r="D41" s="6"/>
      <c r="E41" s="6"/>
      <c r="F41" s="6"/>
      <c r="G41" s="6"/>
      <c r="H41" s="6"/>
      <c r="I41" s="6"/>
      <c r="J41" s="9"/>
    </row>
    <row r="42" spans="1:10" ht="12.75">
      <c r="A42" s="4"/>
      <c r="B42" s="6"/>
      <c r="C42" s="6"/>
      <c r="D42" s="6"/>
      <c r="E42" s="6"/>
      <c r="F42" s="6"/>
      <c r="G42" s="6"/>
      <c r="H42" s="6"/>
      <c r="I42" s="6"/>
      <c r="J42" s="9"/>
    </row>
    <row r="43" spans="1:10" ht="12.75">
      <c r="A43" s="4" t="s">
        <v>216</v>
      </c>
      <c r="B43" s="6"/>
      <c r="C43" s="6"/>
      <c r="D43" s="6"/>
      <c r="E43" s="6"/>
      <c r="F43" s="6"/>
      <c r="G43" s="6"/>
      <c r="H43" s="6"/>
      <c r="I43" s="6"/>
      <c r="J43" s="9"/>
    </row>
    <row r="44" spans="1:10" ht="12.75">
      <c r="A44" s="4" t="s">
        <v>217</v>
      </c>
      <c r="B44" s="6"/>
      <c r="C44" s="6"/>
      <c r="D44" s="6"/>
      <c r="E44" s="6"/>
      <c r="F44" s="6"/>
      <c r="G44" s="6"/>
      <c r="H44" s="6"/>
      <c r="I44" s="6"/>
      <c r="J44" s="9"/>
    </row>
    <row r="45" spans="1:10" ht="12.75">
      <c r="A45" s="4"/>
      <c r="B45" s="6"/>
      <c r="C45" s="6"/>
      <c r="D45" s="6"/>
      <c r="E45" s="6"/>
      <c r="F45" s="6"/>
      <c r="G45" s="6"/>
      <c r="H45" s="6"/>
      <c r="I45" s="6"/>
      <c r="J45" s="9"/>
    </row>
    <row r="46" spans="1:10" ht="12.75">
      <c r="A46" s="126" t="s">
        <v>439</v>
      </c>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121" t="s">
        <v>171</v>
      </c>
      <c r="F50" s="6"/>
      <c r="G50" s="6"/>
      <c r="H50" s="6"/>
      <c r="I50" s="6"/>
      <c r="J50" s="9"/>
    </row>
    <row r="51" spans="1:10" ht="12.75">
      <c r="A51" s="11"/>
      <c r="B51" s="7"/>
      <c r="C51" s="7"/>
      <c r="D51" s="7"/>
      <c r="E51" s="7"/>
      <c r="F51" s="7"/>
      <c r="G51" s="7"/>
      <c r="H51" s="7"/>
      <c r="I51" s="7"/>
      <c r="J51" s="12"/>
    </row>
    <row r="52" spans="1:10" ht="12.75">
      <c r="A52" s="4" t="s">
        <v>17</v>
      </c>
      <c r="B52" s="22" t="str">
        <f>+'Check Sheet'!$B$53</f>
        <v>Irmgard R Wilcox</v>
      </c>
      <c r="C52" s="6"/>
      <c r="D52" s="6"/>
      <c r="E52" s="6"/>
      <c r="F52" s="6"/>
      <c r="G52" s="6"/>
      <c r="H52" s="6"/>
      <c r="I52" s="6"/>
      <c r="J52" s="9"/>
    </row>
    <row r="53" spans="1:10" ht="12.75">
      <c r="A53" s="4"/>
      <c r="B53" s="22"/>
      <c r="C53" s="6"/>
      <c r="D53" s="6"/>
      <c r="E53" s="6"/>
      <c r="F53" s="6"/>
      <c r="G53" s="6"/>
      <c r="H53" s="6"/>
      <c r="I53" s="6"/>
      <c r="J53" s="9"/>
    </row>
    <row r="54" spans="1:11" ht="12.75">
      <c r="A54" s="11" t="s">
        <v>18</v>
      </c>
      <c r="B54" s="39">
        <f>'Item 100, pg 26'!B56</f>
        <v>40469</v>
      </c>
      <c r="C54" s="7"/>
      <c r="D54" s="7"/>
      <c r="E54" s="7"/>
      <c r="F54" s="7"/>
      <c r="G54" s="7"/>
      <c r="H54" s="7" t="s">
        <v>27</v>
      </c>
      <c r="I54" s="7"/>
      <c r="J54" s="39">
        <f>'Item 100, pg 26'!J56</f>
        <v>40483</v>
      </c>
      <c r="K54" s="4"/>
    </row>
    <row r="55" spans="1:10" ht="12.75">
      <c r="A55" s="220" t="s">
        <v>20</v>
      </c>
      <c r="B55" s="221"/>
      <c r="C55" s="221"/>
      <c r="D55" s="221"/>
      <c r="E55" s="221"/>
      <c r="F55" s="221"/>
      <c r="G55" s="221"/>
      <c r="H55" s="221"/>
      <c r="I55" s="221"/>
      <c r="J55" s="222"/>
    </row>
    <row r="56" spans="1:10" ht="12.75">
      <c r="A56" s="4"/>
      <c r="B56" s="6"/>
      <c r="C56" s="6"/>
      <c r="D56" s="6"/>
      <c r="E56" s="6"/>
      <c r="F56" s="6"/>
      <c r="G56" s="6"/>
      <c r="H56" s="6"/>
      <c r="I56" s="6"/>
      <c r="J56" s="9"/>
    </row>
    <row r="57" spans="1:10" ht="12.75">
      <c r="A57" s="4" t="s">
        <v>21</v>
      </c>
      <c r="B57" s="6"/>
      <c r="C57" s="6"/>
      <c r="D57" s="6"/>
      <c r="E57" s="6"/>
      <c r="F57" s="6"/>
      <c r="G57" s="6"/>
      <c r="H57" s="6"/>
      <c r="I57" s="6"/>
      <c r="J57" s="9"/>
    </row>
    <row r="58" spans="1:10" ht="12.75">
      <c r="A58" s="11"/>
      <c r="B58" s="7"/>
      <c r="C58" s="7"/>
      <c r="D58" s="7"/>
      <c r="E58" s="7"/>
      <c r="F58" s="7"/>
      <c r="G58" s="7"/>
      <c r="H58" s="7"/>
      <c r="I58" s="7"/>
      <c r="J58" s="12"/>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20">
      <selection activeCell="C46" sqref="C46"/>
    </sheetView>
  </sheetViews>
  <sheetFormatPr defaultColWidth="9.140625" defaultRowHeight="12.75"/>
  <cols>
    <col min="1" max="1" width="10.28125" style="0" customWidth="1"/>
    <col min="2" max="2" width="20.00390625" style="0" customWidth="1"/>
    <col min="3" max="3" width="36.140625" style="0" customWidth="1"/>
    <col min="4" max="4" width="4.140625" style="0" customWidth="1"/>
    <col min="8" max="8" width="15.8515625" style="0" customWidth="1"/>
  </cols>
  <sheetData>
    <row r="1" spans="1:8" ht="12.75">
      <c r="A1" s="1"/>
      <c r="B1" s="2"/>
      <c r="C1" s="2"/>
      <c r="D1" s="2"/>
      <c r="E1" s="2"/>
      <c r="F1" s="2"/>
      <c r="G1" s="2"/>
      <c r="H1" s="3"/>
    </row>
    <row r="2" spans="1:8" ht="12.75">
      <c r="A2" s="4" t="s">
        <v>0</v>
      </c>
      <c r="B2" s="26">
        <f>+'Check Sheet'!B2</f>
        <v>9.3</v>
      </c>
      <c r="C2" s="6"/>
      <c r="D2" s="6"/>
      <c r="E2" s="27" t="s">
        <v>22</v>
      </c>
      <c r="F2" s="215" t="s">
        <v>1</v>
      </c>
      <c r="G2" s="215"/>
      <c r="H2" s="28">
        <v>30</v>
      </c>
    </row>
    <row r="3" spans="1:8" ht="12.75">
      <c r="A3" s="4"/>
      <c r="B3" s="6"/>
      <c r="C3" s="6"/>
      <c r="D3" s="6"/>
      <c r="E3" s="6"/>
      <c r="F3" s="6"/>
      <c r="G3" s="6"/>
      <c r="H3" s="9"/>
    </row>
    <row r="4" spans="1:8" ht="12.75">
      <c r="A4" s="4" t="s">
        <v>2</v>
      </c>
      <c r="B4" s="6"/>
      <c r="C4" s="6" t="s">
        <v>3</v>
      </c>
      <c r="D4" s="6"/>
      <c r="E4" s="6"/>
      <c r="F4" s="6"/>
      <c r="G4" s="6"/>
      <c r="H4" s="9"/>
    </row>
    <row r="5" spans="1:8" ht="12.75">
      <c r="A5" s="11" t="s">
        <v>4</v>
      </c>
      <c r="B5" s="7"/>
      <c r="C5" s="7" t="s">
        <v>5</v>
      </c>
      <c r="D5" s="7"/>
      <c r="E5" s="7"/>
      <c r="F5" s="7"/>
      <c r="G5" s="7"/>
      <c r="H5" s="12"/>
    </row>
    <row r="6" spans="1:8" ht="12.75">
      <c r="A6" s="4"/>
      <c r="B6" s="6"/>
      <c r="C6" s="6"/>
      <c r="D6" s="6"/>
      <c r="E6" s="6"/>
      <c r="F6" s="6"/>
      <c r="G6" s="6"/>
      <c r="H6" s="9"/>
    </row>
    <row r="7" spans="1:8" ht="12.75">
      <c r="A7" s="4"/>
      <c r="B7" s="6"/>
      <c r="C7" s="21" t="s">
        <v>218</v>
      </c>
      <c r="D7" s="6"/>
      <c r="E7" s="6"/>
      <c r="F7" s="6"/>
      <c r="G7" s="6"/>
      <c r="H7" s="9"/>
    </row>
    <row r="8" spans="1:8" ht="12.75">
      <c r="A8" s="126"/>
      <c r="B8" s="6"/>
      <c r="C8" s="6"/>
      <c r="D8" s="6"/>
      <c r="E8" s="6"/>
      <c r="F8" s="6"/>
      <c r="G8" s="6"/>
      <c r="H8" s="9"/>
    </row>
    <row r="9" spans="1:8" ht="12.75">
      <c r="A9" s="4"/>
      <c r="B9" s="6"/>
      <c r="C9" s="21" t="s">
        <v>219</v>
      </c>
      <c r="D9" s="6"/>
      <c r="E9" s="6"/>
      <c r="F9" s="6"/>
      <c r="G9" s="6"/>
      <c r="H9" s="9"/>
    </row>
    <row r="10" spans="1:8" ht="12.75">
      <c r="A10" s="32"/>
      <c r="B10" s="121" t="s">
        <v>415</v>
      </c>
      <c r="C10" s="6"/>
      <c r="D10" s="6"/>
      <c r="E10" s="6"/>
      <c r="F10" s="6"/>
      <c r="G10" s="6"/>
      <c r="H10" s="9"/>
    </row>
    <row r="11" spans="1:8" ht="12.75">
      <c r="A11" s="4"/>
      <c r="B11" s="6" t="s">
        <v>220</v>
      </c>
      <c r="C11" s="6"/>
      <c r="D11" s="6"/>
      <c r="E11" s="6"/>
      <c r="F11" s="6"/>
      <c r="G11" s="6"/>
      <c r="H11" s="9"/>
    </row>
    <row r="12" spans="1:8" ht="12.75">
      <c r="A12" s="4"/>
      <c r="B12" s="6"/>
      <c r="C12" s="6"/>
      <c r="D12" s="6"/>
      <c r="E12" s="6"/>
      <c r="F12" s="6"/>
      <c r="G12" s="6"/>
      <c r="H12" s="9"/>
    </row>
    <row r="13" spans="1:8" ht="12.75">
      <c r="A13" s="4"/>
      <c r="B13" s="6" t="s">
        <v>221</v>
      </c>
      <c r="C13" s="6"/>
      <c r="D13" s="6"/>
      <c r="E13" s="6"/>
      <c r="F13" s="6"/>
      <c r="G13" s="6"/>
      <c r="H13" s="9"/>
    </row>
    <row r="14" spans="1:8" ht="12.75">
      <c r="A14" s="4"/>
      <c r="B14" s="6"/>
      <c r="C14" s="6"/>
      <c r="D14" s="6"/>
      <c r="E14" s="6"/>
      <c r="F14" s="6"/>
      <c r="G14" s="6"/>
      <c r="H14" s="9"/>
    </row>
    <row r="15" spans="1:8" ht="12.75">
      <c r="A15" s="4"/>
      <c r="B15" s="13" t="s">
        <v>222</v>
      </c>
      <c r="C15" s="6"/>
      <c r="D15" s="6"/>
      <c r="E15" s="6"/>
      <c r="F15" s="6"/>
      <c r="G15" s="6"/>
      <c r="H15" s="9"/>
    </row>
    <row r="16" spans="1:8" ht="12.75">
      <c r="A16" s="4"/>
      <c r="B16" s="13" t="s">
        <v>223</v>
      </c>
      <c r="C16" s="6"/>
      <c r="D16" s="6"/>
      <c r="E16" s="6"/>
      <c r="F16" s="6"/>
      <c r="G16" s="6"/>
      <c r="H16" s="9"/>
    </row>
    <row r="17" spans="1:8" ht="12.75">
      <c r="A17" s="4"/>
      <c r="B17" s="13" t="s">
        <v>224</v>
      </c>
      <c r="C17" s="6"/>
      <c r="D17" s="6"/>
      <c r="E17" s="6"/>
      <c r="F17" s="6"/>
      <c r="G17" s="6"/>
      <c r="H17" s="9"/>
    </row>
    <row r="18" spans="1:8" ht="12.75">
      <c r="A18" s="4"/>
      <c r="B18" s="13" t="s">
        <v>225</v>
      </c>
      <c r="C18" s="6"/>
      <c r="D18" s="6"/>
      <c r="E18" s="6"/>
      <c r="F18" s="6"/>
      <c r="G18" s="6"/>
      <c r="H18" s="9"/>
    </row>
    <row r="19" spans="1:8" ht="12.75">
      <c r="A19" s="4"/>
      <c r="B19" s="13" t="s">
        <v>226</v>
      </c>
      <c r="C19" s="6"/>
      <c r="D19" s="6"/>
      <c r="E19" s="6"/>
      <c r="F19" s="6"/>
      <c r="G19" s="6"/>
      <c r="H19" s="9"/>
    </row>
    <row r="20" spans="1:8" ht="12.75">
      <c r="A20" s="4"/>
      <c r="B20" s="13" t="s">
        <v>227</v>
      </c>
      <c r="C20" s="6"/>
      <c r="D20" s="6"/>
      <c r="E20" s="6"/>
      <c r="F20" s="6"/>
      <c r="G20" s="6"/>
      <c r="H20" s="9"/>
    </row>
    <row r="21" spans="1:8" ht="12.75">
      <c r="A21" s="126"/>
      <c r="B21" s="13" t="s">
        <v>228</v>
      </c>
      <c r="C21" s="6"/>
      <c r="D21" s="6"/>
      <c r="E21" s="6"/>
      <c r="F21" s="6"/>
      <c r="G21" s="6"/>
      <c r="H21" s="9"/>
    </row>
    <row r="22" spans="1:8" ht="12.75">
      <c r="A22" s="127"/>
      <c r="B22" s="13" t="s">
        <v>229</v>
      </c>
      <c r="C22" s="6"/>
      <c r="D22" s="6"/>
      <c r="E22" s="6"/>
      <c r="F22" s="6"/>
      <c r="G22" s="6"/>
      <c r="H22" s="9"/>
    </row>
    <row r="23" spans="1:8" ht="12.75">
      <c r="A23" s="4"/>
      <c r="B23" s="42" t="s">
        <v>230</v>
      </c>
      <c r="C23" s="8"/>
      <c r="D23" s="31"/>
      <c r="E23" s="6"/>
      <c r="F23" s="31"/>
      <c r="G23" s="8"/>
      <c r="H23" s="9"/>
    </row>
    <row r="24" spans="1:8" ht="12.75">
      <c r="A24" s="4"/>
      <c r="B24" s="6"/>
      <c r="C24" s="6"/>
      <c r="D24" s="6"/>
      <c r="E24" s="6"/>
      <c r="F24" s="6"/>
      <c r="G24" s="6"/>
      <c r="H24" s="9"/>
    </row>
    <row r="25" spans="1:8" ht="12.75">
      <c r="A25" s="4"/>
      <c r="B25" s="13" t="s">
        <v>231</v>
      </c>
      <c r="C25" s="6"/>
      <c r="D25" s="6"/>
      <c r="E25" s="6"/>
      <c r="F25" s="6"/>
      <c r="G25" s="6"/>
      <c r="H25" s="9"/>
    </row>
    <row r="26" spans="1:8" ht="12.75">
      <c r="A26" s="127"/>
      <c r="B26" s="6"/>
      <c r="C26" s="6"/>
      <c r="D26" s="6"/>
      <c r="E26" s="6"/>
      <c r="F26" s="6"/>
      <c r="G26" s="6"/>
      <c r="H26" s="9"/>
    </row>
    <row r="27" spans="1:8" ht="13.5" thickBot="1">
      <c r="A27" s="48"/>
      <c r="B27" s="129"/>
      <c r="C27" s="129"/>
      <c r="D27" s="129"/>
      <c r="E27" s="129"/>
      <c r="F27" s="129"/>
      <c r="G27" s="129"/>
      <c r="H27" s="30"/>
    </row>
    <row r="28" spans="1:8" ht="12.75">
      <c r="A28" s="47"/>
      <c r="B28" s="6"/>
      <c r="C28" s="6"/>
      <c r="D28" s="6"/>
      <c r="E28" s="6"/>
      <c r="F28" s="6"/>
      <c r="G28" s="6"/>
      <c r="H28" s="9"/>
    </row>
    <row r="29" spans="1:8" ht="12.75">
      <c r="A29" s="47"/>
      <c r="B29" s="121" t="s">
        <v>416</v>
      </c>
      <c r="C29" s="6"/>
      <c r="D29" s="6"/>
      <c r="E29" s="6"/>
      <c r="F29" s="6"/>
      <c r="G29" s="6"/>
      <c r="H29" s="9"/>
    </row>
    <row r="30" spans="1:8" ht="12.75">
      <c r="A30" s="126"/>
      <c r="B30" s="6" t="s">
        <v>232</v>
      </c>
      <c r="C30" s="6"/>
      <c r="D30" s="6"/>
      <c r="E30" s="6"/>
      <c r="F30" s="6"/>
      <c r="G30" s="6"/>
      <c r="H30" s="9"/>
    </row>
    <row r="31" spans="1:8" ht="12.75">
      <c r="A31" s="32"/>
      <c r="B31" s="6"/>
      <c r="C31" s="6"/>
      <c r="D31" s="6"/>
      <c r="E31" s="6"/>
      <c r="F31" s="6"/>
      <c r="G31" s="6"/>
      <c r="H31" s="9"/>
    </row>
    <row r="32" spans="1:8" ht="12.75">
      <c r="A32" s="4"/>
      <c r="B32" s="6" t="s">
        <v>221</v>
      </c>
      <c r="C32" s="6"/>
      <c r="D32" s="6"/>
      <c r="E32" s="6"/>
      <c r="F32" s="6"/>
      <c r="G32" s="6"/>
      <c r="H32" s="9"/>
    </row>
    <row r="33" spans="1:8" ht="12.75">
      <c r="A33" s="126"/>
      <c r="B33" s="6"/>
      <c r="C33" s="6"/>
      <c r="D33" s="6"/>
      <c r="E33" s="6"/>
      <c r="F33" s="6"/>
      <c r="G33" s="6"/>
      <c r="H33" s="9"/>
    </row>
    <row r="34" spans="1:8" ht="12.75">
      <c r="A34" s="55"/>
      <c r="B34" s="13" t="s">
        <v>222</v>
      </c>
      <c r="C34" s="6"/>
      <c r="D34" s="6"/>
      <c r="E34" s="6"/>
      <c r="F34" s="6"/>
      <c r="G34" s="6"/>
      <c r="H34" s="9"/>
    </row>
    <row r="35" spans="1:8" ht="12.75">
      <c r="A35" s="126"/>
      <c r="B35" s="13" t="s">
        <v>223</v>
      </c>
      <c r="C35" s="6"/>
      <c r="D35" s="6"/>
      <c r="E35" s="6"/>
      <c r="F35" s="6"/>
      <c r="G35" s="6"/>
      <c r="H35" s="9"/>
    </row>
    <row r="36" spans="1:8" ht="12.75">
      <c r="A36" s="4"/>
      <c r="B36" s="13" t="s">
        <v>224</v>
      </c>
      <c r="C36" s="6"/>
      <c r="D36" s="6"/>
      <c r="E36" s="6"/>
      <c r="F36" s="6"/>
      <c r="G36" s="6"/>
      <c r="H36" s="9"/>
    </row>
    <row r="37" spans="1:8" ht="12.75">
      <c r="A37" s="4"/>
      <c r="B37" s="13" t="s">
        <v>225</v>
      </c>
      <c r="C37" s="6"/>
      <c r="D37" s="6"/>
      <c r="E37" s="6"/>
      <c r="F37" s="6"/>
      <c r="G37" s="6"/>
      <c r="H37" s="9"/>
    </row>
    <row r="38" spans="1:8" ht="12.75">
      <c r="A38" s="4"/>
      <c r="B38" s="13" t="s">
        <v>233</v>
      </c>
      <c r="C38" s="6"/>
      <c r="D38" s="6"/>
      <c r="E38" s="6"/>
      <c r="F38" s="6"/>
      <c r="G38" s="6"/>
      <c r="H38" s="9"/>
    </row>
    <row r="39" spans="1:8" ht="12.75">
      <c r="A39" s="4"/>
      <c r="B39" s="13" t="s">
        <v>234</v>
      </c>
      <c r="C39" s="6"/>
      <c r="D39" s="6"/>
      <c r="E39" s="6"/>
      <c r="F39" s="6"/>
      <c r="G39" s="6"/>
      <c r="H39" s="9"/>
    </row>
    <row r="40" spans="1:8" ht="12.75">
      <c r="A40" s="4"/>
      <c r="B40" s="13" t="s">
        <v>235</v>
      </c>
      <c r="C40" s="6"/>
      <c r="D40" s="6"/>
      <c r="E40" s="6"/>
      <c r="F40" s="6"/>
      <c r="G40" s="6"/>
      <c r="H40" s="9"/>
    </row>
    <row r="41" spans="1:8" ht="12.75">
      <c r="A41" s="4"/>
      <c r="B41" s="42" t="s">
        <v>236</v>
      </c>
      <c r="C41" s="6"/>
      <c r="D41" s="6"/>
      <c r="E41" s="6"/>
      <c r="F41" s="6"/>
      <c r="G41" s="6"/>
      <c r="H41" s="9"/>
    </row>
    <row r="42" spans="1:8" ht="12.75">
      <c r="A42" s="126"/>
      <c r="B42" s="6"/>
      <c r="C42" s="6"/>
      <c r="D42" s="6"/>
      <c r="E42" s="6"/>
      <c r="F42" s="6"/>
      <c r="G42" s="6"/>
      <c r="H42" s="9"/>
    </row>
    <row r="43" spans="1:8" ht="12.75">
      <c r="A43" s="4"/>
      <c r="B43" s="13" t="s">
        <v>453</v>
      </c>
      <c r="C43" s="6"/>
      <c r="D43" s="6"/>
      <c r="E43" s="6"/>
      <c r="F43" s="6"/>
      <c r="G43" s="6"/>
      <c r="H43" s="9"/>
    </row>
    <row r="44" spans="1:8" ht="12.75">
      <c r="A44" s="4"/>
      <c r="B44" s="6"/>
      <c r="C44" s="6"/>
      <c r="D44" s="6"/>
      <c r="E44" s="6"/>
      <c r="F44" s="6"/>
      <c r="G44" s="6"/>
      <c r="H44" s="9"/>
    </row>
    <row r="45" spans="1:8" ht="12.75">
      <c r="A45" s="4"/>
      <c r="B45" s="6"/>
      <c r="C45" s="6"/>
      <c r="D45" s="6"/>
      <c r="E45" s="6"/>
      <c r="F45" s="6"/>
      <c r="G45" s="6"/>
      <c r="H45" s="9"/>
    </row>
    <row r="46" spans="1:8" ht="12.75">
      <c r="A46" s="4"/>
      <c r="B46" s="6"/>
      <c r="C46" s="6"/>
      <c r="D46" s="6"/>
      <c r="E46" s="6"/>
      <c r="F46" s="6"/>
      <c r="G46" s="6"/>
      <c r="H46" s="9"/>
    </row>
    <row r="47" spans="1:8" ht="12.75">
      <c r="A47" s="4"/>
      <c r="B47" s="6"/>
      <c r="C47" s="6"/>
      <c r="D47" s="6"/>
      <c r="E47" s="6"/>
      <c r="F47" s="6"/>
      <c r="G47" s="6"/>
      <c r="H47" s="9"/>
    </row>
    <row r="48" spans="1:8" ht="12.75">
      <c r="A48" s="4"/>
      <c r="B48" s="6"/>
      <c r="C48" s="6"/>
      <c r="D48" s="6"/>
      <c r="E48" s="6"/>
      <c r="F48" s="6"/>
      <c r="G48" s="6"/>
      <c r="H48" s="9"/>
    </row>
    <row r="49" spans="1:8" ht="12.75">
      <c r="A49" s="11"/>
      <c r="B49" s="7"/>
      <c r="C49" s="7"/>
      <c r="D49" s="7"/>
      <c r="E49" s="7"/>
      <c r="F49" s="7"/>
      <c r="G49" s="7"/>
      <c r="H49" s="12"/>
    </row>
    <row r="50" spans="1:8" ht="12.75">
      <c r="A50" s="4" t="s">
        <v>17</v>
      </c>
      <c r="B50" s="22" t="str">
        <f>'[1]Item 100, pg 22'!B44</f>
        <v>Irmgard R Wilcox</v>
      </c>
      <c r="C50" s="6"/>
      <c r="D50" s="6"/>
      <c r="E50" s="6"/>
      <c r="F50" s="6"/>
      <c r="G50" s="6"/>
      <c r="H50" s="9"/>
    </row>
    <row r="51" spans="1:8" ht="12.75">
      <c r="A51" s="4"/>
      <c r="B51" s="22"/>
      <c r="C51" s="6"/>
      <c r="D51" s="6"/>
      <c r="E51" s="6"/>
      <c r="F51" s="6"/>
      <c r="G51" s="6"/>
      <c r="H51" s="9"/>
    </row>
    <row r="52" spans="1:9" ht="12.75">
      <c r="A52" s="11" t="s">
        <v>18</v>
      </c>
      <c r="B52" s="39">
        <f>'Item 105, pg 28'!B54</f>
        <v>40469</v>
      </c>
      <c r="C52" s="7"/>
      <c r="D52" s="7"/>
      <c r="E52" s="7"/>
      <c r="F52" s="7" t="s">
        <v>27</v>
      </c>
      <c r="G52" s="7"/>
      <c r="H52" s="39">
        <f>'Item 105, pg 28'!J54</f>
        <v>40483</v>
      </c>
      <c r="I52" s="4"/>
    </row>
    <row r="53" spans="1:8" ht="12.75">
      <c r="A53" s="220" t="s">
        <v>20</v>
      </c>
      <c r="B53" s="221"/>
      <c r="C53" s="221"/>
      <c r="D53" s="221"/>
      <c r="E53" s="221"/>
      <c r="F53" s="221"/>
      <c r="G53" s="221"/>
      <c r="H53" s="222"/>
    </row>
    <row r="54" spans="1:8" ht="12.75">
      <c r="A54" s="4"/>
      <c r="B54" s="6"/>
      <c r="C54" s="6"/>
      <c r="D54" s="6"/>
      <c r="E54" s="6"/>
      <c r="F54" s="6"/>
      <c r="G54" s="6"/>
      <c r="H54" s="9"/>
    </row>
    <row r="55" spans="1:8" ht="12.75">
      <c r="A55" s="4" t="s">
        <v>237</v>
      </c>
      <c r="B55" s="6"/>
      <c r="C55" s="6"/>
      <c r="D55" s="6"/>
      <c r="E55" s="6"/>
      <c r="F55" s="6"/>
      <c r="G55" s="6"/>
      <c r="H55" s="9"/>
    </row>
    <row r="56" spans="1:8" ht="12.75">
      <c r="A56" s="11"/>
      <c r="B56" s="7"/>
      <c r="C56" s="7"/>
      <c r="D56" s="7"/>
      <c r="E56" s="7"/>
      <c r="F56" s="7"/>
      <c r="G56" s="7"/>
      <c r="H56" s="12"/>
    </row>
  </sheetData>
  <sheetProtection/>
  <mergeCells count="2">
    <mergeCell ref="F2:G2"/>
    <mergeCell ref="A53:H53"/>
  </mergeCells>
  <printOptions/>
  <pageMargins left="0.75" right="0.75" top="1" bottom="1" header="0.5" footer="0.5"/>
  <pageSetup fitToHeight="1" fitToWidth="1" horizontalDpi="600" verticalDpi="600" orientation="portrait" scale="74" r:id="rId1"/>
</worksheet>
</file>

<file path=xl/worksheets/sheet12.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31">
      <selection activeCell="B55" sqref="B55"/>
    </sheetView>
  </sheetViews>
  <sheetFormatPr defaultColWidth="9.140625" defaultRowHeight="12.75"/>
  <cols>
    <col min="1" max="1" width="10.28125" style="0" customWidth="1"/>
    <col min="2" max="2" width="17.421875" style="0" customWidth="1"/>
    <col min="5" max="5" width="10.28125" style="0" bestFit="1" customWidth="1"/>
    <col min="7" max="7" width="11.421875" style="0" customWidth="1"/>
    <col min="8" max="8" width="9.8515625" style="0" customWidth="1"/>
    <col min="10" max="10" width="15.8515625" style="0" customWidth="1"/>
  </cols>
  <sheetData>
    <row r="1" spans="1:10" ht="12.75">
      <c r="A1" s="1"/>
      <c r="B1" s="2"/>
      <c r="C1" s="2"/>
      <c r="D1" s="2"/>
      <c r="E1" s="2"/>
      <c r="F1" s="2"/>
      <c r="G1" s="2"/>
      <c r="H1" s="2"/>
      <c r="I1" s="2"/>
      <c r="J1" s="3"/>
    </row>
    <row r="2" spans="1:10" ht="12.75">
      <c r="A2" s="4" t="str">
        <f>'[1]Item 100, pg 27'!A2</f>
        <v>Tariff No.</v>
      </c>
      <c r="B2" s="26">
        <f>+'Check Sheet'!B2</f>
        <v>9.3</v>
      </c>
      <c r="C2" s="6"/>
      <c r="D2" s="6"/>
      <c r="E2" s="6"/>
      <c r="F2" s="6"/>
      <c r="G2" s="27">
        <v>0</v>
      </c>
      <c r="H2" s="215" t="s">
        <v>1</v>
      </c>
      <c r="I2" s="215"/>
      <c r="J2" s="28" t="s">
        <v>449</v>
      </c>
    </row>
    <row r="3" spans="1:10" ht="12.75">
      <c r="A3" s="4"/>
      <c r="B3" s="6"/>
      <c r="C3" s="6"/>
      <c r="D3" s="6"/>
      <c r="E3" s="6"/>
      <c r="F3" s="6"/>
      <c r="G3" s="6"/>
      <c r="H3" s="6"/>
      <c r="I3" s="6"/>
      <c r="J3" s="9"/>
    </row>
    <row r="4" spans="1:10" ht="12.75">
      <c r="A4" s="4" t="s">
        <v>2</v>
      </c>
      <c r="B4" s="6"/>
      <c r="C4" s="6" t="str">
        <f>'[1]Item 100, pg 27'!C4</f>
        <v>Harold LeMay Enterprises Inc. G-98</v>
      </c>
      <c r="D4" s="6"/>
      <c r="E4" s="6"/>
      <c r="F4" s="6"/>
      <c r="G4" s="6"/>
      <c r="H4" s="6"/>
      <c r="I4" s="6"/>
      <c r="J4" s="9"/>
    </row>
    <row r="5" spans="1:10" ht="12.75">
      <c r="A5" s="11" t="s">
        <v>4</v>
      </c>
      <c r="B5" s="7"/>
      <c r="C5" s="7" t="str">
        <f>'[1]Item 100, pg 27'!C5</f>
        <v>City Sanitary, Joe's Refuse, White Pass Garbage</v>
      </c>
      <c r="D5" s="7"/>
      <c r="E5" s="7"/>
      <c r="F5" s="7"/>
      <c r="G5" s="7"/>
      <c r="H5" s="7"/>
      <c r="I5" s="7"/>
      <c r="J5" s="12"/>
    </row>
    <row r="6" spans="1:10" ht="12.75">
      <c r="A6" s="4"/>
      <c r="B6" s="6"/>
      <c r="C6" s="6"/>
      <c r="D6" s="6"/>
      <c r="E6" s="6"/>
      <c r="F6" s="6"/>
      <c r="G6" s="6"/>
      <c r="H6" s="6"/>
      <c r="I6" s="6"/>
      <c r="J6" s="9"/>
    </row>
    <row r="7" spans="1:10" ht="12.75">
      <c r="A7" s="4"/>
      <c r="B7" s="198" t="s">
        <v>142</v>
      </c>
      <c r="C7" s="198"/>
      <c r="D7" s="198"/>
      <c r="E7" s="198"/>
      <c r="F7" s="197" t="s">
        <v>143</v>
      </c>
      <c r="G7" s="198"/>
      <c r="H7" s="198"/>
      <c r="I7" s="198"/>
      <c r="J7" s="9"/>
    </row>
    <row r="8" spans="1:10" ht="12.75">
      <c r="A8" s="4"/>
      <c r="B8" s="6"/>
      <c r="C8" s="6"/>
      <c r="D8" s="6"/>
      <c r="E8" s="6"/>
      <c r="F8" s="6"/>
      <c r="G8" s="6"/>
      <c r="H8" s="6"/>
      <c r="I8" s="6"/>
      <c r="J8" s="9"/>
    </row>
    <row r="9" spans="1:10" ht="12.75">
      <c r="A9" s="4"/>
      <c r="B9" s="6"/>
      <c r="C9" s="6"/>
      <c r="D9" s="6"/>
      <c r="E9" s="6"/>
      <c r="F9" s="6"/>
      <c r="G9" s="6"/>
      <c r="H9" s="6"/>
      <c r="I9" s="6"/>
      <c r="J9" s="9"/>
    </row>
    <row r="10" spans="1:10" ht="12.75">
      <c r="A10" s="223" t="s">
        <v>238</v>
      </c>
      <c r="B10" s="219"/>
      <c r="C10" s="219"/>
      <c r="D10" s="219"/>
      <c r="E10" s="219"/>
      <c r="F10" s="219"/>
      <c r="G10" s="219"/>
      <c r="H10" s="219"/>
      <c r="I10" s="219"/>
      <c r="J10" s="224"/>
    </row>
    <row r="11" spans="1:10" ht="12.75">
      <c r="A11" s="4"/>
      <c r="B11" s="6"/>
      <c r="C11" s="6"/>
      <c r="D11" s="6"/>
      <c r="E11" s="6"/>
      <c r="F11" s="6"/>
      <c r="G11" s="6"/>
      <c r="H11" s="6"/>
      <c r="I11" s="6"/>
      <c r="J11" s="9"/>
    </row>
    <row r="12" spans="1:10" ht="12.75">
      <c r="A12" s="4" t="s">
        <v>35</v>
      </c>
      <c r="B12" s="8"/>
      <c r="C12" s="231" t="s">
        <v>239</v>
      </c>
      <c r="D12" s="232"/>
      <c r="E12" s="233"/>
      <c r="F12" s="231" t="s">
        <v>240</v>
      </c>
      <c r="G12" s="232"/>
      <c r="H12" s="233"/>
      <c r="I12" s="6"/>
      <c r="J12" s="9"/>
    </row>
    <row r="13" spans="1:10" ht="12.75">
      <c r="A13" s="4"/>
      <c r="B13" s="6"/>
      <c r="C13" s="118" t="s">
        <v>241</v>
      </c>
      <c r="D13" s="130"/>
      <c r="E13" s="117"/>
      <c r="F13" s="111" t="s">
        <v>242</v>
      </c>
      <c r="G13" s="130"/>
      <c r="H13" s="117"/>
      <c r="I13" s="6"/>
      <c r="J13" s="9"/>
    </row>
    <row r="14" spans="1:10" ht="12.75">
      <c r="A14" s="4"/>
      <c r="B14" s="13"/>
      <c r="C14" s="118" t="s">
        <v>243</v>
      </c>
      <c r="D14" s="130"/>
      <c r="E14" s="117"/>
      <c r="F14" s="111" t="s">
        <v>242</v>
      </c>
      <c r="G14" s="130"/>
      <c r="H14" s="117"/>
      <c r="I14" s="6"/>
      <c r="J14" s="9"/>
    </row>
    <row r="15" spans="1:10" ht="12.75">
      <c r="A15" s="4"/>
      <c r="B15" s="6"/>
      <c r="C15" s="6"/>
      <c r="D15" s="6"/>
      <c r="E15" s="6"/>
      <c r="F15" s="6"/>
      <c r="G15" s="6"/>
      <c r="H15" s="6"/>
      <c r="I15" s="6"/>
      <c r="J15" s="9"/>
    </row>
    <row r="16" spans="1:10" ht="12.75">
      <c r="A16" s="11"/>
      <c r="B16" s="88"/>
      <c r="C16" s="57"/>
      <c r="D16" s="7"/>
      <c r="E16" s="88"/>
      <c r="F16" s="57"/>
      <c r="G16" s="7"/>
      <c r="H16" s="88"/>
      <c r="I16" s="57"/>
      <c r="J16" s="12"/>
    </row>
    <row r="17" spans="1:10" ht="12.75">
      <c r="A17" s="4"/>
      <c r="B17" s="31"/>
      <c r="C17" s="8"/>
      <c r="D17" s="6"/>
      <c r="E17" s="31"/>
      <c r="F17" s="8"/>
      <c r="G17" s="6"/>
      <c r="H17" s="31"/>
      <c r="I17" s="8"/>
      <c r="J17" s="9"/>
    </row>
    <row r="18" spans="1:10" ht="12.75">
      <c r="A18" s="223" t="s">
        <v>244</v>
      </c>
      <c r="B18" s="219"/>
      <c r="C18" s="219"/>
      <c r="D18" s="219"/>
      <c r="E18" s="219"/>
      <c r="F18" s="219"/>
      <c r="G18" s="219"/>
      <c r="H18" s="219"/>
      <c r="I18" s="219"/>
      <c r="J18" s="224"/>
    </row>
    <row r="19" spans="1:10" ht="12.75">
      <c r="A19" s="4"/>
      <c r="B19" s="6"/>
      <c r="C19" s="6"/>
      <c r="D19" s="6"/>
      <c r="E19" s="6"/>
      <c r="F19" s="6"/>
      <c r="G19" s="6"/>
      <c r="H19" s="6"/>
      <c r="I19" s="6"/>
      <c r="J19" s="9"/>
    </row>
    <row r="20" spans="1:10" ht="12.75">
      <c r="A20" s="4"/>
      <c r="B20" s="6"/>
      <c r="C20" s="243" t="s">
        <v>245</v>
      </c>
      <c r="D20" s="244"/>
      <c r="E20" s="245"/>
      <c r="F20" s="246" t="s">
        <v>246</v>
      </c>
      <c r="G20" s="232"/>
      <c r="H20" s="233"/>
      <c r="I20" s="6"/>
      <c r="J20" s="9"/>
    </row>
    <row r="21" spans="1:10" ht="12.75">
      <c r="A21" s="29"/>
      <c r="B21" s="21"/>
      <c r="C21" s="131" t="s">
        <v>247</v>
      </c>
      <c r="D21" s="130"/>
      <c r="E21" s="117"/>
      <c r="F21" s="111" t="s">
        <v>242</v>
      </c>
      <c r="G21" s="130"/>
      <c r="H21" s="132"/>
      <c r="I21" s="21"/>
      <c r="J21" s="30"/>
    </row>
    <row r="22" spans="1:10" ht="12.75">
      <c r="A22" s="4"/>
      <c r="B22" s="6"/>
      <c r="C22" s="131" t="s">
        <v>247</v>
      </c>
      <c r="D22" s="130"/>
      <c r="E22" s="117"/>
      <c r="F22" s="118" t="s">
        <v>248</v>
      </c>
      <c r="G22" s="130"/>
      <c r="H22" s="117"/>
      <c r="I22" s="6"/>
      <c r="J22" s="9"/>
    </row>
    <row r="23" spans="1:10" ht="12.75">
      <c r="A23" s="4"/>
      <c r="B23" s="6"/>
      <c r="C23" s="133"/>
      <c r="D23" s="130"/>
      <c r="E23" s="130"/>
      <c r="F23" s="130"/>
      <c r="G23" s="130"/>
      <c r="H23" s="130"/>
      <c r="I23" s="6"/>
      <c r="J23" s="9"/>
    </row>
    <row r="24" spans="1:10" ht="12.75">
      <c r="A24" s="4"/>
      <c r="B24" s="6"/>
      <c r="C24" s="238" t="s">
        <v>249</v>
      </c>
      <c r="D24" s="239"/>
      <c r="E24" s="240"/>
      <c r="F24" s="241" t="s">
        <v>246</v>
      </c>
      <c r="G24" s="242"/>
      <c r="H24" s="237"/>
      <c r="I24" s="6"/>
      <c r="J24" s="9"/>
    </row>
    <row r="25" spans="1:10" ht="12.75">
      <c r="A25" s="4"/>
      <c r="B25" s="6"/>
      <c r="C25" s="131" t="s">
        <v>247</v>
      </c>
      <c r="D25" s="130"/>
      <c r="E25" s="117"/>
      <c r="F25" s="111" t="s">
        <v>242</v>
      </c>
      <c r="G25" s="130"/>
      <c r="H25" s="117"/>
      <c r="I25" s="6"/>
      <c r="J25" s="9"/>
    </row>
    <row r="26" spans="1:10" ht="12.75">
      <c r="A26" s="4"/>
      <c r="B26" s="6"/>
      <c r="C26" s="131" t="s">
        <v>247</v>
      </c>
      <c r="D26" s="130"/>
      <c r="E26" s="117"/>
      <c r="F26" s="118" t="s">
        <v>248</v>
      </c>
      <c r="G26" s="130"/>
      <c r="H26" s="117"/>
      <c r="I26" s="6"/>
      <c r="J26" s="9"/>
    </row>
    <row r="27" spans="1:10" ht="12.75">
      <c r="A27" s="4"/>
      <c r="B27" s="6"/>
      <c r="C27" s="6"/>
      <c r="D27" s="6"/>
      <c r="E27" s="6"/>
      <c r="F27" s="6"/>
      <c r="G27" s="6"/>
      <c r="H27" s="6"/>
      <c r="I27" s="6"/>
      <c r="J27" s="9"/>
    </row>
    <row r="28" spans="1:10" ht="12.75">
      <c r="A28" s="11"/>
      <c r="B28" s="7"/>
      <c r="C28" s="7"/>
      <c r="D28" s="7"/>
      <c r="E28" s="7"/>
      <c r="F28" s="7"/>
      <c r="G28" s="7"/>
      <c r="H28" s="7"/>
      <c r="I28" s="7"/>
      <c r="J28" s="12"/>
    </row>
    <row r="29" spans="1:10" ht="12.75">
      <c r="A29" s="4"/>
      <c r="B29" s="6"/>
      <c r="C29" s="6"/>
      <c r="D29" s="6"/>
      <c r="E29" s="6"/>
      <c r="F29" s="6"/>
      <c r="G29" s="6"/>
      <c r="H29" s="6"/>
      <c r="I29" s="6"/>
      <c r="J29" s="9"/>
    </row>
    <row r="30" spans="1:10" ht="12.75">
      <c r="A30" s="223" t="s">
        <v>250</v>
      </c>
      <c r="B30" s="219"/>
      <c r="C30" s="219"/>
      <c r="D30" s="219"/>
      <c r="E30" s="219"/>
      <c r="F30" s="219"/>
      <c r="G30" s="219"/>
      <c r="H30" s="219"/>
      <c r="I30" s="219"/>
      <c r="J30" s="224"/>
    </row>
    <row r="31" spans="1:10" ht="12.75">
      <c r="A31" s="4"/>
      <c r="B31" s="6"/>
      <c r="C31" s="6"/>
      <c r="D31" s="6"/>
      <c r="E31" s="6"/>
      <c r="F31" s="6"/>
      <c r="G31" s="6"/>
      <c r="H31" s="6"/>
      <c r="I31" s="6"/>
      <c r="J31" s="9"/>
    </row>
    <row r="32" spans="1:10" ht="12.75">
      <c r="A32" s="4" t="s">
        <v>251</v>
      </c>
      <c r="B32" s="6"/>
      <c r="C32" s="6"/>
      <c r="D32" s="6"/>
      <c r="E32" s="6"/>
      <c r="F32" s="6"/>
      <c r="G32" s="6"/>
      <c r="H32" s="6"/>
      <c r="I32" s="6"/>
      <c r="J32" s="9"/>
    </row>
    <row r="33" spans="1:10" ht="12.75">
      <c r="A33" s="4"/>
      <c r="B33" s="6"/>
      <c r="C33" s="6"/>
      <c r="D33" s="6"/>
      <c r="E33" s="6"/>
      <c r="F33" s="6"/>
      <c r="G33" s="6"/>
      <c r="H33" s="6"/>
      <c r="I33" s="6"/>
      <c r="J33" s="9"/>
    </row>
    <row r="34" spans="1:10" ht="12.75">
      <c r="A34" s="126" t="s">
        <v>252</v>
      </c>
      <c r="B34" s="6"/>
      <c r="C34" s="6"/>
      <c r="D34" s="6"/>
      <c r="E34" s="6"/>
      <c r="F34" s="6"/>
      <c r="G34" s="6"/>
      <c r="H34" s="6"/>
      <c r="I34" s="6"/>
      <c r="J34" s="9"/>
    </row>
    <row r="35" spans="1:10" ht="12.75">
      <c r="A35" s="29"/>
      <c r="B35" s="21"/>
      <c r="C35" s="134"/>
      <c r="D35" s="96"/>
      <c r="E35" s="212" t="s">
        <v>253</v>
      </c>
      <c r="F35" s="213"/>
      <c r="G35" s="134"/>
      <c r="H35" s="96"/>
      <c r="I35" s="212" t="s">
        <v>254</v>
      </c>
      <c r="J35" s="213"/>
    </row>
    <row r="36" spans="1:10" ht="12.75">
      <c r="A36" s="4"/>
      <c r="B36" s="6"/>
      <c r="C36" s="205" t="s">
        <v>255</v>
      </c>
      <c r="D36" s="206"/>
      <c r="E36" s="205" t="s">
        <v>256</v>
      </c>
      <c r="F36" s="206"/>
      <c r="G36" s="205" t="s">
        <v>257</v>
      </c>
      <c r="H36" s="206"/>
      <c r="I36" s="205" t="s">
        <v>258</v>
      </c>
      <c r="J36" s="206"/>
    </row>
    <row r="37" spans="1:10" ht="12.75">
      <c r="A37" s="135"/>
      <c r="B37" s="12"/>
      <c r="C37" s="236" t="s">
        <v>259</v>
      </c>
      <c r="D37" s="237"/>
      <c r="E37" s="236" t="s">
        <v>259</v>
      </c>
      <c r="F37" s="237"/>
      <c r="G37" s="236" t="s">
        <v>260</v>
      </c>
      <c r="H37" s="237"/>
      <c r="I37" s="236" t="s">
        <v>261</v>
      </c>
      <c r="J37" s="237"/>
    </row>
    <row r="38" spans="1:10" ht="12.75">
      <c r="A38" s="4" t="s">
        <v>262</v>
      </c>
      <c r="B38" s="9"/>
      <c r="C38" s="111">
        <v>16.07</v>
      </c>
      <c r="D38" s="132" t="s">
        <v>75</v>
      </c>
      <c r="E38" s="111">
        <v>12.36</v>
      </c>
      <c r="F38" s="132" t="s">
        <v>75</v>
      </c>
      <c r="G38" s="111">
        <f>C38</f>
        <v>16.07</v>
      </c>
      <c r="H38" s="132" t="s">
        <v>75</v>
      </c>
      <c r="I38" s="111">
        <v>6.15</v>
      </c>
      <c r="J38" s="132" t="s">
        <v>75</v>
      </c>
    </row>
    <row r="39" spans="1:10" ht="12.75" customHeight="1">
      <c r="A39" s="1" t="s">
        <v>263</v>
      </c>
      <c r="B39" s="3"/>
      <c r="C39" s="38"/>
      <c r="D39" s="38"/>
      <c r="E39" s="136"/>
      <c r="F39" s="38"/>
      <c r="G39" s="136"/>
      <c r="H39" s="38"/>
      <c r="I39" s="136"/>
      <c r="J39" s="63"/>
    </row>
    <row r="40" spans="1:10" ht="12.75" customHeight="1">
      <c r="A40" s="137" t="s">
        <v>264</v>
      </c>
      <c r="B40" s="12"/>
      <c r="C40" s="114"/>
      <c r="D40" s="138"/>
      <c r="E40" s="114"/>
      <c r="F40" s="138"/>
      <c r="G40" s="114"/>
      <c r="H40" s="138"/>
      <c r="I40" s="139"/>
      <c r="J40" s="12"/>
    </row>
    <row r="41" spans="1:10" ht="12.75">
      <c r="A41" s="1" t="s">
        <v>263</v>
      </c>
      <c r="B41" s="3"/>
      <c r="C41" s="140">
        <v>28.75</v>
      </c>
      <c r="D41" s="132" t="s">
        <v>75</v>
      </c>
      <c r="E41" s="111">
        <v>21.27</v>
      </c>
      <c r="F41" s="132" t="s">
        <v>75</v>
      </c>
      <c r="G41" s="111">
        <f>C41</f>
        <v>28.75</v>
      </c>
      <c r="H41" s="132" t="s">
        <v>75</v>
      </c>
      <c r="I41" s="111">
        <v>13.1</v>
      </c>
      <c r="J41" s="132" t="s">
        <v>75</v>
      </c>
    </row>
    <row r="42" spans="1:10" ht="12.75">
      <c r="A42" s="137" t="s">
        <v>265</v>
      </c>
      <c r="B42" s="12"/>
      <c r="C42" s="11"/>
      <c r="D42" s="12"/>
      <c r="E42" s="11"/>
      <c r="F42" s="12"/>
      <c r="G42" s="11"/>
      <c r="H42" s="12"/>
      <c r="I42" s="11"/>
      <c r="J42" s="12"/>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21"/>
      <c r="E45" s="21"/>
      <c r="F45" s="21"/>
      <c r="G45" s="21"/>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11"/>
      <c r="B52" s="7"/>
      <c r="C52" s="7"/>
      <c r="D52" s="7"/>
      <c r="E52" s="7"/>
      <c r="F52" s="7"/>
      <c r="G52" s="7"/>
      <c r="H52" s="7"/>
      <c r="I52" s="7"/>
      <c r="J52" s="12"/>
    </row>
    <row r="53" spans="1:10" ht="12.75">
      <c r="A53" s="4" t="s">
        <v>17</v>
      </c>
      <c r="B53" s="22" t="str">
        <f>'Item 100, pg 26'!B54</f>
        <v>Irmgard R Wilcox</v>
      </c>
      <c r="C53" s="6"/>
      <c r="D53" s="6"/>
      <c r="E53" s="6"/>
      <c r="F53" s="6"/>
      <c r="G53" s="6"/>
      <c r="H53" s="6"/>
      <c r="I53" s="6"/>
      <c r="J53" s="9"/>
    </row>
    <row r="54" spans="1:10" ht="12.75">
      <c r="A54" s="4"/>
      <c r="B54" s="22"/>
      <c r="C54" s="6"/>
      <c r="D54" s="6"/>
      <c r="E54" s="6"/>
      <c r="F54" s="6"/>
      <c r="G54" s="6"/>
      <c r="H54" s="6"/>
      <c r="I54" s="6"/>
      <c r="J54" s="9"/>
    </row>
    <row r="55" spans="1:11" ht="12.75">
      <c r="A55" s="11" t="s">
        <v>18</v>
      </c>
      <c r="B55" s="33">
        <f>'Item 106, pg 30'!B52</f>
        <v>40469</v>
      </c>
      <c r="C55" s="7"/>
      <c r="D55" s="7"/>
      <c r="E55" s="7"/>
      <c r="F55" s="7"/>
      <c r="G55" s="7"/>
      <c r="H55" s="7" t="s">
        <v>131</v>
      </c>
      <c r="I55" s="7"/>
      <c r="J55" s="33">
        <f>'Item 106, pg 30'!H52</f>
        <v>40483</v>
      </c>
      <c r="K55" s="4"/>
    </row>
    <row r="56" spans="1:10" ht="12.75">
      <c r="A56" s="220" t="s">
        <v>20</v>
      </c>
      <c r="B56" s="221"/>
      <c r="C56" s="221"/>
      <c r="D56" s="221"/>
      <c r="E56" s="221"/>
      <c r="F56" s="221"/>
      <c r="G56" s="221"/>
      <c r="H56" s="221"/>
      <c r="I56" s="221"/>
      <c r="J56" s="222"/>
    </row>
    <row r="57" spans="1:10" ht="12.75">
      <c r="A57" s="4"/>
      <c r="B57" s="6"/>
      <c r="C57" s="6"/>
      <c r="D57" s="6"/>
      <c r="E57" s="6"/>
      <c r="F57" s="6"/>
      <c r="G57" s="6"/>
      <c r="H57" s="6"/>
      <c r="I57" s="6"/>
      <c r="J57" s="9"/>
    </row>
    <row r="58" spans="1:10" ht="12.75">
      <c r="A58" s="4" t="s">
        <v>21</v>
      </c>
      <c r="B58" s="6"/>
      <c r="C58" s="6"/>
      <c r="D58" s="6"/>
      <c r="E58" s="6"/>
      <c r="F58" s="6"/>
      <c r="G58" s="6"/>
      <c r="H58" s="6"/>
      <c r="I58" s="6"/>
      <c r="J58" s="9"/>
    </row>
    <row r="59" spans="1:10" ht="12.75">
      <c r="A59" s="11"/>
      <c r="B59" s="7"/>
      <c r="C59" s="7"/>
      <c r="D59" s="7"/>
      <c r="E59" s="7"/>
      <c r="F59" s="7"/>
      <c r="G59" s="7"/>
      <c r="H59" s="7"/>
      <c r="I59" s="7"/>
      <c r="J59" s="12"/>
    </row>
    <row r="63" ht="12.75">
      <c r="G63" s="6"/>
    </row>
  </sheetData>
  <sheetProtection/>
  <mergeCells count="21">
    <mergeCell ref="A10:J10"/>
    <mergeCell ref="C12:E12"/>
    <mergeCell ref="F12:H12"/>
    <mergeCell ref="A18:J18"/>
    <mergeCell ref="I37:J37"/>
    <mergeCell ref="A30:J30"/>
    <mergeCell ref="A56:J56"/>
    <mergeCell ref="G36:H36"/>
    <mergeCell ref="C37:D37"/>
    <mergeCell ref="C36:D36"/>
    <mergeCell ref="E36:F36"/>
    <mergeCell ref="E35:F35"/>
    <mergeCell ref="C24:E24"/>
    <mergeCell ref="H2:I2"/>
    <mergeCell ref="E37:F37"/>
    <mergeCell ref="G37:H37"/>
    <mergeCell ref="I35:J35"/>
    <mergeCell ref="I36:J36"/>
    <mergeCell ref="F24:H24"/>
    <mergeCell ref="C20:E20"/>
    <mergeCell ref="F20:H20"/>
  </mergeCells>
  <printOptions horizontalCentered="1" verticalCentered="1"/>
  <pageMargins left="0.5" right="0.5" top="0.5" bottom="0.5" header="0.5" footer="0.5"/>
  <pageSetup fitToHeight="1" fitToWidth="1" horizontalDpi="600" verticalDpi="600" orientation="portrait" scale="80" r:id="rId1"/>
</worksheet>
</file>

<file path=xl/worksheets/sheet13.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33">
      <selection activeCell="B53" sqref="B53"/>
    </sheetView>
  </sheetViews>
  <sheetFormatPr defaultColWidth="9.140625" defaultRowHeight="12.75"/>
  <cols>
    <col min="1" max="1" width="10.421875" style="0" customWidth="1"/>
    <col min="2" max="2" width="17.8515625" style="0" customWidth="1"/>
    <col min="10" max="10" width="15.57421875" style="0" customWidth="1"/>
  </cols>
  <sheetData>
    <row r="1" spans="1:10" ht="12.75">
      <c r="A1" s="1"/>
      <c r="B1" s="2"/>
      <c r="C1" s="2"/>
      <c r="D1" s="2"/>
      <c r="E1" s="2"/>
      <c r="F1" s="2"/>
      <c r="G1" s="2"/>
      <c r="H1" s="2"/>
      <c r="I1" s="2"/>
      <c r="J1" s="3"/>
    </row>
    <row r="2" spans="1:10" ht="12.75">
      <c r="A2" s="4" t="str">
        <f>'Item 120,130,150, pg 31-A'!A2</f>
        <v>Tariff No.</v>
      </c>
      <c r="B2" s="26">
        <f>+'Check Sheet'!B2</f>
        <v>9.3</v>
      </c>
      <c r="C2" s="6"/>
      <c r="D2" s="6"/>
      <c r="E2" s="6"/>
      <c r="F2" s="6"/>
      <c r="G2" s="27">
        <v>0</v>
      </c>
      <c r="H2" s="215" t="s">
        <v>1</v>
      </c>
      <c r="I2" s="215"/>
      <c r="J2" s="28" t="s">
        <v>450</v>
      </c>
    </row>
    <row r="3" spans="1:10" ht="12.75">
      <c r="A3" s="4"/>
      <c r="B3" s="6"/>
      <c r="C3" s="6"/>
      <c r="D3" s="6"/>
      <c r="E3" s="6"/>
      <c r="F3" s="6"/>
      <c r="G3" s="6"/>
      <c r="H3" s="6"/>
      <c r="I3" s="6"/>
      <c r="J3" s="9"/>
    </row>
    <row r="4" spans="1:10" ht="12.75">
      <c r="A4" s="4" t="s">
        <v>2</v>
      </c>
      <c r="B4" s="6"/>
      <c r="C4" s="6" t="str">
        <f>'Item 120,130,150, pg 31-A'!C4</f>
        <v>Harold LeMay Enterprises Inc. G-98</v>
      </c>
      <c r="D4" s="6"/>
      <c r="E4" s="6"/>
      <c r="F4" s="6"/>
      <c r="G4" s="6"/>
      <c r="H4" s="6"/>
      <c r="I4" s="6"/>
      <c r="J4" s="9"/>
    </row>
    <row r="5" spans="1:10" ht="12.75">
      <c r="A5" s="11" t="s">
        <v>4</v>
      </c>
      <c r="B5" s="7"/>
      <c r="C5" s="7" t="str">
        <f>'Item 120,130,150, pg 31-A'!C5</f>
        <v>City Sanitary, Joe's Refuse, White Pass Garbage</v>
      </c>
      <c r="D5" s="7"/>
      <c r="E5" s="7"/>
      <c r="F5" s="7"/>
      <c r="G5" s="7"/>
      <c r="H5" s="7"/>
      <c r="I5" s="7"/>
      <c r="J5" s="12"/>
    </row>
    <row r="6" spans="1:10" ht="12.75">
      <c r="A6" s="4"/>
      <c r="B6" s="6"/>
      <c r="C6" s="6"/>
      <c r="D6" s="6"/>
      <c r="E6" s="6"/>
      <c r="F6" s="6"/>
      <c r="G6" s="6"/>
      <c r="H6" s="6"/>
      <c r="I6" s="6"/>
      <c r="J6" s="9"/>
    </row>
    <row r="7" spans="1:10" ht="12.75">
      <c r="A7" s="223" t="s">
        <v>266</v>
      </c>
      <c r="B7" s="219"/>
      <c r="C7" s="219"/>
      <c r="D7" s="219"/>
      <c r="E7" s="219"/>
      <c r="F7" s="219"/>
      <c r="G7" s="219"/>
      <c r="H7" s="219"/>
      <c r="I7" s="219"/>
      <c r="J7" s="224"/>
    </row>
    <row r="8" spans="1:10" ht="12.75">
      <c r="A8" s="4"/>
      <c r="B8" s="6"/>
      <c r="C8" s="6"/>
      <c r="D8" s="6"/>
      <c r="E8" s="6"/>
      <c r="F8" s="6"/>
      <c r="G8" s="6"/>
      <c r="H8" s="6"/>
      <c r="I8" s="6"/>
      <c r="J8" s="9"/>
    </row>
    <row r="9" spans="1:10" ht="12.75">
      <c r="A9" s="4"/>
      <c r="B9" s="6"/>
      <c r="C9" s="6"/>
      <c r="D9" s="6"/>
      <c r="E9" s="6"/>
      <c r="F9" s="6"/>
      <c r="G9" s="6"/>
      <c r="H9" s="6"/>
      <c r="I9" s="6"/>
      <c r="J9" s="9"/>
    </row>
    <row r="10" spans="1:10" ht="12.75">
      <c r="A10" s="4"/>
      <c r="B10" s="6"/>
      <c r="C10" s="6"/>
      <c r="D10" s="6"/>
      <c r="E10" s="6"/>
      <c r="F10" s="6"/>
      <c r="G10" s="6"/>
      <c r="H10" s="6"/>
      <c r="I10" s="6"/>
      <c r="J10" s="9"/>
    </row>
    <row r="11" spans="1:10" ht="12.75">
      <c r="A11" s="4"/>
      <c r="B11" s="13"/>
      <c r="C11" s="6"/>
      <c r="D11" s="6"/>
      <c r="E11" s="6"/>
      <c r="F11" s="6"/>
      <c r="G11" s="6"/>
      <c r="H11" s="6"/>
      <c r="I11" s="6"/>
      <c r="J11" s="9"/>
    </row>
    <row r="12" spans="1:10" ht="12.75">
      <c r="A12" s="4"/>
      <c r="B12" s="6"/>
      <c r="C12" s="6"/>
      <c r="D12" s="6"/>
      <c r="E12" s="6"/>
      <c r="F12" s="6"/>
      <c r="G12" s="6"/>
      <c r="H12" s="6"/>
      <c r="I12" s="6"/>
      <c r="J12" s="9"/>
    </row>
    <row r="13" spans="1:10" ht="12.75">
      <c r="A13" s="4"/>
      <c r="B13" s="31"/>
      <c r="C13" s="8"/>
      <c r="D13" s="6"/>
      <c r="E13" s="31"/>
      <c r="F13" s="8"/>
      <c r="G13" s="6"/>
      <c r="H13" s="31"/>
      <c r="I13" s="8"/>
      <c r="J13" s="9"/>
    </row>
    <row r="14" spans="1:10" ht="12.75">
      <c r="A14" s="4"/>
      <c r="B14" s="31"/>
      <c r="C14" s="8"/>
      <c r="D14" s="6"/>
      <c r="E14" s="31"/>
      <c r="F14" s="8"/>
      <c r="G14" s="6"/>
      <c r="H14" s="31"/>
      <c r="I14" s="8"/>
      <c r="J14" s="9"/>
    </row>
    <row r="15" spans="1:10" ht="12.75">
      <c r="A15" s="4"/>
      <c r="B15" s="6"/>
      <c r="C15" s="6"/>
      <c r="D15" s="6"/>
      <c r="E15" s="6"/>
      <c r="F15" s="6"/>
      <c r="G15" s="6"/>
      <c r="H15" s="6"/>
      <c r="I15" s="6"/>
      <c r="J15" s="9"/>
    </row>
    <row r="16" spans="1:10" ht="12.75">
      <c r="A16" s="4"/>
      <c r="B16" s="6"/>
      <c r="C16" s="6"/>
      <c r="D16" s="6"/>
      <c r="E16" s="6"/>
      <c r="F16" s="6"/>
      <c r="G16" s="6"/>
      <c r="H16" s="6"/>
      <c r="I16" s="6"/>
      <c r="J16" s="9"/>
    </row>
    <row r="17" spans="1:10" ht="12.75">
      <c r="A17" s="4"/>
      <c r="B17" s="6"/>
      <c r="C17" s="6"/>
      <c r="D17" s="6"/>
      <c r="E17" s="6"/>
      <c r="F17" s="6"/>
      <c r="G17" s="6"/>
      <c r="H17" s="6"/>
      <c r="I17" s="6"/>
      <c r="J17" s="9"/>
    </row>
    <row r="18" spans="1:10" ht="12.75">
      <c r="A18" s="29"/>
      <c r="B18" s="21"/>
      <c r="C18" s="21"/>
      <c r="D18" s="21"/>
      <c r="E18" s="21"/>
      <c r="F18" s="21"/>
      <c r="G18" s="21"/>
      <c r="H18" s="21"/>
      <c r="I18" s="21"/>
      <c r="J18" s="30"/>
    </row>
    <row r="19" spans="1:10" ht="12.75">
      <c r="A19" s="4"/>
      <c r="B19" s="6"/>
      <c r="C19" s="6"/>
      <c r="D19" s="6"/>
      <c r="E19" s="6"/>
      <c r="F19" s="6"/>
      <c r="G19" s="6"/>
      <c r="H19" s="6"/>
      <c r="I19" s="6"/>
      <c r="J19" s="9"/>
    </row>
    <row r="20" spans="1:10" ht="12.75">
      <c r="A20" s="4"/>
      <c r="B20" s="6"/>
      <c r="C20" s="6"/>
      <c r="D20" s="6"/>
      <c r="E20" s="6"/>
      <c r="F20" s="6"/>
      <c r="G20" s="6"/>
      <c r="H20" s="6"/>
      <c r="I20" s="6"/>
      <c r="J20" s="9"/>
    </row>
    <row r="21" spans="1:10" ht="12.75">
      <c r="A21" s="4"/>
      <c r="B21" s="6"/>
      <c r="C21" s="6"/>
      <c r="D21" s="6"/>
      <c r="E21" s="6"/>
      <c r="F21" s="6"/>
      <c r="G21" s="6"/>
      <c r="H21" s="6"/>
      <c r="I21" s="6"/>
      <c r="J21" s="9"/>
    </row>
    <row r="22" spans="1:10" ht="12.75">
      <c r="A22" s="4"/>
      <c r="B22" s="6"/>
      <c r="C22" s="6"/>
      <c r="D22" s="6"/>
      <c r="E22" s="6"/>
      <c r="F22" s="6"/>
      <c r="G22" s="6"/>
      <c r="H22" s="6"/>
      <c r="I22" s="6"/>
      <c r="J22" s="9"/>
    </row>
    <row r="23" spans="1:10" ht="12.75">
      <c r="A23" s="4"/>
      <c r="B23" s="6"/>
      <c r="C23" s="6"/>
      <c r="D23" s="6"/>
      <c r="E23" s="6"/>
      <c r="F23" s="6"/>
      <c r="G23" s="6"/>
      <c r="H23" s="6"/>
      <c r="I23" s="6"/>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198" t="s">
        <v>142</v>
      </c>
      <c r="B27" s="198"/>
      <c r="C27" s="198"/>
      <c r="D27" s="198"/>
      <c r="E27" s="197" t="s">
        <v>143</v>
      </c>
      <c r="F27" s="198"/>
      <c r="G27" s="198"/>
      <c r="H27" s="6"/>
      <c r="I27" s="6"/>
      <c r="J27" s="9"/>
    </row>
    <row r="28" spans="1:10" ht="12.75">
      <c r="A28" s="4"/>
      <c r="B28" s="6"/>
      <c r="C28" s="6"/>
      <c r="D28" s="6"/>
      <c r="E28" s="6"/>
      <c r="F28" s="6"/>
      <c r="G28" s="6"/>
      <c r="H28" s="6"/>
      <c r="I28" s="6"/>
      <c r="J28" s="9"/>
    </row>
    <row r="29" spans="1:10" ht="12.75">
      <c r="A29" s="4" t="s">
        <v>267</v>
      </c>
      <c r="B29" s="6"/>
      <c r="C29" s="6"/>
      <c r="D29" s="6"/>
      <c r="E29" s="6"/>
      <c r="F29" s="6"/>
      <c r="G29" s="6"/>
      <c r="H29" s="6"/>
      <c r="I29" s="6"/>
      <c r="J29" s="9"/>
    </row>
    <row r="30" spans="1:10" ht="12.75">
      <c r="A30" s="4"/>
      <c r="B30" s="6"/>
      <c r="C30" s="6"/>
      <c r="D30" s="6"/>
      <c r="E30" s="231" t="s">
        <v>268</v>
      </c>
      <c r="F30" s="232"/>
      <c r="G30" s="232"/>
      <c r="H30" s="232"/>
      <c r="I30" s="232"/>
      <c r="J30" s="233"/>
    </row>
    <row r="31" spans="1:10" ht="12.75">
      <c r="A31" s="1"/>
      <c r="B31" s="2"/>
      <c r="C31" s="2"/>
      <c r="D31" s="3"/>
      <c r="E31" s="1"/>
      <c r="F31" s="3"/>
      <c r="G31" s="234" t="s">
        <v>269</v>
      </c>
      <c r="H31" s="235"/>
      <c r="I31" s="234" t="s">
        <v>270</v>
      </c>
      <c r="J31" s="235"/>
    </row>
    <row r="32" spans="1:10" ht="12.75">
      <c r="A32" s="11" t="s">
        <v>271</v>
      </c>
      <c r="B32" s="7"/>
      <c r="C32" s="7"/>
      <c r="D32" s="12"/>
      <c r="E32" s="236" t="s">
        <v>272</v>
      </c>
      <c r="F32" s="237"/>
      <c r="G32" s="236" t="s">
        <v>273</v>
      </c>
      <c r="H32" s="237"/>
      <c r="I32" s="236" t="s">
        <v>274</v>
      </c>
      <c r="J32" s="237"/>
    </row>
    <row r="33" spans="1:10" ht="12.75">
      <c r="A33" s="141" t="s">
        <v>275</v>
      </c>
      <c r="B33" s="95"/>
      <c r="C33" s="95"/>
      <c r="D33" s="96"/>
      <c r="E33" s="134"/>
      <c r="F33" s="96"/>
      <c r="G33" s="134"/>
      <c r="H33" s="96"/>
      <c r="I33" s="134"/>
      <c r="J33" s="96"/>
    </row>
    <row r="34" spans="1:10" ht="12.75">
      <c r="A34" s="142" t="s">
        <v>276</v>
      </c>
      <c r="B34" s="6"/>
      <c r="C34" s="6"/>
      <c r="D34" s="9"/>
      <c r="E34" s="114">
        <v>105</v>
      </c>
      <c r="F34" s="143" t="s">
        <v>75</v>
      </c>
      <c r="G34" s="114">
        <v>45</v>
      </c>
      <c r="H34" s="143" t="s">
        <v>75</v>
      </c>
      <c r="I34" s="114">
        <f>+E34</f>
        <v>105</v>
      </c>
      <c r="J34" s="143" t="s">
        <v>75</v>
      </c>
    </row>
    <row r="35" spans="1:10" ht="12.75">
      <c r="A35" s="144" t="s">
        <v>277</v>
      </c>
      <c r="B35" s="6"/>
      <c r="C35" s="6"/>
      <c r="D35" s="9"/>
      <c r="E35" s="114">
        <v>120</v>
      </c>
      <c r="F35" s="143" t="s">
        <v>75</v>
      </c>
      <c r="G35" s="114">
        <v>45</v>
      </c>
      <c r="H35" s="143" t="s">
        <v>75</v>
      </c>
      <c r="I35" s="114">
        <f>+E35</f>
        <v>120</v>
      </c>
      <c r="J35" s="143" t="s">
        <v>75</v>
      </c>
    </row>
    <row r="36" spans="1:10" ht="12.75">
      <c r="A36" s="145" t="s">
        <v>278</v>
      </c>
      <c r="B36" s="7"/>
      <c r="C36" s="7"/>
      <c r="D36" s="12"/>
      <c r="E36" s="139">
        <v>120</v>
      </c>
      <c r="F36" s="143" t="s">
        <v>75</v>
      </c>
      <c r="G36" s="114">
        <v>45</v>
      </c>
      <c r="H36" s="143" t="s">
        <v>75</v>
      </c>
      <c r="I36" s="114">
        <f>+E36</f>
        <v>120</v>
      </c>
      <c r="J36" s="143" t="s">
        <v>75</v>
      </c>
    </row>
    <row r="37" spans="1:10" ht="12.75">
      <c r="A37" s="146" t="s">
        <v>279</v>
      </c>
      <c r="B37" s="95"/>
      <c r="C37" s="95"/>
      <c r="D37" s="96"/>
      <c r="E37" s="1"/>
      <c r="F37" s="3"/>
      <c r="G37" s="1"/>
      <c r="H37" s="3"/>
      <c r="I37" s="1"/>
      <c r="J37" s="3"/>
    </row>
    <row r="38" spans="1:10" ht="12.75">
      <c r="A38" s="142" t="s">
        <v>276</v>
      </c>
      <c r="B38" s="6"/>
      <c r="C38" s="6"/>
      <c r="D38" s="6"/>
      <c r="E38" s="114">
        <v>105</v>
      </c>
      <c r="F38" s="143" t="s">
        <v>75</v>
      </c>
      <c r="G38" s="114">
        <v>45</v>
      </c>
      <c r="H38" s="143" t="s">
        <v>75</v>
      </c>
      <c r="I38" s="114">
        <f>E38</f>
        <v>105</v>
      </c>
      <c r="J38" s="143" t="s">
        <v>75</v>
      </c>
    </row>
    <row r="39" spans="1:10" ht="12.75">
      <c r="A39" s="144" t="s">
        <v>277</v>
      </c>
      <c r="B39" s="6"/>
      <c r="C39" s="6"/>
      <c r="D39" s="9"/>
      <c r="E39" s="114">
        <v>120</v>
      </c>
      <c r="F39" s="143" t="s">
        <v>75</v>
      </c>
      <c r="G39" s="114">
        <f>+G34</f>
        <v>45</v>
      </c>
      <c r="H39" s="143" t="s">
        <v>75</v>
      </c>
      <c r="I39" s="114">
        <f>E39</f>
        <v>120</v>
      </c>
      <c r="J39" s="143" t="s">
        <v>75</v>
      </c>
    </row>
    <row r="40" spans="1:10" ht="12.75">
      <c r="A40" s="145" t="s">
        <v>278</v>
      </c>
      <c r="B40" s="7"/>
      <c r="C40" s="7"/>
      <c r="D40" s="12"/>
      <c r="E40" s="139">
        <v>120</v>
      </c>
      <c r="F40" s="138" t="s">
        <v>75</v>
      </c>
      <c r="G40" s="139">
        <f>+G34</f>
        <v>45</v>
      </c>
      <c r="H40" s="138" t="s">
        <v>75</v>
      </c>
      <c r="I40" s="114">
        <f>E40</f>
        <v>120</v>
      </c>
      <c r="J40" s="138" t="s">
        <v>75</v>
      </c>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11"/>
      <c r="B50" s="7"/>
      <c r="C50" s="7"/>
      <c r="D50" s="7"/>
      <c r="E50" s="7"/>
      <c r="F50" s="7"/>
      <c r="G50" s="7"/>
      <c r="H50" s="7"/>
      <c r="I50" s="7"/>
      <c r="J50" s="12"/>
    </row>
    <row r="51" spans="1:10" ht="12.75">
      <c r="A51" s="4" t="s">
        <v>17</v>
      </c>
      <c r="B51" s="93" t="str">
        <f>+'Item 120,130,150, pg 31-A'!B53</f>
        <v>Irmgard R Wilcox</v>
      </c>
      <c r="C51" s="6"/>
      <c r="D51" s="6"/>
      <c r="E51" s="6"/>
      <c r="F51" s="6"/>
      <c r="G51" s="6"/>
      <c r="H51" s="6"/>
      <c r="I51" s="6"/>
      <c r="J51" s="9"/>
    </row>
    <row r="52" spans="1:10" ht="12.75">
      <c r="A52" s="4"/>
      <c r="B52" s="22"/>
      <c r="C52" s="6"/>
      <c r="D52" s="6"/>
      <c r="E52" s="6"/>
      <c r="F52" s="6"/>
      <c r="G52" s="6"/>
      <c r="H52" s="6"/>
      <c r="I52" s="6"/>
      <c r="J52" s="9"/>
    </row>
    <row r="53" spans="1:11" ht="12.75">
      <c r="A53" s="11" t="s">
        <v>18</v>
      </c>
      <c r="B53" s="39">
        <f>'Item 120,130,150, pg 31-A'!B55</f>
        <v>40469</v>
      </c>
      <c r="C53" s="7"/>
      <c r="D53" s="7"/>
      <c r="E53" s="7"/>
      <c r="F53" s="7"/>
      <c r="G53" s="7"/>
      <c r="H53" s="7" t="s">
        <v>27</v>
      </c>
      <c r="I53" s="7"/>
      <c r="J53" s="39">
        <f>'Item 120,130,150, pg 31-A'!J55</f>
        <v>40483</v>
      </c>
      <c r="K53" s="4"/>
    </row>
    <row r="54" spans="1:10" ht="12.75">
      <c r="A54" s="220" t="s">
        <v>20</v>
      </c>
      <c r="B54" s="221"/>
      <c r="C54" s="221"/>
      <c r="D54" s="221"/>
      <c r="E54" s="221"/>
      <c r="F54" s="221"/>
      <c r="G54" s="221"/>
      <c r="H54" s="221"/>
      <c r="I54" s="221"/>
      <c r="J54" s="222"/>
    </row>
    <row r="55" spans="1:10" ht="12.75">
      <c r="A55" s="4"/>
      <c r="B55" s="6"/>
      <c r="C55" s="6"/>
      <c r="D55" s="6"/>
      <c r="E55" s="6"/>
      <c r="F55" s="6"/>
      <c r="G55" s="6"/>
      <c r="H55" s="6"/>
      <c r="I55" s="6"/>
      <c r="J55" s="9"/>
    </row>
    <row r="56" spans="1:10" ht="12.75">
      <c r="A56" s="4" t="s">
        <v>21</v>
      </c>
      <c r="B56" s="6"/>
      <c r="C56" s="6"/>
      <c r="D56" s="6"/>
      <c r="E56" s="6"/>
      <c r="F56" s="6"/>
      <c r="G56" s="6"/>
      <c r="H56" s="6"/>
      <c r="I56" s="6"/>
      <c r="J56" s="9"/>
    </row>
    <row r="57" spans="1:10" ht="12.75">
      <c r="A57" s="11"/>
      <c r="B57" s="7"/>
      <c r="C57" s="7"/>
      <c r="D57" s="7"/>
      <c r="E57" s="7"/>
      <c r="F57" s="7"/>
      <c r="G57" s="7"/>
      <c r="H57" s="7"/>
      <c r="I57" s="7"/>
      <c r="J57" s="12"/>
    </row>
  </sheetData>
  <sheetProtection/>
  <mergeCells count="9">
    <mergeCell ref="H2:I2"/>
    <mergeCell ref="A54:J54"/>
    <mergeCell ref="A7:J7"/>
    <mergeCell ref="E30:J30"/>
    <mergeCell ref="G31:H31"/>
    <mergeCell ref="I31:J31"/>
    <mergeCell ref="E32:F32"/>
    <mergeCell ref="G32:H32"/>
    <mergeCell ref="I32:J32"/>
  </mergeCells>
  <printOptions horizontalCentered="1" verticalCentered="1"/>
  <pageMargins left="0.5" right="0.5" top="0.5" bottom="0.5" header="0.5" footer="0.5"/>
  <pageSetup fitToHeight="1" fitToWidth="1" horizontalDpi="600" verticalDpi="600" orientation="portrait"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33">
      <selection activeCell="B57" sqref="B57"/>
    </sheetView>
  </sheetViews>
  <sheetFormatPr defaultColWidth="9.140625" defaultRowHeight="12.75"/>
  <cols>
    <col min="1" max="1" width="9.8515625" style="0" customWidth="1"/>
    <col min="2" max="2" width="18.421875" style="0" customWidth="1"/>
    <col min="9" max="9" width="8.00390625" style="0" customWidth="1"/>
    <col min="10" max="10" width="16.421875" style="0" customWidth="1"/>
  </cols>
  <sheetData>
    <row r="1" spans="1:10" ht="12.75">
      <c r="A1" s="1"/>
      <c r="B1" s="2"/>
      <c r="C1" s="2"/>
      <c r="D1" s="2"/>
      <c r="E1" s="2"/>
      <c r="F1" s="2"/>
      <c r="G1" s="2"/>
      <c r="H1" s="2"/>
      <c r="I1" s="2"/>
      <c r="J1" s="3"/>
    </row>
    <row r="2" spans="1:10" ht="12.75">
      <c r="A2" s="4" t="str">
        <f>'[1]Item 200, pg 33'!A2</f>
        <v>Tariff No.</v>
      </c>
      <c r="B2" s="26">
        <f>+'Check Sheet'!B2</f>
        <v>9.3</v>
      </c>
      <c r="C2" s="6"/>
      <c r="D2" s="6"/>
      <c r="E2" s="6"/>
      <c r="F2" s="6"/>
      <c r="G2" s="27">
        <v>0</v>
      </c>
      <c r="H2" s="215" t="s">
        <v>1</v>
      </c>
      <c r="I2" s="215"/>
      <c r="J2" s="28" t="s">
        <v>451</v>
      </c>
    </row>
    <row r="3" spans="1:10" ht="12.75">
      <c r="A3" s="4"/>
      <c r="B3" s="6"/>
      <c r="C3" s="6"/>
      <c r="D3" s="6"/>
      <c r="E3" s="6"/>
      <c r="F3" s="6"/>
      <c r="G3" s="6"/>
      <c r="H3" s="6"/>
      <c r="I3" s="6"/>
      <c r="J3" s="9"/>
    </row>
    <row r="4" spans="1:10" ht="12.75">
      <c r="A4" s="4" t="s">
        <v>2</v>
      </c>
      <c r="B4" s="6"/>
      <c r="C4" s="6" t="str">
        <f>'[1]Item 200, pg 33'!C4</f>
        <v>Harold LeMay Enterprises Inc. G-98</v>
      </c>
      <c r="D4" s="6"/>
      <c r="E4" s="6"/>
      <c r="F4" s="6"/>
      <c r="G4" s="6"/>
      <c r="H4" s="6"/>
      <c r="I4" s="6"/>
      <c r="J4" s="9"/>
    </row>
    <row r="5" spans="1:10" ht="12.75">
      <c r="A5" s="11" t="s">
        <v>4</v>
      </c>
      <c r="B5" s="7"/>
      <c r="C5" s="7" t="str">
        <f>'[1]Item 200, pg 33'!C5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6"/>
      <c r="I7" s="6"/>
      <c r="J7" s="9"/>
    </row>
    <row r="8" spans="1:10" ht="12.75">
      <c r="A8" s="4"/>
      <c r="B8" s="6"/>
      <c r="C8" s="6"/>
      <c r="D8" s="6"/>
      <c r="E8" s="6"/>
      <c r="F8" s="6"/>
      <c r="G8" s="6"/>
      <c r="H8" s="6"/>
      <c r="I8" s="6"/>
      <c r="J8" s="9"/>
    </row>
    <row r="9" spans="1:10" ht="12.75">
      <c r="A9" s="4"/>
      <c r="B9" s="6"/>
      <c r="C9" s="6"/>
      <c r="D9" s="6"/>
      <c r="E9" s="6"/>
      <c r="F9" s="6"/>
      <c r="G9" s="6"/>
      <c r="H9" s="6"/>
      <c r="I9" s="6"/>
      <c r="J9" s="9"/>
    </row>
    <row r="10" spans="1:10" ht="12.75">
      <c r="A10" s="225" t="s">
        <v>280</v>
      </c>
      <c r="B10" s="219"/>
      <c r="C10" s="219"/>
      <c r="D10" s="219"/>
      <c r="E10" s="219"/>
      <c r="F10" s="219"/>
      <c r="G10" s="219"/>
      <c r="H10" s="219"/>
      <c r="I10" s="219"/>
      <c r="J10" s="224"/>
    </row>
    <row r="11" spans="1:10" ht="12.75">
      <c r="A11" s="4"/>
      <c r="B11" s="6"/>
      <c r="C11" s="6"/>
      <c r="D11" s="6"/>
      <c r="E11" s="6"/>
      <c r="F11" s="6"/>
      <c r="G11" s="6"/>
      <c r="H11" s="6"/>
      <c r="I11" s="6"/>
      <c r="J11" s="9"/>
    </row>
    <row r="12" spans="1:10" ht="12.75">
      <c r="A12" s="147" t="s">
        <v>417</v>
      </c>
      <c r="B12" s="6"/>
      <c r="C12" s="6"/>
      <c r="D12" s="6"/>
      <c r="E12" s="6"/>
      <c r="F12" s="6"/>
      <c r="G12" s="6"/>
      <c r="H12" s="6"/>
      <c r="I12" s="6"/>
      <c r="J12" s="9"/>
    </row>
    <row r="13" spans="1:10" ht="12.75">
      <c r="A13" s="47" t="s">
        <v>281</v>
      </c>
      <c r="B13" s="6"/>
      <c r="C13" s="6"/>
      <c r="D13" s="6"/>
      <c r="E13" s="6"/>
      <c r="F13" s="6"/>
      <c r="G13" s="6"/>
      <c r="H13" s="6"/>
      <c r="I13" s="6"/>
      <c r="J13" s="9"/>
    </row>
    <row r="14" spans="1:10" ht="12.75">
      <c r="A14" s="47" t="s">
        <v>282</v>
      </c>
      <c r="B14" s="13"/>
      <c r="C14" s="6"/>
      <c r="D14" s="6"/>
      <c r="E14" s="6"/>
      <c r="F14" s="6"/>
      <c r="G14" s="6"/>
      <c r="H14" s="6"/>
      <c r="I14" s="6"/>
      <c r="J14" s="9"/>
    </row>
    <row r="15" spans="1:10" ht="12.75">
      <c r="A15" s="47"/>
      <c r="B15" s="6"/>
      <c r="C15" s="6"/>
      <c r="D15" s="6"/>
      <c r="E15" s="6"/>
      <c r="F15" s="6"/>
      <c r="G15" s="6"/>
      <c r="H15" s="6"/>
      <c r="I15" s="6"/>
      <c r="J15" s="9"/>
    </row>
    <row r="16" spans="1:10" ht="12.75">
      <c r="A16" s="47"/>
      <c r="B16" s="31"/>
      <c r="C16" s="78" t="s">
        <v>283</v>
      </c>
      <c r="D16" s="6"/>
      <c r="E16" s="31"/>
      <c r="F16" s="8"/>
      <c r="G16" s="6"/>
      <c r="H16" s="31"/>
      <c r="I16" s="8"/>
      <c r="J16" s="9"/>
    </row>
    <row r="17" spans="1:10" ht="12.75">
      <c r="A17" s="47"/>
      <c r="B17" s="31"/>
      <c r="C17" s="8"/>
      <c r="D17" s="6"/>
      <c r="E17" s="31"/>
      <c r="F17" s="8"/>
      <c r="G17" s="6"/>
      <c r="H17" s="31"/>
      <c r="I17" s="8"/>
      <c r="J17" s="9"/>
    </row>
    <row r="18" spans="1:10" ht="12.75">
      <c r="A18" s="40" t="s">
        <v>284</v>
      </c>
      <c r="B18" s="6"/>
      <c r="C18" s="6"/>
      <c r="D18" s="6"/>
      <c r="E18" s="6"/>
      <c r="F18" s="6"/>
      <c r="G18" s="6"/>
      <c r="H18" s="6"/>
      <c r="I18" s="6"/>
      <c r="J18" s="9"/>
    </row>
    <row r="19" spans="1:10" ht="12.75">
      <c r="A19" s="47"/>
      <c r="B19" s="6"/>
      <c r="C19" s="6"/>
      <c r="D19" s="6"/>
      <c r="E19" s="6"/>
      <c r="F19" s="6"/>
      <c r="G19" s="6"/>
      <c r="H19" s="6"/>
      <c r="I19" s="6"/>
      <c r="J19" s="9"/>
    </row>
    <row r="20" spans="1:10" ht="12.75">
      <c r="A20" s="47"/>
      <c r="B20" s="6"/>
      <c r="C20" s="6"/>
      <c r="D20" s="6"/>
      <c r="E20" s="6"/>
      <c r="F20" s="6"/>
      <c r="G20" s="6"/>
      <c r="H20" s="6"/>
      <c r="I20" s="6"/>
      <c r="J20" s="9"/>
    </row>
    <row r="21" spans="1:10" ht="12.75">
      <c r="A21" s="49" t="s">
        <v>285</v>
      </c>
      <c r="B21" s="97"/>
      <c r="C21" s="97"/>
      <c r="D21" s="97" t="s">
        <v>286</v>
      </c>
      <c r="F21" s="36"/>
      <c r="G21" s="36"/>
      <c r="H21" s="36"/>
      <c r="I21" s="36"/>
      <c r="J21" s="30"/>
    </row>
    <row r="22" spans="1:10" ht="12.75">
      <c r="A22" s="40" t="s">
        <v>287</v>
      </c>
      <c r="B22" s="6"/>
      <c r="C22" s="6"/>
      <c r="D22" s="6"/>
      <c r="E22" s="6"/>
      <c r="F22" s="6"/>
      <c r="G22" s="6"/>
      <c r="H22" s="6"/>
      <c r="I22" s="6"/>
      <c r="J22" s="9"/>
    </row>
    <row r="23" spans="1:10" ht="12.75">
      <c r="A23" s="47" t="s">
        <v>288</v>
      </c>
      <c r="B23" s="6"/>
      <c r="C23" s="6"/>
      <c r="D23" s="6"/>
      <c r="E23" s="6"/>
      <c r="F23" s="6"/>
      <c r="G23" s="6"/>
      <c r="H23" s="6"/>
      <c r="I23" s="6"/>
      <c r="J23" s="9"/>
    </row>
    <row r="24" spans="1:10" ht="12.75">
      <c r="A24" s="4"/>
      <c r="B24" s="6"/>
      <c r="C24" s="6"/>
      <c r="D24" s="6"/>
      <c r="E24" s="6"/>
      <c r="F24" s="6"/>
      <c r="G24" s="6"/>
      <c r="H24" s="6"/>
      <c r="I24" s="6"/>
      <c r="J24" s="9"/>
    </row>
    <row r="25" spans="1:10" ht="12.75">
      <c r="A25" s="4"/>
      <c r="B25" s="6"/>
      <c r="C25" s="6" t="s">
        <v>289</v>
      </c>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4"/>
      <c r="B31" s="6"/>
      <c r="C31" s="6"/>
      <c r="D31" s="6"/>
      <c r="E31" s="6"/>
      <c r="F31" s="6"/>
      <c r="G31" s="6"/>
      <c r="H31" s="6"/>
      <c r="I31" s="6"/>
      <c r="J31" s="9"/>
    </row>
    <row r="32" spans="1:10" ht="12.75">
      <c r="A32" s="4"/>
      <c r="B32" s="6"/>
      <c r="C32" s="6"/>
      <c r="D32" s="6"/>
      <c r="E32" s="6"/>
      <c r="F32" s="6"/>
      <c r="G32" s="6"/>
      <c r="H32" s="6"/>
      <c r="I32" s="6"/>
      <c r="J32" s="9"/>
    </row>
    <row r="33" spans="1:10" ht="12.75">
      <c r="A33" s="4"/>
      <c r="B33" s="6"/>
      <c r="C33" s="6"/>
      <c r="D33" s="6"/>
      <c r="E33" s="6"/>
      <c r="F33" s="6"/>
      <c r="G33" s="6"/>
      <c r="H33" s="6"/>
      <c r="I33" s="6"/>
      <c r="J33" s="9"/>
    </row>
    <row r="34" spans="1:10" ht="12.75">
      <c r="A34" s="29"/>
      <c r="B34" s="21"/>
      <c r="C34" s="21"/>
      <c r="D34" s="21"/>
      <c r="E34" s="21"/>
      <c r="F34" s="21"/>
      <c r="G34" s="21"/>
      <c r="H34" s="21"/>
      <c r="I34" s="21"/>
      <c r="J34" s="30"/>
    </row>
    <row r="35" spans="1:10" ht="12.75">
      <c r="A35" s="4"/>
      <c r="B35" s="6"/>
      <c r="C35" s="6"/>
      <c r="D35" s="6"/>
      <c r="E35" s="6"/>
      <c r="F35" s="6"/>
      <c r="G35" s="6"/>
      <c r="H35" s="6"/>
      <c r="I35" s="6"/>
      <c r="J35" s="9"/>
    </row>
    <row r="36" spans="1:10" ht="12.75">
      <c r="A36" s="55"/>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21"/>
      <c r="E46" s="21"/>
      <c r="F46" s="21"/>
      <c r="G46" s="21"/>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4"/>
      <c r="B52" s="6"/>
      <c r="C52" s="6"/>
      <c r="D52" s="6"/>
      <c r="E52" s="6"/>
      <c r="F52" s="6"/>
      <c r="G52" s="6"/>
      <c r="H52" s="6"/>
      <c r="I52" s="6"/>
      <c r="J52" s="9"/>
    </row>
    <row r="53" spans="1:10" ht="12.75">
      <c r="A53" s="4"/>
      <c r="B53" s="6"/>
      <c r="C53" s="6"/>
      <c r="D53" s="6"/>
      <c r="E53" s="6"/>
      <c r="F53" s="6"/>
      <c r="G53" s="6"/>
      <c r="H53" s="6"/>
      <c r="I53" s="6"/>
      <c r="J53" s="9"/>
    </row>
    <row r="54" spans="1:10" ht="12.75">
      <c r="A54" s="11"/>
      <c r="B54" s="7"/>
      <c r="C54" s="7"/>
      <c r="D54" s="7"/>
      <c r="E54" s="7"/>
      <c r="F54" s="7"/>
      <c r="G54" s="7"/>
      <c r="H54" s="7"/>
      <c r="I54" s="7"/>
      <c r="J54" s="12"/>
    </row>
    <row r="55" spans="1:10" ht="12.75">
      <c r="A55" s="4" t="s">
        <v>17</v>
      </c>
      <c r="B55" s="93" t="str">
        <f>'[1]Item 200, pg 33'!B52</f>
        <v>Irmgard R Wilcox</v>
      </c>
      <c r="C55" s="6"/>
      <c r="D55" s="6"/>
      <c r="E55" s="6"/>
      <c r="F55" s="6"/>
      <c r="G55" s="6"/>
      <c r="H55" s="6"/>
      <c r="I55" s="6"/>
      <c r="J55" s="9"/>
    </row>
    <row r="56" spans="1:10" ht="12.75">
      <c r="A56" s="4"/>
      <c r="B56" s="22"/>
      <c r="C56" s="6"/>
      <c r="D56" s="6"/>
      <c r="E56" s="6"/>
      <c r="F56" s="6"/>
      <c r="G56" s="6"/>
      <c r="H56" s="6"/>
      <c r="I56" s="6"/>
      <c r="J56" s="9"/>
    </row>
    <row r="57" spans="1:11" ht="12.75">
      <c r="A57" s="11" t="s">
        <v>18</v>
      </c>
      <c r="B57" s="39">
        <f>'Item 160, pg 32-A'!B53</f>
        <v>40469</v>
      </c>
      <c r="C57" s="7"/>
      <c r="D57" s="7"/>
      <c r="E57" s="7"/>
      <c r="F57" s="7"/>
      <c r="G57" s="7"/>
      <c r="H57" s="7" t="s">
        <v>19</v>
      </c>
      <c r="I57" s="7"/>
      <c r="J57" s="39">
        <f>'Item 160, pg 32-A'!J53</f>
        <v>40483</v>
      </c>
      <c r="K57" s="4"/>
    </row>
    <row r="58" spans="1:10" ht="12.75">
      <c r="A58" s="220" t="s">
        <v>20</v>
      </c>
      <c r="B58" s="221"/>
      <c r="C58" s="221"/>
      <c r="D58" s="221"/>
      <c r="E58" s="221"/>
      <c r="F58" s="221"/>
      <c r="G58" s="221"/>
      <c r="H58" s="221"/>
      <c r="I58" s="221"/>
      <c r="J58" s="222"/>
    </row>
    <row r="59" spans="1:10" ht="12.75">
      <c r="A59" s="4"/>
      <c r="B59" s="6"/>
      <c r="C59" s="6"/>
      <c r="D59" s="6"/>
      <c r="E59" s="6"/>
      <c r="F59" s="6"/>
      <c r="G59" s="6"/>
      <c r="H59" s="6"/>
      <c r="I59" s="6"/>
      <c r="J59" s="9"/>
    </row>
    <row r="60" spans="1:10" ht="12.75">
      <c r="A60" s="4" t="s">
        <v>21</v>
      </c>
      <c r="B60" s="6"/>
      <c r="C60" s="6"/>
      <c r="D60" s="6"/>
      <c r="E60" s="6"/>
      <c r="F60" s="6"/>
      <c r="G60" s="6"/>
      <c r="H60" s="6"/>
      <c r="I60" s="6"/>
      <c r="J60" s="9"/>
    </row>
    <row r="61" spans="1:10" ht="12.75">
      <c r="A61" s="11"/>
      <c r="B61" s="7"/>
      <c r="C61" s="7"/>
      <c r="D61" s="7"/>
      <c r="E61" s="7"/>
      <c r="F61" s="7"/>
      <c r="G61" s="7"/>
      <c r="H61" s="7"/>
      <c r="I61" s="7"/>
      <c r="J61" s="12"/>
    </row>
  </sheetData>
  <sheetProtection/>
  <mergeCells count="3">
    <mergeCell ref="H2:I2"/>
    <mergeCell ref="A58:J58"/>
    <mergeCell ref="A10:J10"/>
  </mergeCells>
  <printOptions horizontalCentered="1" verticalCentered="1"/>
  <pageMargins left="0.5" right="0.5" top="0.5" bottom="0.5" header="0.5" footer="0.5"/>
  <pageSetup fitToHeight="1" fitToWidth="1" horizontalDpi="600" verticalDpi="600" orientation="portrait" scale="83" r:id="rId1"/>
</worksheet>
</file>

<file path=xl/worksheets/sheet15.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28">
      <selection activeCell="B49" sqref="B49"/>
    </sheetView>
  </sheetViews>
  <sheetFormatPr defaultColWidth="9.140625" defaultRowHeight="12.75"/>
  <cols>
    <col min="1" max="1" width="10.00390625" style="0" customWidth="1"/>
    <col min="2" max="2" width="18.57421875" style="0" customWidth="1"/>
    <col min="8" max="8" width="8.00390625" style="0" customWidth="1"/>
    <col min="10" max="10" width="15.8515625" style="0" customWidth="1"/>
  </cols>
  <sheetData>
    <row r="1" spans="1:10" ht="12.75">
      <c r="A1" s="1"/>
      <c r="B1" s="2"/>
      <c r="C1" s="2"/>
      <c r="D1" s="2"/>
      <c r="E1" s="2"/>
      <c r="F1" s="2"/>
      <c r="G1" s="2"/>
      <c r="H1" s="2"/>
      <c r="I1" s="2"/>
      <c r="J1" s="3"/>
    </row>
    <row r="2" spans="1:10" ht="12.75">
      <c r="A2" s="4" t="str">
        <f>'[1]Item 207, pg 35'!A2</f>
        <v>Tariff No.</v>
      </c>
      <c r="B2" s="26">
        <f>+'Check Sheet'!B2</f>
        <v>9.3</v>
      </c>
      <c r="C2" s="6"/>
      <c r="D2" s="6"/>
      <c r="E2" s="6"/>
      <c r="F2" s="6"/>
      <c r="G2" s="27">
        <v>0</v>
      </c>
      <c r="H2" s="215" t="s">
        <v>1</v>
      </c>
      <c r="I2" s="215"/>
      <c r="J2" s="28" t="s">
        <v>452</v>
      </c>
    </row>
    <row r="3" spans="1:10" ht="12.75">
      <c r="A3" s="4"/>
      <c r="B3" s="6"/>
      <c r="C3" s="6"/>
      <c r="D3" s="6"/>
      <c r="E3" s="6"/>
      <c r="F3" s="6"/>
      <c r="G3" s="6"/>
      <c r="H3" s="6"/>
      <c r="I3" s="6"/>
      <c r="J3" s="9"/>
    </row>
    <row r="4" spans="1:10" ht="12.75">
      <c r="A4" s="4" t="s">
        <v>2</v>
      </c>
      <c r="B4" s="6"/>
      <c r="C4" s="6" t="str">
        <f>'[1]Item 207, pg 35'!C4</f>
        <v>Harold LeMay Enterprises Inc. G-98</v>
      </c>
      <c r="D4" s="6"/>
      <c r="E4" s="6"/>
      <c r="F4" s="6"/>
      <c r="G4" s="6"/>
      <c r="H4" s="6"/>
      <c r="I4" s="6"/>
      <c r="J4" s="9"/>
    </row>
    <row r="5" spans="1:10" ht="12.75">
      <c r="A5" s="11" t="s">
        <v>4</v>
      </c>
      <c r="B5" s="7"/>
      <c r="C5" s="7" t="str">
        <f>'[1]Item 207, pg 35'!C5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6"/>
      <c r="I7" s="6"/>
      <c r="J7" s="9"/>
    </row>
    <row r="8" spans="1:10" ht="12.75">
      <c r="A8" s="4"/>
      <c r="B8" s="6"/>
      <c r="C8" s="6"/>
      <c r="D8" s="6"/>
      <c r="E8" s="6"/>
      <c r="F8" s="6"/>
      <c r="G8" s="6"/>
      <c r="H8" s="6"/>
      <c r="I8" s="6"/>
      <c r="J8" s="9"/>
    </row>
    <row r="9" spans="1:10" ht="12.75">
      <c r="A9" s="4"/>
      <c r="B9" s="6"/>
      <c r="C9" s="6"/>
      <c r="D9" s="6"/>
      <c r="E9" s="6"/>
      <c r="F9" s="6"/>
      <c r="G9" s="6"/>
      <c r="H9" s="6"/>
      <c r="I9" s="6"/>
      <c r="J9" s="9"/>
    </row>
    <row r="10" spans="1:10" ht="12.75">
      <c r="A10" s="223" t="s">
        <v>290</v>
      </c>
      <c r="B10" s="219"/>
      <c r="C10" s="219"/>
      <c r="D10" s="219"/>
      <c r="E10" s="219"/>
      <c r="F10" s="219"/>
      <c r="G10" s="219"/>
      <c r="H10" s="219"/>
      <c r="I10" s="219"/>
      <c r="J10" s="224"/>
    </row>
    <row r="11" spans="1:10" ht="12.75">
      <c r="A11" s="4"/>
      <c r="B11" s="6"/>
      <c r="C11" s="6"/>
      <c r="D11" s="6"/>
      <c r="E11" s="6"/>
      <c r="F11" s="6"/>
      <c r="G11" s="6"/>
      <c r="H11" s="6"/>
      <c r="I11" s="6"/>
      <c r="J11" s="9"/>
    </row>
    <row r="12" spans="1:10" ht="12.75">
      <c r="A12" s="4" t="s">
        <v>291</v>
      </c>
      <c r="B12" s="6"/>
      <c r="C12" s="6"/>
      <c r="D12" s="6"/>
      <c r="E12" s="6"/>
      <c r="F12" s="6"/>
      <c r="G12" s="6"/>
      <c r="H12" s="6"/>
      <c r="I12" s="6"/>
      <c r="J12" s="9"/>
    </row>
    <row r="13" spans="1:10" ht="12.75">
      <c r="A13" s="4"/>
      <c r="B13" s="6"/>
      <c r="C13" s="6"/>
      <c r="D13" s="6"/>
      <c r="E13" s="6"/>
      <c r="F13" s="6"/>
      <c r="G13" s="6"/>
      <c r="H13" s="6"/>
      <c r="I13" s="6"/>
      <c r="J13" s="9"/>
    </row>
    <row r="14" spans="1:10" ht="12.75">
      <c r="A14" s="4"/>
      <c r="B14" s="13"/>
      <c r="C14" s="234" t="s">
        <v>292</v>
      </c>
      <c r="D14" s="247"/>
      <c r="E14" s="235"/>
      <c r="F14" s="1"/>
      <c r="G14" s="2"/>
      <c r="H14" s="3"/>
      <c r="I14" s="6"/>
      <c r="J14" s="9"/>
    </row>
    <row r="15" spans="1:10" ht="12.75">
      <c r="A15" s="4"/>
      <c r="B15" s="6"/>
      <c r="C15" s="236" t="s">
        <v>293</v>
      </c>
      <c r="D15" s="242"/>
      <c r="E15" s="237"/>
      <c r="F15" s="236" t="s">
        <v>94</v>
      </c>
      <c r="G15" s="242"/>
      <c r="H15" s="206"/>
      <c r="I15" s="6"/>
      <c r="J15" s="9"/>
    </row>
    <row r="16" spans="1:10" ht="12.75">
      <c r="A16" s="4"/>
      <c r="B16" s="31"/>
      <c r="C16" s="94" t="s">
        <v>294</v>
      </c>
      <c r="D16" s="130"/>
      <c r="E16" s="148"/>
      <c r="F16" s="149">
        <v>2.15</v>
      </c>
      <c r="G16" s="150" t="s">
        <v>295</v>
      </c>
      <c r="H16" s="150"/>
      <c r="I16" s="82"/>
      <c r="J16" s="9"/>
    </row>
    <row r="17" spans="1:10" ht="12.75">
      <c r="A17" s="4"/>
      <c r="B17" s="6"/>
      <c r="C17" s="94"/>
      <c r="D17" s="130"/>
      <c r="E17" s="148"/>
      <c r="F17" s="122"/>
      <c r="G17" s="150"/>
      <c r="H17" s="150"/>
      <c r="I17" s="4"/>
      <c r="J17" s="9"/>
    </row>
    <row r="18" spans="1:10" ht="12.75">
      <c r="A18" s="4"/>
      <c r="B18" s="6"/>
      <c r="C18" s="94" t="s">
        <v>257</v>
      </c>
      <c r="D18" s="130"/>
      <c r="E18" s="148"/>
      <c r="F18" s="149">
        <v>12.9</v>
      </c>
      <c r="G18" s="150" t="s">
        <v>296</v>
      </c>
      <c r="H18" s="150"/>
      <c r="I18" s="4"/>
      <c r="J18" s="9"/>
    </row>
    <row r="19" spans="1:10" ht="12.75">
      <c r="A19" s="4"/>
      <c r="B19" s="6"/>
      <c r="C19" s="59"/>
      <c r="D19" s="130"/>
      <c r="E19" s="148"/>
      <c r="F19" s="59"/>
      <c r="G19" s="130"/>
      <c r="H19" s="130"/>
      <c r="I19" s="4"/>
      <c r="J19" s="9"/>
    </row>
    <row r="20" spans="1:10" ht="12.75">
      <c r="A20" s="29"/>
      <c r="B20" s="21"/>
      <c r="C20" s="59"/>
      <c r="D20" s="130"/>
      <c r="E20" s="148"/>
      <c r="F20" s="59"/>
      <c r="G20" s="130"/>
      <c r="H20" s="130"/>
      <c r="I20" s="29"/>
      <c r="J20" s="30"/>
    </row>
    <row r="21" spans="1:10" ht="12.75">
      <c r="A21" s="4"/>
      <c r="B21" s="6"/>
      <c r="C21" s="59"/>
      <c r="D21" s="130"/>
      <c r="E21" s="148"/>
      <c r="F21" s="59"/>
      <c r="G21" s="130"/>
      <c r="H21" s="148"/>
      <c r="I21" s="6"/>
      <c r="J21" s="9"/>
    </row>
    <row r="22" spans="1:10" ht="12.75">
      <c r="A22" s="4"/>
      <c r="B22" s="6"/>
      <c r="C22" s="6"/>
      <c r="D22" s="6"/>
      <c r="E22" s="6"/>
      <c r="F22" s="6"/>
      <c r="G22" s="6"/>
      <c r="H22" s="6"/>
      <c r="I22" s="6"/>
      <c r="J22" s="9"/>
    </row>
    <row r="23" spans="1:10" ht="12.75">
      <c r="A23" s="4"/>
      <c r="B23" s="6" t="s">
        <v>430</v>
      </c>
      <c r="C23" s="38"/>
      <c r="D23" s="6"/>
      <c r="E23" s="6"/>
      <c r="F23" s="6"/>
      <c r="G23" s="6"/>
      <c r="H23" s="6"/>
      <c r="I23" s="6"/>
      <c r="J23" s="9"/>
    </row>
    <row r="24" spans="1:10" ht="12.75">
      <c r="A24" s="11"/>
      <c r="B24" s="7"/>
      <c r="C24" s="7"/>
      <c r="D24" s="7"/>
      <c r="E24" s="7"/>
      <c r="F24" s="7"/>
      <c r="G24" s="7"/>
      <c r="H24" s="7"/>
      <c r="I24" s="7"/>
      <c r="J24" s="12"/>
    </row>
    <row r="25" spans="1:10" ht="12.75">
      <c r="A25" s="4"/>
      <c r="B25" s="6"/>
      <c r="C25" s="6"/>
      <c r="D25" s="6"/>
      <c r="E25" s="6"/>
      <c r="F25" s="6"/>
      <c r="G25" s="6"/>
      <c r="H25" s="6"/>
      <c r="I25" s="6"/>
      <c r="J25" s="9"/>
    </row>
    <row r="26" spans="1:10" ht="12.75">
      <c r="A26" s="223" t="s">
        <v>297</v>
      </c>
      <c r="B26" s="219"/>
      <c r="C26" s="219"/>
      <c r="D26" s="219"/>
      <c r="E26" s="219"/>
      <c r="F26" s="219"/>
      <c r="G26" s="219"/>
      <c r="H26" s="219"/>
      <c r="I26" s="219"/>
      <c r="J26" s="224"/>
    </row>
    <row r="27" spans="1:10" ht="12.75">
      <c r="A27" s="4"/>
      <c r="B27" s="6"/>
      <c r="C27" s="6"/>
      <c r="D27" s="6"/>
      <c r="E27" s="6"/>
      <c r="F27" s="6"/>
      <c r="G27" s="6"/>
      <c r="H27" s="6"/>
      <c r="I27" s="6"/>
      <c r="J27" s="9"/>
    </row>
    <row r="28" spans="1:10" ht="12.75">
      <c r="A28" s="4" t="s">
        <v>298</v>
      </c>
      <c r="B28" s="6"/>
      <c r="C28" s="6"/>
      <c r="D28" s="6"/>
      <c r="E28" s="6"/>
      <c r="F28" s="6"/>
      <c r="G28" s="6"/>
      <c r="H28" s="6"/>
      <c r="I28" s="6"/>
      <c r="J28" s="9"/>
    </row>
    <row r="29" spans="1:10" ht="12.75">
      <c r="A29" s="4" t="s">
        <v>299</v>
      </c>
      <c r="B29" s="6"/>
      <c r="C29" s="6"/>
      <c r="D29" s="6"/>
      <c r="E29" s="6"/>
      <c r="F29" s="6"/>
      <c r="G29" s="6"/>
      <c r="H29" s="6"/>
      <c r="I29" s="6"/>
      <c r="J29" s="9"/>
    </row>
    <row r="30" spans="1:10" ht="12.75">
      <c r="A30" s="4" t="s">
        <v>300</v>
      </c>
      <c r="B30" s="6"/>
      <c r="C30" s="6"/>
      <c r="D30" s="6"/>
      <c r="E30" s="6"/>
      <c r="F30" s="6"/>
      <c r="G30" s="6"/>
      <c r="H30" s="6"/>
      <c r="I30" s="6"/>
      <c r="J30" s="9"/>
    </row>
    <row r="31" spans="1:10" ht="12.75">
      <c r="A31" s="29"/>
      <c r="B31" s="21"/>
      <c r="C31" s="21"/>
      <c r="D31" s="21"/>
      <c r="E31" s="21"/>
      <c r="F31" s="21"/>
      <c r="G31" s="21"/>
      <c r="H31" s="21"/>
      <c r="I31" s="21"/>
      <c r="J31" s="30"/>
    </row>
    <row r="32" spans="1:10" ht="12.75">
      <c r="A32" s="4" t="s">
        <v>301</v>
      </c>
      <c r="B32" s="6"/>
      <c r="I32" s="6"/>
      <c r="J32" s="9"/>
    </row>
    <row r="33" spans="1:10" ht="12.75">
      <c r="A33" s="55"/>
      <c r="B33" s="6"/>
      <c r="I33" s="6"/>
      <c r="J33" s="9"/>
    </row>
    <row r="34" spans="1:10" ht="12.75">
      <c r="A34" s="4"/>
      <c r="B34" s="6"/>
      <c r="C34" s="234" t="s">
        <v>292</v>
      </c>
      <c r="D34" s="247"/>
      <c r="E34" s="235"/>
      <c r="F34" s="1"/>
      <c r="G34" s="2"/>
      <c r="H34" s="3"/>
      <c r="I34" s="6"/>
      <c r="J34" s="9"/>
    </row>
    <row r="35" spans="1:10" ht="12.75">
      <c r="A35" s="4"/>
      <c r="B35" s="6"/>
      <c r="C35" s="236" t="s">
        <v>293</v>
      </c>
      <c r="D35" s="242"/>
      <c r="E35" s="237"/>
      <c r="F35" s="236" t="s">
        <v>94</v>
      </c>
      <c r="G35" s="242"/>
      <c r="H35" s="237"/>
      <c r="I35" s="6"/>
      <c r="J35" s="9"/>
    </row>
    <row r="36" spans="1:10" ht="12.75">
      <c r="A36" s="4"/>
      <c r="B36" s="6"/>
      <c r="C36" s="94" t="s">
        <v>302</v>
      </c>
      <c r="D36" s="130"/>
      <c r="E36" s="148"/>
      <c r="F36" s="59"/>
      <c r="G36" s="130"/>
      <c r="H36" s="148"/>
      <c r="I36" s="6"/>
      <c r="J36" s="9"/>
    </row>
    <row r="37" spans="1:10" ht="12.75">
      <c r="A37" s="4"/>
      <c r="B37" s="6"/>
      <c r="C37" s="94" t="s">
        <v>303</v>
      </c>
      <c r="D37" s="130"/>
      <c r="E37" s="148"/>
      <c r="F37" s="59"/>
      <c r="G37" s="130"/>
      <c r="H37" s="148"/>
      <c r="I37" s="6"/>
      <c r="J37" s="9"/>
    </row>
    <row r="38" spans="1:10" ht="12.75">
      <c r="A38" s="4"/>
      <c r="B38" s="6"/>
      <c r="C38" s="94" t="s">
        <v>304</v>
      </c>
      <c r="D38" s="130"/>
      <c r="E38" s="148"/>
      <c r="F38" s="59"/>
      <c r="G38" s="130"/>
      <c r="H38" s="148"/>
      <c r="I38" s="6"/>
      <c r="J38" s="9"/>
    </row>
    <row r="39" spans="1:10" ht="12.75">
      <c r="A39" s="4"/>
      <c r="B39" s="6"/>
      <c r="C39" s="94" t="s">
        <v>305</v>
      </c>
      <c r="D39" s="130"/>
      <c r="E39" s="148"/>
      <c r="F39" s="59"/>
      <c r="G39" s="130"/>
      <c r="H39" s="148"/>
      <c r="I39" s="6"/>
      <c r="J39" s="9"/>
    </row>
    <row r="40" spans="1:10" ht="12.75">
      <c r="A40" s="4"/>
      <c r="B40" s="6"/>
      <c r="C40" s="59"/>
      <c r="D40" s="130"/>
      <c r="E40" s="148"/>
      <c r="F40" s="59"/>
      <c r="G40" s="130"/>
      <c r="H40" s="148"/>
      <c r="I40" s="6"/>
      <c r="J40" s="9"/>
    </row>
    <row r="41" spans="1:10" ht="12.75">
      <c r="A41" s="4"/>
      <c r="B41" s="6"/>
      <c r="C41" s="59"/>
      <c r="D41" s="130"/>
      <c r="E41" s="148"/>
      <c r="F41" s="59"/>
      <c r="G41" s="130"/>
      <c r="H41" s="148"/>
      <c r="I41" s="6"/>
      <c r="J41" s="9"/>
    </row>
    <row r="42" spans="1:10" ht="12.75">
      <c r="A42" s="4"/>
      <c r="B42" s="6"/>
      <c r="C42" s="59"/>
      <c r="D42" s="130"/>
      <c r="E42" s="148"/>
      <c r="F42" s="59"/>
      <c r="G42" s="130"/>
      <c r="H42" s="148"/>
      <c r="I42" s="6"/>
      <c r="J42" s="9"/>
    </row>
    <row r="43" spans="1:10" ht="12.75">
      <c r="A43" s="4"/>
      <c r="B43" s="6"/>
      <c r="C43" s="6"/>
      <c r="D43" s="21"/>
      <c r="E43" s="21"/>
      <c r="F43" s="21"/>
      <c r="G43" s="21"/>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11"/>
      <c r="B46" s="7"/>
      <c r="C46" s="7"/>
      <c r="D46" s="7"/>
      <c r="E46" s="7"/>
      <c r="F46" s="7"/>
      <c r="G46" s="7"/>
      <c r="H46" s="7"/>
      <c r="I46" s="7"/>
      <c r="J46" s="12"/>
    </row>
    <row r="47" spans="1:10" ht="12.75">
      <c r="A47" s="4" t="s">
        <v>17</v>
      </c>
      <c r="B47" s="93" t="str">
        <f>'[1]Item 207, pg 35'!B49</f>
        <v>Irmgard R Wilcox</v>
      </c>
      <c r="C47" s="6"/>
      <c r="D47" s="6"/>
      <c r="E47" s="6"/>
      <c r="F47" s="6"/>
      <c r="G47" s="6"/>
      <c r="H47" s="6"/>
      <c r="I47" s="6"/>
      <c r="J47" s="9"/>
    </row>
    <row r="48" spans="1:10" ht="12.75">
      <c r="A48" s="4"/>
      <c r="B48" s="22"/>
      <c r="C48" s="6"/>
      <c r="D48" s="6"/>
      <c r="E48" s="6"/>
      <c r="F48" s="6"/>
      <c r="G48" s="6"/>
      <c r="H48" s="6"/>
      <c r="I48" s="6"/>
      <c r="J48" s="9"/>
    </row>
    <row r="49" spans="1:11" ht="12.75">
      <c r="A49" s="11" t="s">
        <v>18</v>
      </c>
      <c r="B49" s="39">
        <f>'Item 205, pg 34-A'!B57</f>
        <v>40469</v>
      </c>
      <c r="C49" s="7"/>
      <c r="D49" s="7"/>
      <c r="E49" s="7"/>
      <c r="F49" s="7"/>
      <c r="G49" s="7"/>
      <c r="H49" s="7" t="s">
        <v>306</v>
      </c>
      <c r="I49" s="7"/>
      <c r="J49" s="39">
        <f>'Item 205, pg 34-A'!J57</f>
        <v>40483</v>
      </c>
      <c r="K49" s="4"/>
    </row>
    <row r="50" spans="1:10" ht="12.75">
      <c r="A50" s="220" t="s">
        <v>20</v>
      </c>
      <c r="B50" s="221"/>
      <c r="C50" s="221"/>
      <c r="D50" s="221"/>
      <c r="E50" s="221"/>
      <c r="F50" s="221"/>
      <c r="G50" s="221"/>
      <c r="H50" s="221"/>
      <c r="I50" s="221"/>
      <c r="J50" s="222"/>
    </row>
    <row r="51" spans="1:10" ht="12.75">
      <c r="A51" s="4"/>
      <c r="B51" s="6"/>
      <c r="C51" s="6"/>
      <c r="D51" s="6"/>
      <c r="E51" s="6"/>
      <c r="F51" s="6"/>
      <c r="G51" s="6"/>
      <c r="H51" s="6"/>
      <c r="I51" s="6"/>
      <c r="J51" s="9"/>
    </row>
    <row r="52" spans="1:10" ht="12.75">
      <c r="A52" s="4" t="s">
        <v>21</v>
      </c>
      <c r="B52" s="6"/>
      <c r="C52" s="6"/>
      <c r="D52" s="6"/>
      <c r="E52" s="6"/>
      <c r="F52" s="6"/>
      <c r="G52" s="6"/>
      <c r="H52" s="6"/>
      <c r="I52" s="6"/>
      <c r="J52" s="9"/>
    </row>
    <row r="53" spans="1:10" ht="12.75">
      <c r="A53" s="11"/>
      <c r="B53" s="7"/>
      <c r="C53" s="7"/>
      <c r="D53" s="7"/>
      <c r="E53" s="7"/>
      <c r="F53" s="7"/>
      <c r="G53" s="7"/>
      <c r="H53" s="7"/>
      <c r="I53" s="7"/>
      <c r="J53" s="12"/>
    </row>
  </sheetData>
  <sheetProtection/>
  <mergeCells count="10">
    <mergeCell ref="H2:I2"/>
    <mergeCell ref="A50:J50"/>
    <mergeCell ref="A10:J10"/>
    <mergeCell ref="C14:E14"/>
    <mergeCell ref="C15:E15"/>
    <mergeCell ref="F15:H15"/>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B51" sqref="B51"/>
    </sheetView>
  </sheetViews>
  <sheetFormatPr defaultColWidth="9.140625" defaultRowHeight="12.75"/>
  <cols>
    <col min="1" max="1" width="10.28125" style="0" customWidth="1"/>
    <col min="2" max="2" width="17.28125" style="0" customWidth="1"/>
    <col min="3" max="3" width="6.57421875" style="0" customWidth="1"/>
    <col min="6" max="6" width="10.8515625" style="0" customWidth="1"/>
    <col min="7" max="7" width="17.57421875" style="0" customWidth="1"/>
    <col min="9" max="9" width="7.8515625" style="0" customWidth="1"/>
    <col min="10" max="10" width="15.7109375" style="0" customWidth="1"/>
  </cols>
  <sheetData>
    <row r="1" spans="1:10" ht="12.75">
      <c r="A1" s="1"/>
      <c r="B1" s="2"/>
      <c r="C1" s="2"/>
      <c r="D1" s="2"/>
      <c r="E1" s="2"/>
      <c r="F1" s="2"/>
      <c r="G1" s="2"/>
      <c r="H1" s="2"/>
      <c r="I1" s="2"/>
      <c r="J1" s="3"/>
    </row>
    <row r="2" spans="1:10" ht="12.75">
      <c r="A2" s="4" t="str">
        <f>'Item 210,220, pg 36'!A2</f>
        <v>Tariff No.</v>
      </c>
      <c r="B2" s="26">
        <f>+'Check Sheet'!B2</f>
        <v>9.3</v>
      </c>
      <c r="C2" s="6"/>
      <c r="D2" s="6"/>
      <c r="E2" s="6"/>
      <c r="F2" s="6"/>
      <c r="G2" s="27" t="s">
        <v>51</v>
      </c>
      <c r="H2" s="215" t="s">
        <v>1</v>
      </c>
      <c r="I2" s="215"/>
      <c r="J2" s="28">
        <v>37</v>
      </c>
    </row>
    <row r="3" spans="1:10" ht="12.75">
      <c r="A3" s="4"/>
      <c r="B3" s="6"/>
      <c r="C3" s="6"/>
      <c r="D3" s="6"/>
      <c r="E3" s="6"/>
      <c r="F3" s="6"/>
      <c r="G3" s="6"/>
      <c r="H3" s="6"/>
      <c r="I3" s="6"/>
      <c r="J3" s="9"/>
    </row>
    <row r="4" spans="1:10" ht="12.75">
      <c r="A4" s="4" t="s">
        <v>2</v>
      </c>
      <c r="B4" s="6"/>
      <c r="C4" s="6" t="str">
        <f>'[1]Item 100, pg 21'!D4</f>
        <v>Harold LeMay Enterprises Inc. G-98</v>
      </c>
      <c r="D4" s="6"/>
      <c r="E4" s="6"/>
      <c r="F4" s="6"/>
      <c r="G4" s="6"/>
      <c r="H4" s="6"/>
      <c r="I4" s="6"/>
      <c r="J4" s="9"/>
    </row>
    <row r="5" spans="1:10" ht="12.75">
      <c r="A5" s="11" t="s">
        <v>4</v>
      </c>
      <c r="B5" s="7"/>
      <c r="C5" s="7" t="str">
        <f>'[1]Item 100, pg 21'!D5</f>
        <v>City Sanitary, Joe's Refuse, White Pass Garbage</v>
      </c>
      <c r="D5" s="7"/>
      <c r="E5" s="7"/>
      <c r="F5" s="7"/>
      <c r="G5" s="7"/>
      <c r="H5" s="7"/>
      <c r="I5" s="7"/>
      <c r="J5" s="12"/>
    </row>
    <row r="6" spans="1:10" ht="12.75">
      <c r="A6" s="4"/>
      <c r="B6" s="6"/>
      <c r="C6" s="6"/>
      <c r="D6" s="6"/>
      <c r="E6" s="6"/>
      <c r="F6" s="6"/>
      <c r="G6" s="6"/>
      <c r="H6" s="6"/>
      <c r="I6" s="6"/>
      <c r="J6" s="9"/>
    </row>
    <row r="7" spans="1:10" ht="12.75">
      <c r="A7" s="223" t="s">
        <v>307</v>
      </c>
      <c r="B7" s="219"/>
      <c r="C7" s="219"/>
      <c r="D7" s="219"/>
      <c r="E7" s="219"/>
      <c r="F7" s="219"/>
      <c r="G7" s="219"/>
      <c r="H7" s="219"/>
      <c r="I7" s="219"/>
      <c r="J7" s="224"/>
    </row>
    <row r="8" spans="1:10" ht="12.75">
      <c r="A8" s="4"/>
      <c r="B8" s="6"/>
      <c r="C8" s="6"/>
      <c r="D8" s="6"/>
      <c r="E8" s="6"/>
      <c r="F8" s="6"/>
      <c r="G8" s="6"/>
      <c r="H8" s="6"/>
      <c r="I8" s="6"/>
      <c r="J8" s="9"/>
    </row>
    <row r="9" spans="1:10" ht="12.75">
      <c r="A9" s="4" t="s">
        <v>308</v>
      </c>
      <c r="B9" s="6"/>
      <c r="C9" s="6"/>
      <c r="D9" s="6"/>
      <c r="E9" s="6"/>
      <c r="F9" s="6"/>
      <c r="G9" s="6"/>
      <c r="H9" s="6"/>
      <c r="I9" s="6"/>
      <c r="J9" s="9"/>
    </row>
    <row r="10" spans="1:10" ht="12.75">
      <c r="A10" s="4"/>
      <c r="B10" s="6"/>
      <c r="C10" s="6"/>
      <c r="D10" s="6"/>
      <c r="E10" s="6"/>
      <c r="F10" s="6"/>
      <c r="G10" s="6"/>
      <c r="H10" s="6"/>
      <c r="I10" s="6"/>
      <c r="J10" s="9"/>
    </row>
    <row r="11" spans="1:10" ht="12.75">
      <c r="A11" s="231" t="s">
        <v>309</v>
      </c>
      <c r="B11" s="232"/>
      <c r="C11" s="232"/>
      <c r="D11" s="232"/>
      <c r="E11" s="233"/>
      <c r="F11" s="231" t="s">
        <v>310</v>
      </c>
      <c r="G11" s="233"/>
      <c r="H11" s="231" t="s">
        <v>311</v>
      </c>
      <c r="I11" s="232"/>
      <c r="J11" s="233"/>
    </row>
    <row r="12" spans="1:10" ht="15.75">
      <c r="A12" s="118"/>
      <c r="B12" s="151" t="s">
        <v>312</v>
      </c>
      <c r="C12" s="130"/>
      <c r="D12" s="130"/>
      <c r="E12" s="117"/>
      <c r="F12" s="118"/>
      <c r="G12" s="117"/>
      <c r="H12" s="118"/>
      <c r="I12" s="130"/>
      <c r="J12" s="117"/>
    </row>
    <row r="13" spans="1:10" ht="12.75">
      <c r="A13" s="118"/>
      <c r="B13" s="130"/>
      <c r="C13" s="130"/>
      <c r="D13" s="130"/>
      <c r="E13" s="117"/>
      <c r="F13" s="118" t="s">
        <v>313</v>
      </c>
      <c r="G13" s="117"/>
      <c r="H13" s="111">
        <v>110</v>
      </c>
      <c r="I13" s="130" t="s">
        <v>314</v>
      </c>
      <c r="J13" s="117"/>
    </row>
    <row r="14" spans="1:10" ht="12.75">
      <c r="A14" s="4"/>
      <c r="B14" s="6"/>
      <c r="C14" s="6"/>
      <c r="D14" s="6"/>
      <c r="E14" s="9"/>
      <c r="F14" s="6" t="s">
        <v>315</v>
      </c>
      <c r="G14" s="3"/>
      <c r="H14" s="111">
        <v>110</v>
      </c>
      <c r="I14" s="7" t="s">
        <v>314</v>
      </c>
      <c r="J14" s="117"/>
    </row>
    <row r="15" spans="1:10" ht="12.75">
      <c r="A15" s="118"/>
      <c r="B15" s="130"/>
      <c r="C15" s="130"/>
      <c r="D15" s="130"/>
      <c r="E15" s="117"/>
      <c r="F15" s="118" t="s">
        <v>316</v>
      </c>
      <c r="G15" s="117"/>
      <c r="H15" s="139">
        <v>110</v>
      </c>
      <c r="I15" s="7" t="s">
        <v>314</v>
      </c>
      <c r="J15" s="117"/>
    </row>
    <row r="16" spans="1:10" ht="12.75">
      <c r="A16" s="118"/>
      <c r="B16" s="130"/>
      <c r="C16" s="130"/>
      <c r="D16" s="130"/>
      <c r="E16" s="117"/>
      <c r="F16" s="118" t="s">
        <v>317</v>
      </c>
      <c r="G16" s="117"/>
      <c r="H16" s="111">
        <v>34</v>
      </c>
      <c r="I16" s="7" t="s">
        <v>314</v>
      </c>
      <c r="J16" s="117" t="s">
        <v>421</v>
      </c>
    </row>
    <row r="17" spans="1:10" ht="12.75">
      <c r="A17" s="118"/>
      <c r="B17" s="130"/>
      <c r="C17" s="130"/>
      <c r="D17" s="130"/>
      <c r="E17" s="117"/>
      <c r="F17" s="118" t="s">
        <v>318</v>
      </c>
      <c r="G17" s="117"/>
      <c r="H17" s="111">
        <v>10.23</v>
      </c>
      <c r="I17" s="130" t="s">
        <v>319</v>
      </c>
      <c r="J17" s="117"/>
    </row>
    <row r="18" spans="1:10" ht="12.75">
      <c r="A18" s="118"/>
      <c r="B18" s="130"/>
      <c r="C18" s="130"/>
      <c r="D18" s="130"/>
      <c r="E18" s="117"/>
      <c r="F18" s="118" t="s">
        <v>320</v>
      </c>
      <c r="G18" s="117"/>
      <c r="H18" s="139">
        <v>10.23</v>
      </c>
      <c r="I18" s="130" t="s">
        <v>319</v>
      </c>
      <c r="J18" s="117"/>
    </row>
    <row r="19" spans="1:10" ht="12.75">
      <c r="A19" s="118"/>
      <c r="B19" s="130"/>
      <c r="C19" s="130"/>
      <c r="D19" s="130"/>
      <c r="E19" s="117"/>
      <c r="F19" s="118" t="s">
        <v>321</v>
      </c>
      <c r="G19" s="117"/>
      <c r="H19" s="111">
        <v>117</v>
      </c>
      <c r="I19" s="7" t="s">
        <v>314</v>
      </c>
      <c r="J19" s="117"/>
    </row>
    <row r="20" spans="1:10" ht="12.75">
      <c r="A20" s="118"/>
      <c r="B20" s="130"/>
      <c r="C20" s="130"/>
      <c r="D20" s="130"/>
      <c r="E20" s="117"/>
      <c r="F20" s="118"/>
      <c r="G20" s="117"/>
      <c r="H20" s="118"/>
      <c r="I20" s="130"/>
      <c r="J20" s="117"/>
    </row>
    <row r="21" spans="1:10" ht="15.75">
      <c r="A21" s="118"/>
      <c r="B21" s="151" t="s">
        <v>322</v>
      </c>
      <c r="C21" s="130"/>
      <c r="D21" s="130"/>
      <c r="E21" s="117"/>
      <c r="F21" s="118"/>
      <c r="G21" s="117"/>
      <c r="H21" s="118"/>
      <c r="I21" s="130"/>
      <c r="J21" s="117"/>
    </row>
    <row r="22" spans="1:10" ht="12.75">
      <c r="A22" s="118"/>
      <c r="B22" s="130"/>
      <c r="C22" s="130"/>
      <c r="D22" s="130"/>
      <c r="E22" s="117"/>
      <c r="F22" s="118" t="s">
        <v>313</v>
      </c>
      <c r="G22" s="117"/>
      <c r="H22" s="111">
        <v>82</v>
      </c>
      <c r="I22" s="130" t="s">
        <v>314</v>
      </c>
      <c r="J22" s="117"/>
    </row>
    <row r="23" spans="1:10" ht="12.75">
      <c r="A23" s="118"/>
      <c r="B23" s="130"/>
      <c r="C23" s="130"/>
      <c r="D23" s="130"/>
      <c r="E23" s="117"/>
      <c r="F23" s="118" t="s">
        <v>323</v>
      </c>
      <c r="G23" s="117"/>
      <c r="H23" s="111">
        <v>82</v>
      </c>
      <c r="I23" s="130" t="s">
        <v>314</v>
      </c>
      <c r="J23" s="117"/>
    </row>
    <row r="24" spans="1:10" ht="12.75">
      <c r="A24" s="118"/>
      <c r="B24" s="130"/>
      <c r="C24" s="130"/>
      <c r="D24" s="130"/>
      <c r="E24" s="117"/>
      <c r="F24" s="118" t="s">
        <v>321</v>
      </c>
      <c r="G24" s="117"/>
      <c r="H24" s="111">
        <v>87</v>
      </c>
      <c r="I24" s="130" t="s">
        <v>314</v>
      </c>
      <c r="J24" s="117"/>
    </row>
    <row r="25" spans="1:10" ht="12.75">
      <c r="A25" s="118"/>
      <c r="B25" s="130"/>
      <c r="C25" s="130"/>
      <c r="D25" s="130"/>
      <c r="E25" s="117"/>
      <c r="F25" s="118" t="s">
        <v>324</v>
      </c>
      <c r="G25" s="117"/>
      <c r="H25" s="111">
        <v>10</v>
      </c>
      <c r="I25" s="130" t="s">
        <v>319</v>
      </c>
      <c r="J25" s="117"/>
    </row>
    <row r="26" spans="1:10" ht="12.75">
      <c r="A26" s="118"/>
      <c r="B26" s="130"/>
      <c r="C26" s="130"/>
      <c r="D26" s="130"/>
      <c r="E26" s="117"/>
      <c r="F26" s="118" t="s">
        <v>325</v>
      </c>
      <c r="G26" s="117"/>
      <c r="H26" s="111">
        <v>3</v>
      </c>
      <c r="I26" s="130" t="s">
        <v>319</v>
      </c>
      <c r="J26" s="117"/>
    </row>
    <row r="27" spans="1:10" ht="12.75">
      <c r="A27" s="118"/>
      <c r="B27" s="130"/>
      <c r="C27" s="130"/>
      <c r="D27" s="130"/>
      <c r="E27" s="117"/>
      <c r="F27" s="118" t="s">
        <v>326</v>
      </c>
      <c r="G27" s="117"/>
      <c r="H27" s="111">
        <v>5</v>
      </c>
      <c r="I27" s="130" t="s">
        <v>319</v>
      </c>
      <c r="J27" s="117"/>
    </row>
    <row r="28" spans="1:10" ht="12.75">
      <c r="A28" s="118"/>
      <c r="B28" s="130"/>
      <c r="C28" s="130"/>
      <c r="D28" s="130"/>
      <c r="E28" s="117"/>
      <c r="F28" s="118" t="s">
        <v>327</v>
      </c>
      <c r="G28" s="117"/>
      <c r="H28" s="111">
        <v>8</v>
      </c>
      <c r="I28" s="130" t="s">
        <v>319</v>
      </c>
      <c r="J28" s="117"/>
    </row>
    <row r="29" spans="1:10" ht="12.75">
      <c r="A29" s="118"/>
      <c r="B29" s="130"/>
      <c r="C29" s="130"/>
      <c r="D29" s="130"/>
      <c r="E29" s="117"/>
      <c r="F29" s="118"/>
      <c r="G29" s="117"/>
      <c r="H29" s="118"/>
      <c r="I29" s="130"/>
      <c r="J29" s="117"/>
    </row>
    <row r="30" spans="1:10" ht="12.75">
      <c r="A30" s="118"/>
      <c r="B30" s="130"/>
      <c r="C30" s="130"/>
      <c r="D30" s="130"/>
      <c r="E30" s="117"/>
      <c r="F30" s="118"/>
      <c r="G30" s="117"/>
      <c r="H30" s="118"/>
      <c r="I30" s="130"/>
      <c r="J30" s="117"/>
    </row>
    <row r="31" spans="1:10" ht="12.75">
      <c r="A31" s="118"/>
      <c r="B31" s="130"/>
      <c r="C31" s="130"/>
      <c r="D31" s="130"/>
      <c r="E31" s="117"/>
      <c r="F31" s="118"/>
      <c r="G31" s="117"/>
      <c r="H31" s="118"/>
      <c r="I31" s="130"/>
      <c r="J31" s="117"/>
    </row>
    <row r="32" spans="1:10" ht="12.75">
      <c r="A32" s="118"/>
      <c r="B32" s="130"/>
      <c r="C32" s="130"/>
      <c r="D32" s="130"/>
      <c r="E32" s="117"/>
      <c r="F32" s="118"/>
      <c r="G32" s="117"/>
      <c r="H32" s="118"/>
      <c r="I32" s="130"/>
      <c r="J32" s="117"/>
    </row>
    <row r="33" spans="1:10" ht="12.75">
      <c r="A33" s="118"/>
      <c r="B33" s="130"/>
      <c r="C33" s="130"/>
      <c r="D33" s="130"/>
      <c r="E33" s="117"/>
      <c r="F33" s="118"/>
      <c r="G33" s="117"/>
      <c r="H33" s="118"/>
      <c r="I33" s="130"/>
      <c r="J33" s="117"/>
    </row>
    <row r="34" spans="1:10" ht="12.75">
      <c r="A34" s="118"/>
      <c r="B34" s="130"/>
      <c r="C34" s="130"/>
      <c r="D34" s="130"/>
      <c r="E34" s="117"/>
      <c r="F34" s="118"/>
      <c r="G34" s="117"/>
      <c r="H34" s="118"/>
      <c r="I34" s="130"/>
      <c r="J34" s="117"/>
    </row>
    <row r="35" spans="1:10" ht="12.75">
      <c r="A35" s="118"/>
      <c r="B35" s="130"/>
      <c r="C35" s="130"/>
      <c r="D35" s="130"/>
      <c r="E35" s="117"/>
      <c r="F35" s="118"/>
      <c r="G35" s="117"/>
      <c r="H35" s="118"/>
      <c r="I35" s="130"/>
      <c r="J35" s="117"/>
    </row>
    <row r="36" spans="1:10" ht="12.75">
      <c r="A36" s="118"/>
      <c r="B36" s="130"/>
      <c r="C36" s="130"/>
      <c r="D36" s="130"/>
      <c r="E36" s="117"/>
      <c r="F36" s="118"/>
      <c r="G36" s="117"/>
      <c r="H36" s="118"/>
      <c r="I36" s="130"/>
      <c r="J36" s="117"/>
    </row>
    <row r="37" spans="1:10" ht="12.75">
      <c r="A37" s="118"/>
      <c r="B37" s="130"/>
      <c r="C37" s="130"/>
      <c r="D37" s="130"/>
      <c r="E37" s="117"/>
      <c r="F37" s="118"/>
      <c r="G37" s="117"/>
      <c r="H37" s="118"/>
      <c r="I37" s="130"/>
      <c r="J37" s="117"/>
    </row>
    <row r="38" spans="1:10" ht="12.75">
      <c r="A38" s="118"/>
      <c r="B38" s="130"/>
      <c r="C38" s="130"/>
      <c r="D38" s="130"/>
      <c r="E38" s="117"/>
      <c r="F38" s="118"/>
      <c r="G38" s="117"/>
      <c r="H38" s="118"/>
      <c r="I38" s="130"/>
      <c r="J38" s="117"/>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t="s">
        <v>328</v>
      </c>
      <c r="B42" s="6"/>
      <c r="C42" s="6"/>
      <c r="D42" s="21"/>
      <c r="E42" s="21"/>
      <c r="F42" s="21"/>
      <c r="G42" s="21"/>
      <c r="H42" s="6"/>
      <c r="I42" s="6"/>
      <c r="J42" s="9"/>
    </row>
    <row r="43" spans="1:10" ht="12.75">
      <c r="A43" s="47" t="s">
        <v>329</v>
      </c>
      <c r="B43" s="6"/>
      <c r="C43" s="6"/>
      <c r="D43" s="6"/>
      <c r="E43" s="6"/>
      <c r="F43" s="6"/>
      <c r="G43" s="6"/>
      <c r="H43" s="6"/>
      <c r="I43" s="6"/>
      <c r="J43" s="9"/>
    </row>
    <row r="44" spans="1:10" ht="12.75">
      <c r="A44" s="40" t="s">
        <v>330</v>
      </c>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1" t="s">
        <v>17</v>
      </c>
      <c r="B49" s="152" t="str">
        <f>'Item 100, pg 26'!B54</f>
        <v>Irmgard R Wilcox</v>
      </c>
      <c r="C49" s="2"/>
      <c r="D49" s="2"/>
      <c r="E49" s="2"/>
      <c r="F49" s="2"/>
      <c r="G49" s="2"/>
      <c r="H49" s="2"/>
      <c r="I49" s="2"/>
      <c r="J49" s="3"/>
    </row>
    <row r="50" spans="1:10" ht="12.75">
      <c r="A50" s="4"/>
      <c r="B50" s="22"/>
      <c r="C50" s="6"/>
      <c r="D50" s="6"/>
      <c r="E50" s="6"/>
      <c r="F50" s="6"/>
      <c r="G50" s="6"/>
      <c r="H50" s="6"/>
      <c r="I50" s="6"/>
      <c r="J50" s="9"/>
    </row>
    <row r="51" spans="1:11" ht="12.75">
      <c r="A51" s="11" t="s">
        <v>18</v>
      </c>
      <c r="B51" s="39">
        <f>'Item 210,220, pg 36'!B49</f>
        <v>40469</v>
      </c>
      <c r="C51" s="7"/>
      <c r="D51" s="7"/>
      <c r="E51" s="7"/>
      <c r="F51" s="7"/>
      <c r="G51" s="7"/>
      <c r="H51" s="7" t="s">
        <v>27</v>
      </c>
      <c r="I51" s="7"/>
      <c r="J51" s="39">
        <f>'Item 210,220, pg 36'!J49</f>
        <v>40483</v>
      </c>
      <c r="K51" s="4"/>
    </row>
    <row r="52" spans="1:10" ht="12.75">
      <c r="A52" s="153"/>
      <c r="B52" s="6"/>
      <c r="C52" s="34"/>
      <c r="D52" s="153" t="s">
        <v>20</v>
      </c>
      <c r="E52" s="34"/>
      <c r="F52" s="34"/>
      <c r="G52" s="34"/>
      <c r="H52" s="34"/>
      <c r="I52" s="34"/>
      <c r="J52" s="35"/>
    </row>
    <row r="53" spans="1:10" ht="12.75">
      <c r="A53" s="4"/>
      <c r="B53" s="25"/>
      <c r="C53" s="6"/>
      <c r="D53" s="6"/>
      <c r="E53" s="6"/>
      <c r="F53" s="6"/>
      <c r="G53" s="6"/>
      <c r="H53" s="6"/>
      <c r="I53" s="6"/>
      <c r="J53" s="9"/>
    </row>
    <row r="54" spans="1:10" ht="12.75">
      <c r="A54" s="4" t="s">
        <v>21</v>
      </c>
      <c r="B54" s="6"/>
      <c r="C54" s="6"/>
      <c r="D54" s="6"/>
      <c r="E54" s="6"/>
      <c r="F54" s="6"/>
      <c r="G54" s="6"/>
      <c r="H54" s="6"/>
      <c r="I54" s="6"/>
      <c r="J54" s="9"/>
    </row>
    <row r="55" spans="1:10" ht="12.75">
      <c r="A55" s="11"/>
      <c r="B55" s="7"/>
      <c r="C55" s="7"/>
      <c r="D55" s="7"/>
      <c r="E55" s="7"/>
      <c r="F55" s="7"/>
      <c r="G55" s="7"/>
      <c r="H55" s="7"/>
      <c r="I55" s="7"/>
      <c r="J55" s="12"/>
    </row>
    <row r="56" ht="12.75">
      <c r="B56" s="6"/>
    </row>
  </sheetData>
  <sheetProtection/>
  <mergeCells count="5">
    <mergeCell ref="H2:I2"/>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79" r:id="rId1"/>
</worksheet>
</file>

<file path=xl/worksheets/sheet17.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29">
      <selection activeCell="B49" sqref="B49"/>
    </sheetView>
  </sheetViews>
  <sheetFormatPr defaultColWidth="9.140625" defaultRowHeight="12.75"/>
  <cols>
    <col min="1" max="1" width="9.8515625" style="0" customWidth="1"/>
    <col min="2" max="2" width="17.421875" style="0" customWidth="1"/>
    <col min="3" max="3" width="0.9921875" style="0" customWidth="1"/>
    <col min="4" max="4" width="7.57421875" style="0" customWidth="1"/>
    <col min="5" max="5" width="6.140625" style="0" customWidth="1"/>
    <col min="6" max="6" width="8.57421875" style="0" customWidth="1"/>
    <col min="7" max="7" width="6.140625" style="0" customWidth="1"/>
    <col min="8" max="8" width="8.28125" style="0" customWidth="1"/>
    <col min="9" max="9" width="4.140625" style="0" customWidth="1"/>
    <col min="10" max="10" width="7.421875" style="0" customWidth="1"/>
    <col min="11" max="11" width="4.00390625" style="0" customWidth="1"/>
    <col min="12" max="12" width="7.421875" style="0" customWidth="1"/>
    <col min="13" max="13" width="4.28125" style="0" customWidth="1"/>
    <col min="14" max="14" width="8.421875" style="0" customWidth="1"/>
    <col min="15" max="15" width="3.7109375" style="0" customWidth="1"/>
    <col min="16" max="16" width="17.00390625" style="0" customWidth="1"/>
    <col min="17" max="17" width="4.140625" style="0" customWidth="1"/>
  </cols>
  <sheetData>
    <row r="1" spans="1:17" ht="12.75">
      <c r="A1" s="1"/>
      <c r="B1" s="2"/>
      <c r="C1" s="2"/>
      <c r="D1" s="2"/>
      <c r="E1" s="2"/>
      <c r="F1" s="2"/>
      <c r="G1" s="2"/>
      <c r="H1" s="2"/>
      <c r="I1" s="2"/>
      <c r="J1" s="2"/>
      <c r="K1" s="2"/>
      <c r="L1" s="2"/>
      <c r="M1" s="2"/>
      <c r="N1" s="2"/>
      <c r="O1" s="2"/>
      <c r="P1" s="2"/>
      <c r="Q1" s="3"/>
    </row>
    <row r="2" spans="1:17" ht="12.75">
      <c r="A2" s="4" t="str">
        <f>'Item 230, pg 37'!A2</f>
        <v>Tariff No.</v>
      </c>
      <c r="B2" s="26">
        <f>+'Check Sheet'!B2</f>
        <v>9.3</v>
      </c>
      <c r="C2" s="6"/>
      <c r="D2" s="6"/>
      <c r="E2" s="6"/>
      <c r="F2" s="6"/>
      <c r="G2" s="6"/>
      <c r="H2" s="6"/>
      <c r="I2" s="6"/>
      <c r="K2" s="27" t="s">
        <v>51</v>
      </c>
      <c r="L2" s="22" t="s">
        <v>1</v>
      </c>
      <c r="M2" s="22"/>
      <c r="N2" s="22"/>
      <c r="P2" s="84">
        <v>39</v>
      </c>
      <c r="Q2" s="9"/>
    </row>
    <row r="3" spans="1:17" ht="12.75">
      <c r="A3" s="4"/>
      <c r="B3" s="6"/>
      <c r="C3" s="6"/>
      <c r="D3" s="6"/>
      <c r="E3" s="6"/>
      <c r="F3" s="6"/>
      <c r="G3" s="6"/>
      <c r="H3" s="6"/>
      <c r="I3" s="6"/>
      <c r="J3" s="6"/>
      <c r="K3" s="6"/>
      <c r="L3" s="6"/>
      <c r="M3" s="6"/>
      <c r="N3" s="6"/>
      <c r="O3" s="6"/>
      <c r="P3" s="6"/>
      <c r="Q3" s="9"/>
    </row>
    <row r="4" spans="1:17" ht="12.75">
      <c r="A4" s="4" t="s">
        <v>2</v>
      </c>
      <c r="B4" s="6"/>
      <c r="C4" s="6"/>
      <c r="D4" s="6" t="str">
        <f>'Item 230, pg 37'!C4</f>
        <v>Harold LeMay Enterprises Inc. G-98</v>
      </c>
      <c r="E4" s="6"/>
      <c r="F4" s="6"/>
      <c r="G4" s="6"/>
      <c r="H4" s="6"/>
      <c r="I4" s="6"/>
      <c r="J4" s="6"/>
      <c r="K4" s="6"/>
      <c r="L4" s="6"/>
      <c r="M4" s="6"/>
      <c r="N4" s="6"/>
      <c r="O4" s="6"/>
      <c r="P4" s="6"/>
      <c r="Q4" s="9"/>
    </row>
    <row r="5" spans="1:17" ht="12.75">
      <c r="A5" s="11" t="s">
        <v>4</v>
      </c>
      <c r="B5" s="7"/>
      <c r="C5" s="7"/>
      <c r="D5" s="7" t="str">
        <f>'Item 230, pg 37'!C5</f>
        <v>City Sanitary, Joe's Refuse, White Pass Garbage</v>
      </c>
      <c r="E5" s="7"/>
      <c r="F5" s="7"/>
      <c r="G5" s="7"/>
      <c r="H5" s="7"/>
      <c r="I5" s="7"/>
      <c r="J5" s="7"/>
      <c r="K5" s="7"/>
      <c r="L5" s="7"/>
      <c r="M5" s="7"/>
      <c r="N5" s="7"/>
      <c r="O5" s="7"/>
      <c r="P5" s="7"/>
      <c r="Q5" s="12"/>
    </row>
    <row r="6" spans="1:17" ht="12.75">
      <c r="A6" s="4"/>
      <c r="B6" s="6"/>
      <c r="C6" s="6"/>
      <c r="D6" s="6"/>
      <c r="E6" s="6"/>
      <c r="F6" s="6"/>
      <c r="G6" s="6"/>
      <c r="H6" s="6"/>
      <c r="I6" s="6"/>
      <c r="J6" s="6"/>
      <c r="K6" s="6"/>
      <c r="L6" s="6"/>
      <c r="M6" s="6"/>
      <c r="N6" s="6"/>
      <c r="O6" s="6"/>
      <c r="P6" s="6"/>
      <c r="Q6" s="9"/>
    </row>
    <row r="7" spans="1:17" ht="12.75">
      <c r="A7" s="223" t="s">
        <v>331</v>
      </c>
      <c r="B7" s="219"/>
      <c r="C7" s="219"/>
      <c r="D7" s="219"/>
      <c r="E7" s="219"/>
      <c r="F7" s="219"/>
      <c r="G7" s="219"/>
      <c r="H7" s="219"/>
      <c r="I7" s="219"/>
      <c r="J7" s="219"/>
      <c r="K7" s="219"/>
      <c r="L7" s="219"/>
      <c r="M7" s="219"/>
      <c r="N7" s="219"/>
      <c r="O7" s="219"/>
      <c r="P7" s="219"/>
      <c r="Q7" s="224"/>
    </row>
    <row r="8" spans="1:17" ht="12.75">
      <c r="A8" s="205" t="s">
        <v>332</v>
      </c>
      <c r="B8" s="215"/>
      <c r="C8" s="215"/>
      <c r="D8" s="215"/>
      <c r="E8" s="215"/>
      <c r="F8" s="215"/>
      <c r="G8" s="215"/>
      <c r="H8" s="215"/>
      <c r="I8" s="215"/>
      <c r="J8" s="215"/>
      <c r="K8" s="215"/>
      <c r="L8" s="215"/>
      <c r="M8" s="215"/>
      <c r="N8" s="215"/>
      <c r="O8" s="215"/>
      <c r="P8" s="215"/>
      <c r="Q8" s="206"/>
    </row>
    <row r="9" spans="1:17" ht="12.75">
      <c r="A9" s="205" t="s">
        <v>333</v>
      </c>
      <c r="B9" s="215"/>
      <c r="C9" s="215"/>
      <c r="D9" s="215"/>
      <c r="E9" s="215"/>
      <c r="F9" s="215"/>
      <c r="G9" s="215"/>
      <c r="H9" s="215"/>
      <c r="I9" s="215"/>
      <c r="J9" s="215"/>
      <c r="K9" s="215"/>
      <c r="L9" s="215"/>
      <c r="M9" s="215"/>
      <c r="N9" s="215"/>
      <c r="O9" s="215"/>
      <c r="P9" s="215"/>
      <c r="Q9" s="206"/>
    </row>
    <row r="10" spans="1:17" ht="12.75">
      <c r="A10" s="4"/>
      <c r="B10" s="6"/>
      <c r="C10" s="6"/>
      <c r="D10" s="6"/>
      <c r="E10" s="6"/>
      <c r="F10" s="6"/>
      <c r="G10" s="6"/>
      <c r="H10" s="6"/>
      <c r="I10" s="6"/>
      <c r="J10" s="6"/>
      <c r="K10" s="6"/>
      <c r="L10" s="6"/>
      <c r="M10" s="6"/>
      <c r="N10" s="6"/>
      <c r="O10" s="6"/>
      <c r="P10" s="6"/>
      <c r="Q10" s="9"/>
    </row>
    <row r="11" spans="1:17" ht="12.75">
      <c r="A11" s="4" t="s">
        <v>442</v>
      </c>
      <c r="B11" s="13"/>
      <c r="C11" s="6"/>
      <c r="D11" s="6"/>
      <c r="E11" s="6"/>
      <c r="F11" s="6"/>
      <c r="G11" s="6"/>
      <c r="H11" s="6"/>
      <c r="I11" s="6"/>
      <c r="J11" s="6"/>
      <c r="K11" s="6"/>
      <c r="L11" s="6"/>
      <c r="M11" s="6"/>
      <c r="N11" s="6"/>
      <c r="O11" s="6"/>
      <c r="P11" s="6"/>
      <c r="Q11" s="9"/>
    </row>
    <row r="12" spans="1:17" ht="12.75">
      <c r="A12" s="4"/>
      <c r="B12" s="6"/>
      <c r="C12" s="6"/>
      <c r="D12" s="6"/>
      <c r="E12" s="6"/>
      <c r="F12" s="6"/>
      <c r="G12" s="6"/>
      <c r="H12" s="6"/>
      <c r="I12" s="6"/>
      <c r="J12" s="6"/>
      <c r="K12" s="6"/>
      <c r="L12" s="6"/>
      <c r="M12" s="6"/>
      <c r="N12" s="6"/>
      <c r="O12" s="6"/>
      <c r="P12" s="6"/>
      <c r="Q12" s="9"/>
    </row>
    <row r="13" spans="1:17" ht="12.75">
      <c r="A13" s="4"/>
      <c r="B13" s="31"/>
      <c r="C13" s="8"/>
      <c r="D13" s="231" t="s">
        <v>334</v>
      </c>
      <c r="E13" s="247"/>
      <c r="F13" s="232"/>
      <c r="G13" s="247"/>
      <c r="H13" s="232"/>
      <c r="I13" s="247"/>
      <c r="J13" s="232"/>
      <c r="K13" s="247"/>
      <c r="L13" s="247"/>
      <c r="M13" s="247"/>
      <c r="N13" s="232"/>
      <c r="O13" s="232"/>
      <c r="P13" s="232"/>
      <c r="Q13" s="233"/>
    </row>
    <row r="14" spans="1:17" ht="12.75">
      <c r="A14" s="154" t="s">
        <v>335</v>
      </c>
      <c r="B14" s="155"/>
      <c r="C14" s="156"/>
      <c r="D14" s="118" t="s">
        <v>336</v>
      </c>
      <c r="E14" s="130"/>
      <c r="F14" s="118" t="s">
        <v>337</v>
      </c>
      <c r="G14" s="130"/>
      <c r="H14" s="118" t="s">
        <v>338</v>
      </c>
      <c r="I14" s="130"/>
      <c r="J14" s="118" t="s">
        <v>339</v>
      </c>
      <c r="K14" s="130"/>
      <c r="L14" s="118" t="s">
        <v>340</v>
      </c>
      <c r="M14" s="130"/>
      <c r="N14" s="118" t="s">
        <v>341</v>
      </c>
      <c r="O14" s="117"/>
      <c r="P14" s="130" t="s">
        <v>342</v>
      </c>
      <c r="Q14" s="117"/>
    </row>
    <row r="15" spans="1:17" ht="12.75">
      <c r="A15" s="131" t="s">
        <v>343</v>
      </c>
      <c r="B15" s="130"/>
      <c r="C15" s="117"/>
      <c r="D15" s="157"/>
      <c r="E15" s="116"/>
      <c r="F15" s="157"/>
      <c r="G15" s="116"/>
      <c r="H15" s="158"/>
      <c r="I15" s="116"/>
      <c r="J15" s="158"/>
      <c r="K15" s="116"/>
      <c r="L15" s="158"/>
      <c r="M15" s="159"/>
      <c r="N15" s="157"/>
      <c r="O15" s="160"/>
      <c r="P15" s="158"/>
      <c r="Q15" s="160"/>
    </row>
    <row r="16" spans="1:17" ht="12.75">
      <c r="A16" s="131" t="s">
        <v>344</v>
      </c>
      <c r="B16" s="130"/>
      <c r="C16" s="117"/>
      <c r="D16" s="157">
        <v>31.56</v>
      </c>
      <c r="E16" s="112" t="s">
        <v>75</v>
      </c>
      <c r="F16" s="157">
        <v>45.82</v>
      </c>
      <c r="G16" s="112" t="s">
        <v>75</v>
      </c>
      <c r="H16" s="158">
        <v>56.94</v>
      </c>
      <c r="I16" s="112" t="s">
        <v>75</v>
      </c>
      <c r="J16" s="158">
        <v>68.96</v>
      </c>
      <c r="K16" s="112" t="s">
        <v>75</v>
      </c>
      <c r="L16" s="158">
        <v>91.17</v>
      </c>
      <c r="M16" s="112" t="s">
        <v>75</v>
      </c>
      <c r="N16" s="157">
        <v>113.79</v>
      </c>
      <c r="O16" s="112" t="s">
        <v>75</v>
      </c>
      <c r="P16" s="158">
        <v>136.39</v>
      </c>
      <c r="Q16" s="112" t="s">
        <v>75</v>
      </c>
    </row>
    <row r="17" spans="1:17" ht="12.75">
      <c r="A17" s="131" t="s">
        <v>345</v>
      </c>
      <c r="B17" s="130"/>
      <c r="C17" s="117"/>
      <c r="D17" s="157">
        <v>20.77</v>
      </c>
      <c r="E17" s="112" t="s">
        <v>75</v>
      </c>
      <c r="F17" s="157">
        <v>28.54</v>
      </c>
      <c r="G17" s="112" t="s">
        <v>75</v>
      </c>
      <c r="H17" s="157">
        <v>35.76</v>
      </c>
      <c r="I17" s="112" t="s">
        <v>75</v>
      </c>
      <c r="J17" s="157">
        <v>51.09</v>
      </c>
      <c r="K17" s="112" t="s">
        <v>75</v>
      </c>
      <c r="L17" s="157">
        <v>63.19</v>
      </c>
      <c r="M17" s="112" t="s">
        <v>75</v>
      </c>
      <c r="N17" s="157">
        <v>71.77</v>
      </c>
      <c r="O17" s="112" t="s">
        <v>75</v>
      </c>
      <c r="P17" s="157">
        <v>80.29</v>
      </c>
      <c r="Q17" s="112" t="s">
        <v>75</v>
      </c>
    </row>
    <row r="18" spans="1:17" ht="12.75">
      <c r="A18" s="161" t="s">
        <v>346</v>
      </c>
      <c r="B18" s="162"/>
      <c r="C18" s="163"/>
      <c r="D18" s="157">
        <v>26.02</v>
      </c>
      <c r="E18" s="112" t="s">
        <v>75</v>
      </c>
      <c r="F18" s="157">
        <v>34</v>
      </c>
      <c r="G18" s="112" t="s">
        <v>75</v>
      </c>
      <c r="H18" s="157">
        <v>41.22</v>
      </c>
      <c r="I18" s="112" t="s">
        <v>75</v>
      </c>
      <c r="J18" s="157">
        <v>61.64</v>
      </c>
      <c r="K18" s="112" t="s">
        <v>75</v>
      </c>
      <c r="L18" s="157">
        <v>82.37</v>
      </c>
      <c r="M18" s="112" t="s">
        <v>75</v>
      </c>
      <c r="N18" s="158">
        <v>104.56</v>
      </c>
      <c r="O18" s="112" t="s">
        <v>75</v>
      </c>
      <c r="P18" s="157">
        <v>121.8</v>
      </c>
      <c r="Q18" s="112" t="s">
        <v>75</v>
      </c>
    </row>
    <row r="19" spans="1:17" ht="12.75">
      <c r="A19" s="164" t="s">
        <v>347</v>
      </c>
      <c r="B19" s="130"/>
      <c r="C19" s="117"/>
      <c r="D19" s="165"/>
      <c r="E19" s="166"/>
      <c r="F19" s="167"/>
      <c r="G19" s="166"/>
      <c r="H19" s="165"/>
      <c r="I19" s="166"/>
      <c r="J19" s="165"/>
      <c r="K19" s="166"/>
      <c r="L19" s="165"/>
      <c r="M19" s="166"/>
      <c r="N19" s="165"/>
      <c r="O19" s="166"/>
      <c r="P19" s="165"/>
      <c r="Q19" s="166"/>
    </row>
    <row r="20" spans="1:17" ht="12.75">
      <c r="A20" s="131" t="s">
        <v>348</v>
      </c>
      <c r="B20" s="130"/>
      <c r="C20" s="117"/>
      <c r="D20" s="157">
        <v>26.8</v>
      </c>
      <c r="E20" s="112" t="s">
        <v>75</v>
      </c>
      <c r="F20" s="157">
        <v>26.8</v>
      </c>
      <c r="G20" s="112" t="s">
        <v>75</v>
      </c>
      <c r="H20" s="157">
        <v>26.8</v>
      </c>
      <c r="I20" s="112" t="s">
        <v>75</v>
      </c>
      <c r="J20" s="157">
        <v>26.8</v>
      </c>
      <c r="K20" s="112" t="s">
        <v>75</v>
      </c>
      <c r="L20" s="157">
        <v>26.8</v>
      </c>
      <c r="M20" s="112" t="s">
        <v>75</v>
      </c>
      <c r="N20" s="157">
        <v>26.8</v>
      </c>
      <c r="O20" s="112" t="s">
        <v>75</v>
      </c>
      <c r="P20" s="157">
        <v>26.8</v>
      </c>
      <c r="Q20" s="112" t="s">
        <v>75</v>
      </c>
    </row>
    <row r="21" spans="1:17" ht="12.75">
      <c r="A21" s="131" t="s">
        <v>349</v>
      </c>
      <c r="B21" s="130"/>
      <c r="C21" s="117"/>
      <c r="D21" s="157">
        <v>26.02</v>
      </c>
      <c r="E21" s="112" t="s">
        <v>75</v>
      </c>
      <c r="F21" s="157">
        <f>F18</f>
        <v>34</v>
      </c>
      <c r="G21" s="112" t="s">
        <v>75</v>
      </c>
      <c r="H21" s="158">
        <f>H18</f>
        <v>41.22</v>
      </c>
      <c r="I21" s="112" t="s">
        <v>75</v>
      </c>
      <c r="J21" s="158">
        <f>J18</f>
        <v>61.64</v>
      </c>
      <c r="K21" s="112" t="s">
        <v>75</v>
      </c>
      <c r="L21" s="157">
        <f>L18</f>
        <v>82.37</v>
      </c>
      <c r="M21" s="112" t="s">
        <v>75</v>
      </c>
      <c r="N21" s="158">
        <f>N18</f>
        <v>104.56</v>
      </c>
      <c r="O21" s="112" t="s">
        <v>75</v>
      </c>
      <c r="P21" s="158">
        <v>121.81</v>
      </c>
      <c r="Q21" s="112" t="s">
        <v>75</v>
      </c>
    </row>
    <row r="22" spans="1:17" ht="12.75">
      <c r="A22" s="131" t="s">
        <v>350</v>
      </c>
      <c r="B22" s="130"/>
      <c r="C22" s="117"/>
      <c r="D22" s="157">
        <v>0.5</v>
      </c>
      <c r="E22" s="112" t="s">
        <v>75</v>
      </c>
      <c r="F22" s="157">
        <v>0.5</v>
      </c>
      <c r="G22" s="112" t="s">
        <v>75</v>
      </c>
      <c r="H22" s="158">
        <v>0.56</v>
      </c>
      <c r="I22" s="112" t="s">
        <v>75</v>
      </c>
      <c r="J22" s="158">
        <v>0.56</v>
      </c>
      <c r="K22" s="112" t="s">
        <v>75</v>
      </c>
      <c r="L22" s="158">
        <v>0.61</v>
      </c>
      <c r="M22" s="112" t="s">
        <v>75</v>
      </c>
      <c r="N22" s="158">
        <v>0.61</v>
      </c>
      <c r="O22" s="112" t="s">
        <v>75</v>
      </c>
      <c r="P22" s="158">
        <v>0.67</v>
      </c>
      <c r="Q22" s="112" t="s">
        <v>75</v>
      </c>
    </row>
    <row r="23" spans="1:17" ht="12.75">
      <c r="A23" s="131" t="s">
        <v>351</v>
      </c>
      <c r="B23" s="130"/>
      <c r="C23" s="117"/>
      <c r="D23" s="157"/>
      <c r="E23" s="116"/>
      <c r="F23" s="157"/>
      <c r="G23" s="116"/>
      <c r="H23" s="158"/>
      <c r="I23" s="116"/>
      <c r="J23" s="157"/>
      <c r="K23" s="116"/>
      <c r="L23" s="159"/>
      <c r="M23" s="159"/>
      <c r="N23" s="158"/>
      <c r="O23" s="168"/>
      <c r="P23" s="158"/>
      <c r="Q23" s="168"/>
    </row>
    <row r="24" spans="1:17" ht="12.75">
      <c r="A24" s="4"/>
      <c r="B24" s="6"/>
      <c r="C24" s="6"/>
      <c r="D24" s="6"/>
      <c r="E24" s="6"/>
      <c r="F24" s="6"/>
      <c r="G24" s="6"/>
      <c r="H24" s="6"/>
      <c r="I24" s="6"/>
      <c r="J24" s="6"/>
      <c r="K24" s="6"/>
      <c r="L24" s="6"/>
      <c r="M24" s="6"/>
      <c r="N24" s="6"/>
      <c r="O24" s="6"/>
      <c r="P24" s="6"/>
      <c r="Q24" s="9"/>
    </row>
    <row r="25" spans="1:17" ht="12.75">
      <c r="A25" s="4"/>
      <c r="B25" s="6"/>
      <c r="C25" s="6"/>
      <c r="D25" s="6"/>
      <c r="E25" s="6"/>
      <c r="F25" s="6"/>
      <c r="G25" s="6"/>
      <c r="H25" s="6"/>
      <c r="I25" s="6"/>
      <c r="J25" s="6"/>
      <c r="K25" s="6"/>
      <c r="L25" s="6"/>
      <c r="M25" s="6"/>
      <c r="N25" s="6"/>
      <c r="O25" s="6"/>
      <c r="P25" s="6"/>
      <c r="Q25" s="9"/>
    </row>
    <row r="26" spans="1:17" ht="12.75">
      <c r="A26" s="4"/>
      <c r="B26" s="6"/>
      <c r="C26" s="6"/>
      <c r="D26" s="6"/>
      <c r="E26" s="6"/>
      <c r="F26" s="6"/>
      <c r="G26" s="6"/>
      <c r="H26" s="6"/>
      <c r="I26" s="6"/>
      <c r="J26" s="6"/>
      <c r="K26" s="6"/>
      <c r="L26" s="6"/>
      <c r="M26" s="6"/>
      <c r="N26" s="6"/>
      <c r="O26" s="6"/>
      <c r="P26" s="6"/>
      <c r="Q26" s="9"/>
    </row>
    <row r="27" spans="1:17" ht="12.75">
      <c r="A27" s="47" t="s">
        <v>352</v>
      </c>
      <c r="B27" s="5" t="s">
        <v>353</v>
      </c>
      <c r="C27" s="6"/>
      <c r="D27" s="6"/>
      <c r="E27" s="6"/>
      <c r="F27" s="6"/>
      <c r="G27" s="6"/>
      <c r="H27" s="6"/>
      <c r="I27" s="6"/>
      <c r="J27" s="6"/>
      <c r="K27" s="6"/>
      <c r="L27" s="6"/>
      <c r="M27" s="6"/>
      <c r="N27" s="6"/>
      <c r="O27" s="6"/>
      <c r="P27" s="6"/>
      <c r="Q27" s="9"/>
    </row>
    <row r="28" spans="1:17" ht="12.75">
      <c r="A28" s="47"/>
      <c r="B28" s="22" t="s">
        <v>354</v>
      </c>
      <c r="C28" s="6"/>
      <c r="D28" s="6"/>
      <c r="E28" s="6"/>
      <c r="F28" s="6"/>
      <c r="G28" s="6"/>
      <c r="H28" s="6"/>
      <c r="I28" s="6"/>
      <c r="J28" s="6"/>
      <c r="K28" s="6"/>
      <c r="L28" s="6"/>
      <c r="M28" s="6"/>
      <c r="N28" s="6"/>
      <c r="O28" s="6"/>
      <c r="P28" s="6"/>
      <c r="Q28" s="9"/>
    </row>
    <row r="29" spans="1:17" ht="12.75">
      <c r="A29" s="47"/>
      <c r="B29" s="22" t="s">
        <v>355</v>
      </c>
      <c r="C29" s="6"/>
      <c r="D29" s="6"/>
      <c r="E29" s="6"/>
      <c r="F29" s="6"/>
      <c r="G29" s="6"/>
      <c r="H29" s="6"/>
      <c r="I29" s="6"/>
      <c r="J29" s="6"/>
      <c r="K29" s="6"/>
      <c r="L29" s="6"/>
      <c r="M29" s="6"/>
      <c r="N29" s="6"/>
      <c r="O29" s="6"/>
      <c r="P29" s="6"/>
      <c r="Q29" s="9"/>
    </row>
    <row r="30" spans="1:17" ht="12.75">
      <c r="A30" s="47"/>
      <c r="B30" s="22" t="s">
        <v>356</v>
      </c>
      <c r="C30" s="6"/>
      <c r="D30" s="6"/>
      <c r="E30" s="6"/>
      <c r="F30" s="6"/>
      <c r="G30" s="6"/>
      <c r="H30" s="6"/>
      <c r="I30" s="6"/>
      <c r="J30" s="6"/>
      <c r="K30" s="6"/>
      <c r="L30" s="6"/>
      <c r="M30" s="6"/>
      <c r="N30" s="6"/>
      <c r="O30" s="6"/>
      <c r="P30" s="6"/>
      <c r="Q30" s="9"/>
    </row>
    <row r="31" spans="1:17" ht="12.75">
      <c r="A31" s="169" t="s">
        <v>166</v>
      </c>
      <c r="B31" s="52" t="s">
        <v>418</v>
      </c>
      <c r="C31" s="21"/>
      <c r="D31" s="21"/>
      <c r="E31" s="21"/>
      <c r="F31" s="21"/>
      <c r="G31" s="21"/>
      <c r="H31" s="21"/>
      <c r="I31" s="21"/>
      <c r="J31" s="21"/>
      <c r="K31" s="21"/>
      <c r="L31" s="21"/>
      <c r="M31" s="21"/>
      <c r="N31" s="21"/>
      <c r="O31" s="21"/>
      <c r="P31" s="21"/>
      <c r="Q31" s="30"/>
    </row>
    <row r="32" spans="1:17" ht="12.75">
      <c r="A32" s="47"/>
      <c r="B32" s="22" t="s">
        <v>357</v>
      </c>
      <c r="C32" s="6"/>
      <c r="D32" s="6"/>
      <c r="E32" s="6"/>
      <c r="F32" s="6"/>
      <c r="G32" s="6"/>
      <c r="H32" s="6"/>
      <c r="I32" s="6"/>
      <c r="J32" s="6"/>
      <c r="K32" s="6"/>
      <c r="L32" s="6"/>
      <c r="M32" s="6"/>
      <c r="N32" s="6"/>
      <c r="O32" s="6"/>
      <c r="P32" s="6"/>
      <c r="Q32" s="9"/>
    </row>
    <row r="33" spans="1:17" ht="12.75">
      <c r="A33" s="47"/>
      <c r="B33" s="22"/>
      <c r="C33" s="6"/>
      <c r="D33" s="6"/>
      <c r="E33" s="6"/>
      <c r="F33" s="6"/>
      <c r="G33" s="6"/>
      <c r="H33" s="6"/>
      <c r="I33" s="6"/>
      <c r="J33" s="6"/>
      <c r="K33" s="6"/>
      <c r="L33" s="6"/>
      <c r="M33" s="6"/>
      <c r="N33" s="6"/>
      <c r="O33" s="6"/>
      <c r="P33" s="6"/>
      <c r="Q33" s="9"/>
    </row>
    <row r="34" spans="1:17" ht="12.75">
      <c r="A34" s="47"/>
      <c r="B34" s="6" t="s">
        <v>431</v>
      </c>
      <c r="C34" s="6"/>
      <c r="D34" s="6"/>
      <c r="E34" s="6"/>
      <c r="F34" s="6"/>
      <c r="G34" s="6"/>
      <c r="H34" s="6"/>
      <c r="I34" s="6"/>
      <c r="J34" s="6"/>
      <c r="K34" s="6"/>
      <c r="L34" s="6"/>
      <c r="M34" s="6"/>
      <c r="N34" s="6"/>
      <c r="O34" s="6"/>
      <c r="P34" s="6"/>
      <c r="Q34" s="9"/>
    </row>
    <row r="35" spans="1:17" ht="12.75">
      <c r="A35" s="49"/>
      <c r="B35" s="22"/>
      <c r="C35" s="6"/>
      <c r="D35" s="6"/>
      <c r="E35" s="6"/>
      <c r="F35" s="6"/>
      <c r="G35" s="6"/>
      <c r="H35" s="6"/>
      <c r="I35" s="6"/>
      <c r="J35" s="6"/>
      <c r="K35" s="6"/>
      <c r="L35" s="6"/>
      <c r="M35" s="6"/>
      <c r="N35" s="6"/>
      <c r="O35" s="6"/>
      <c r="P35" s="6"/>
      <c r="Q35" s="9"/>
    </row>
    <row r="36" spans="1:17" ht="12.75">
      <c r="A36" s="47"/>
      <c r="B36" s="6"/>
      <c r="C36" s="6"/>
      <c r="D36" s="6"/>
      <c r="E36" s="6"/>
      <c r="F36" s="6"/>
      <c r="G36" s="6"/>
      <c r="H36" s="6"/>
      <c r="I36" s="6"/>
      <c r="J36" s="6"/>
      <c r="K36" s="6"/>
      <c r="L36" s="6"/>
      <c r="M36" s="6"/>
      <c r="N36" s="6"/>
      <c r="O36" s="6"/>
      <c r="P36" s="6"/>
      <c r="Q36" s="9"/>
    </row>
    <row r="37" spans="1:17" ht="12.75">
      <c r="A37" s="47"/>
      <c r="B37" s="22"/>
      <c r="C37" s="6"/>
      <c r="D37" s="6"/>
      <c r="E37" s="6"/>
      <c r="F37" s="6"/>
      <c r="G37" s="6"/>
      <c r="H37" s="6"/>
      <c r="I37" s="6"/>
      <c r="J37" s="6"/>
      <c r="K37" s="6"/>
      <c r="L37" s="6"/>
      <c r="M37" s="6"/>
      <c r="N37" s="6"/>
      <c r="O37" s="6"/>
      <c r="P37" s="6"/>
      <c r="Q37" s="9"/>
    </row>
    <row r="38" spans="1:17" ht="12.75">
      <c r="A38" s="47" t="s">
        <v>358</v>
      </c>
      <c r="B38" s="22"/>
      <c r="C38" s="6"/>
      <c r="D38" s="6"/>
      <c r="E38" s="6"/>
      <c r="F38" s="6"/>
      <c r="G38" s="6"/>
      <c r="H38" s="6"/>
      <c r="I38" s="6"/>
      <c r="J38" s="6"/>
      <c r="K38" s="6"/>
      <c r="L38" s="6"/>
      <c r="M38" s="6"/>
      <c r="N38" s="6"/>
      <c r="O38" s="6"/>
      <c r="P38" s="6"/>
      <c r="Q38" s="9"/>
    </row>
    <row r="39" spans="1:17" ht="12.75">
      <c r="A39" s="4"/>
      <c r="B39" s="22"/>
      <c r="C39" s="6"/>
      <c r="D39" s="6"/>
      <c r="E39" s="6"/>
      <c r="F39" s="6"/>
      <c r="G39" s="6"/>
      <c r="H39" s="6"/>
      <c r="I39" s="6"/>
      <c r="J39" s="6"/>
      <c r="K39" s="6"/>
      <c r="L39" s="6"/>
      <c r="M39" s="6"/>
      <c r="N39" s="6"/>
      <c r="O39" s="6"/>
      <c r="P39" s="6"/>
      <c r="Q39" s="9"/>
    </row>
    <row r="40" spans="1:17" ht="12.75">
      <c r="A40" s="4"/>
      <c r="B40" s="6" t="s">
        <v>432</v>
      </c>
      <c r="C40" s="6"/>
      <c r="D40" s="6"/>
      <c r="E40" s="6"/>
      <c r="F40" s="6"/>
      <c r="G40" s="6"/>
      <c r="H40" s="6"/>
      <c r="I40" s="6"/>
      <c r="J40" s="6"/>
      <c r="K40" s="6"/>
      <c r="L40" s="6"/>
      <c r="M40" s="6"/>
      <c r="N40" s="6"/>
      <c r="O40" s="6"/>
      <c r="P40" s="6"/>
      <c r="Q40" s="9"/>
    </row>
    <row r="41" spans="1:17" ht="12.75">
      <c r="A41" s="4"/>
      <c r="B41" s="42"/>
      <c r="C41" s="6"/>
      <c r="D41" s="6"/>
      <c r="E41" s="6"/>
      <c r="F41" s="6"/>
      <c r="G41" s="6"/>
      <c r="H41" s="6"/>
      <c r="I41" s="6"/>
      <c r="J41" s="6"/>
      <c r="K41" s="6"/>
      <c r="L41" s="6"/>
      <c r="M41" s="6"/>
      <c r="N41" s="6"/>
      <c r="O41" s="6"/>
      <c r="P41" s="6"/>
      <c r="Q41" s="9"/>
    </row>
    <row r="42" spans="1:17" ht="12.75">
      <c r="A42" s="4"/>
      <c r="B42" s="6"/>
      <c r="C42" s="6"/>
      <c r="D42" s="21"/>
      <c r="E42" s="21"/>
      <c r="F42" s="21"/>
      <c r="G42" s="21"/>
      <c r="H42" s="21"/>
      <c r="I42" s="21"/>
      <c r="J42" s="21"/>
      <c r="K42" s="21"/>
      <c r="L42" s="21"/>
      <c r="M42" s="21"/>
      <c r="N42" s="6"/>
      <c r="O42" s="6"/>
      <c r="P42" s="6"/>
      <c r="Q42" s="9"/>
    </row>
    <row r="43" spans="1:17" ht="12.75">
      <c r="A43" s="4"/>
      <c r="B43" s="6"/>
      <c r="C43" s="6"/>
      <c r="D43" s="21"/>
      <c r="E43" s="21"/>
      <c r="F43" s="21"/>
      <c r="G43" s="21"/>
      <c r="H43" s="21"/>
      <c r="I43" s="21"/>
      <c r="J43" s="21"/>
      <c r="K43" s="21"/>
      <c r="L43" s="21"/>
      <c r="M43" s="21"/>
      <c r="N43" s="6"/>
      <c r="O43" s="6"/>
      <c r="P43" s="6"/>
      <c r="Q43" s="9"/>
    </row>
    <row r="44" spans="1:17" ht="12.75">
      <c r="A44" s="4"/>
      <c r="B44" s="6"/>
      <c r="C44" s="6"/>
      <c r="D44" s="21"/>
      <c r="E44" s="21"/>
      <c r="F44" s="21"/>
      <c r="G44" s="21"/>
      <c r="H44" s="21"/>
      <c r="I44" s="21"/>
      <c r="J44" s="21"/>
      <c r="K44" s="21"/>
      <c r="L44" s="21"/>
      <c r="M44" s="21"/>
      <c r="N44" s="6"/>
      <c r="O44" s="6"/>
      <c r="P44" s="6"/>
      <c r="Q44" s="9"/>
    </row>
    <row r="45" spans="1:17" ht="12.75">
      <c r="A45" s="4"/>
      <c r="B45" s="6"/>
      <c r="C45" s="6"/>
      <c r="D45" s="6"/>
      <c r="E45" s="6"/>
      <c r="F45" s="6"/>
      <c r="G45" s="6"/>
      <c r="H45" s="6"/>
      <c r="I45" s="6"/>
      <c r="J45" s="6"/>
      <c r="K45" s="6"/>
      <c r="L45" s="6"/>
      <c r="M45" s="6"/>
      <c r="N45" s="6"/>
      <c r="O45" s="6"/>
      <c r="P45" s="6"/>
      <c r="Q45" s="9"/>
    </row>
    <row r="46" spans="1:17" ht="12.75">
      <c r="A46" s="11"/>
      <c r="B46" s="7"/>
      <c r="C46" s="7"/>
      <c r="D46" s="7"/>
      <c r="E46" s="7"/>
      <c r="F46" s="7"/>
      <c r="G46" s="7"/>
      <c r="H46" s="7"/>
      <c r="I46" s="7"/>
      <c r="J46" s="7"/>
      <c r="K46" s="7"/>
      <c r="L46" s="7"/>
      <c r="M46" s="7"/>
      <c r="N46" s="7"/>
      <c r="O46" s="7"/>
      <c r="P46" s="7"/>
      <c r="Q46" s="12"/>
    </row>
    <row r="47" spans="1:17" ht="12.75">
      <c r="A47" s="4" t="s">
        <v>17</v>
      </c>
      <c r="B47" s="93" t="str">
        <f>'Item 230, pg 37'!B49</f>
        <v>Irmgard R Wilcox</v>
      </c>
      <c r="C47" s="6"/>
      <c r="D47" s="6"/>
      <c r="E47" s="6"/>
      <c r="F47" s="6"/>
      <c r="G47" s="6"/>
      <c r="H47" s="6"/>
      <c r="I47" s="6"/>
      <c r="J47" s="6"/>
      <c r="K47" s="6"/>
      <c r="L47" s="6"/>
      <c r="M47" s="6"/>
      <c r="N47" s="6"/>
      <c r="O47" s="6"/>
      <c r="P47" s="6"/>
      <c r="Q47" s="9"/>
    </row>
    <row r="48" spans="1:17" ht="12.75">
      <c r="A48" s="4"/>
      <c r="B48" s="22"/>
      <c r="C48" s="6"/>
      <c r="D48" s="6"/>
      <c r="E48" s="6"/>
      <c r="F48" s="6"/>
      <c r="G48" s="6"/>
      <c r="H48" s="6"/>
      <c r="I48" s="6"/>
      <c r="J48" s="6"/>
      <c r="K48" s="6"/>
      <c r="L48" s="6"/>
      <c r="M48" s="6"/>
      <c r="N48" s="6"/>
      <c r="O48" s="6"/>
      <c r="P48" s="6"/>
      <c r="Q48" s="9"/>
    </row>
    <row r="49" spans="1:17" ht="12.75">
      <c r="A49" s="11" t="s">
        <v>18</v>
      </c>
      <c r="B49" s="39">
        <f>'Item 230, pg 37'!B51</f>
        <v>40469</v>
      </c>
      <c r="C49" s="7"/>
      <c r="D49" s="7"/>
      <c r="E49" s="7"/>
      <c r="F49" s="7"/>
      <c r="G49" s="7"/>
      <c r="H49" s="7"/>
      <c r="I49" s="7"/>
      <c r="J49" s="7"/>
      <c r="K49" s="7"/>
      <c r="L49" s="7"/>
      <c r="M49" s="7" t="s">
        <v>359</v>
      </c>
      <c r="O49" s="7"/>
      <c r="P49" s="39">
        <f>'Item 230, pg 37'!J51</f>
        <v>40483</v>
      </c>
      <c r="Q49" s="12"/>
    </row>
    <row r="50" spans="1:17" ht="12.75">
      <c r="A50" s="220" t="s">
        <v>20</v>
      </c>
      <c r="B50" s="221"/>
      <c r="C50" s="221"/>
      <c r="D50" s="221"/>
      <c r="E50" s="221"/>
      <c r="F50" s="221"/>
      <c r="G50" s="221"/>
      <c r="H50" s="221"/>
      <c r="I50" s="221"/>
      <c r="J50" s="221"/>
      <c r="K50" s="221"/>
      <c r="L50" s="221"/>
      <c r="M50" s="221"/>
      <c r="N50" s="221"/>
      <c r="O50" s="221"/>
      <c r="P50" s="217"/>
      <c r="Q50" s="222"/>
    </row>
    <row r="51" spans="1:17" ht="12.75">
      <c r="A51" s="4"/>
      <c r="B51" s="6"/>
      <c r="C51" s="6"/>
      <c r="D51" s="6"/>
      <c r="E51" s="6"/>
      <c r="F51" s="6"/>
      <c r="G51" s="6"/>
      <c r="H51" s="6"/>
      <c r="I51" s="6"/>
      <c r="J51" s="6"/>
      <c r="K51" s="6"/>
      <c r="L51" s="6"/>
      <c r="M51" s="6"/>
      <c r="N51" s="6"/>
      <c r="O51" s="6"/>
      <c r="P51" s="6"/>
      <c r="Q51" s="9"/>
    </row>
    <row r="52" spans="1:17" ht="12.75">
      <c r="A52" s="4" t="s">
        <v>237</v>
      </c>
      <c r="B52" s="6"/>
      <c r="C52" s="6"/>
      <c r="D52" s="6"/>
      <c r="E52" s="6"/>
      <c r="F52" s="6"/>
      <c r="G52" s="6"/>
      <c r="H52" s="6"/>
      <c r="I52" s="6"/>
      <c r="J52" s="6"/>
      <c r="K52" s="6"/>
      <c r="L52" s="6"/>
      <c r="M52" s="6"/>
      <c r="N52" s="6"/>
      <c r="O52" s="6"/>
      <c r="P52" s="6"/>
      <c r="Q52" s="9"/>
    </row>
    <row r="53" spans="1:17" ht="12.75">
      <c r="A53" s="11"/>
      <c r="B53" s="7"/>
      <c r="C53" s="7"/>
      <c r="D53" s="7"/>
      <c r="E53" s="7"/>
      <c r="F53" s="7"/>
      <c r="G53" s="7"/>
      <c r="H53" s="7"/>
      <c r="I53" s="7"/>
      <c r="J53" s="7"/>
      <c r="K53" s="7"/>
      <c r="L53" s="7"/>
      <c r="M53" s="7"/>
      <c r="N53" s="7"/>
      <c r="O53" s="7"/>
      <c r="P53" s="7"/>
      <c r="Q53" s="12"/>
    </row>
  </sheetData>
  <sheetProtection/>
  <mergeCells count="5">
    <mergeCell ref="A50:Q50"/>
    <mergeCell ref="A7:Q7"/>
    <mergeCell ref="A8:Q8"/>
    <mergeCell ref="A9:Q9"/>
    <mergeCell ref="D13:Q13"/>
  </mergeCells>
  <printOptions/>
  <pageMargins left="0.25" right="0.25" top="1.21" bottom="1" header="0.5" footer="0.5"/>
  <pageSetup fitToHeight="1" fitToWidth="1" horizontalDpi="300" verticalDpi="300" orientation="portrait" scale="82"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8">
      <selection activeCell="B49" sqref="B49"/>
    </sheetView>
  </sheetViews>
  <sheetFormatPr defaultColWidth="9.140625" defaultRowHeight="12.75"/>
  <cols>
    <col min="1" max="1" width="10.140625" style="0" customWidth="1"/>
    <col min="2" max="2" width="17.8515625" style="0" customWidth="1"/>
    <col min="3" max="3" width="7.7109375" style="0" customWidth="1"/>
    <col min="4" max="4" width="10.00390625" style="0" customWidth="1"/>
    <col min="5" max="5" width="4.8515625" style="0" customWidth="1"/>
    <col min="6" max="6" width="10.57421875" style="0" customWidth="1"/>
    <col min="7" max="7" width="4.140625" style="0" customWidth="1"/>
    <col min="9" max="9" width="5.140625" style="0" customWidth="1"/>
    <col min="12" max="12" width="16.28125" style="0" customWidth="1"/>
  </cols>
  <sheetData>
    <row r="1" spans="1:12" ht="12.75">
      <c r="A1" s="1"/>
      <c r="B1" s="2"/>
      <c r="C1" s="2"/>
      <c r="D1" s="2"/>
      <c r="E1" s="2"/>
      <c r="F1" s="2"/>
      <c r="G1" s="2"/>
      <c r="H1" s="2"/>
      <c r="I1" s="2"/>
      <c r="J1" s="2"/>
      <c r="K1" s="2"/>
      <c r="L1" s="3"/>
    </row>
    <row r="2" spans="1:12" ht="12.75">
      <c r="A2" s="4" t="str">
        <f>'[1]Item 245, pg 40'!A2</f>
        <v>Tariff No.</v>
      </c>
      <c r="B2" s="26">
        <f>+'Check Sheet'!B2</f>
        <v>9.3</v>
      </c>
      <c r="C2" s="6"/>
      <c r="D2" s="6"/>
      <c r="E2" s="6"/>
      <c r="F2" s="6"/>
      <c r="G2" s="6"/>
      <c r="H2" s="6"/>
      <c r="I2" s="27" t="s">
        <v>51</v>
      </c>
      <c r="J2" s="215" t="s">
        <v>1</v>
      </c>
      <c r="K2" s="215"/>
      <c r="L2" s="28">
        <v>41</v>
      </c>
    </row>
    <row r="3" spans="1:12" ht="12.75">
      <c r="A3" s="4"/>
      <c r="B3" s="6"/>
      <c r="C3" s="6"/>
      <c r="D3" s="6"/>
      <c r="E3" s="6"/>
      <c r="F3" s="6"/>
      <c r="G3" s="6"/>
      <c r="H3" s="6"/>
      <c r="I3" s="6"/>
      <c r="J3" s="6"/>
      <c r="K3" s="6"/>
      <c r="L3" s="9"/>
    </row>
    <row r="4" spans="1:12" ht="12.75">
      <c r="A4" s="4" t="s">
        <v>2</v>
      </c>
      <c r="B4" s="6"/>
      <c r="C4" s="6" t="str">
        <f>'[1]Item 245, pg 40'!C4</f>
        <v>Harold LeMay Enterprises Inc. G-98</v>
      </c>
      <c r="D4" s="6"/>
      <c r="E4" s="6"/>
      <c r="F4" s="6"/>
      <c r="G4" s="6"/>
      <c r="H4" s="6"/>
      <c r="I4" s="6"/>
      <c r="J4" s="6"/>
      <c r="K4" s="6"/>
      <c r="L4" s="9"/>
    </row>
    <row r="5" spans="1:12" ht="12.75">
      <c r="A5" s="11" t="s">
        <v>4</v>
      </c>
      <c r="B5" s="7"/>
      <c r="C5" s="7" t="str">
        <f>'[1]Item 245, pg 40'!C5</f>
        <v>City Sanitary, Joe's Refuse, White Pass Garbage</v>
      </c>
      <c r="D5" s="7"/>
      <c r="E5" s="7"/>
      <c r="F5" s="7"/>
      <c r="G5" s="7"/>
      <c r="H5" s="7"/>
      <c r="I5" s="7"/>
      <c r="J5" s="7"/>
      <c r="K5" s="7"/>
      <c r="L5" s="12"/>
    </row>
    <row r="6" spans="1:12" ht="12.75">
      <c r="A6" s="4"/>
      <c r="B6" s="6"/>
      <c r="C6" s="6"/>
      <c r="D6" s="6"/>
      <c r="E6" s="6"/>
      <c r="F6" s="6"/>
      <c r="G6" s="6"/>
      <c r="H6" s="6"/>
      <c r="I6" s="6"/>
      <c r="J6" s="6"/>
      <c r="K6" s="6"/>
      <c r="L6" s="9"/>
    </row>
    <row r="7" spans="1:12" ht="12.75">
      <c r="A7" s="225" t="s">
        <v>360</v>
      </c>
      <c r="B7" s="219"/>
      <c r="C7" s="219"/>
      <c r="D7" s="219"/>
      <c r="E7" s="219"/>
      <c r="F7" s="219"/>
      <c r="G7" s="219"/>
      <c r="H7" s="219"/>
      <c r="I7" s="219"/>
      <c r="J7" s="219"/>
      <c r="K7" s="219"/>
      <c r="L7" s="224"/>
    </row>
    <row r="8" spans="1:12" ht="12.75">
      <c r="A8" s="205" t="s">
        <v>333</v>
      </c>
      <c r="B8" s="215"/>
      <c r="C8" s="215"/>
      <c r="D8" s="215"/>
      <c r="E8" s="215"/>
      <c r="F8" s="215"/>
      <c r="G8" s="215"/>
      <c r="H8" s="215"/>
      <c r="I8" s="215"/>
      <c r="J8" s="215"/>
      <c r="K8" s="215"/>
      <c r="L8" s="206"/>
    </row>
    <row r="9" spans="1:12" ht="12.75">
      <c r="A9" s="4"/>
      <c r="B9" s="6"/>
      <c r="C9" s="6"/>
      <c r="D9" s="6"/>
      <c r="E9" s="6"/>
      <c r="F9" s="6"/>
      <c r="G9" s="6"/>
      <c r="H9" s="6"/>
      <c r="I9" s="6"/>
      <c r="J9" s="6"/>
      <c r="K9" s="6"/>
      <c r="L9" s="9"/>
    </row>
    <row r="10" spans="1:12" ht="12.75">
      <c r="A10" s="4" t="s">
        <v>361</v>
      </c>
      <c r="B10" s="13"/>
      <c r="C10" s="6"/>
      <c r="D10" s="6"/>
      <c r="E10" s="6"/>
      <c r="F10" s="6"/>
      <c r="G10" s="6"/>
      <c r="H10" s="6"/>
      <c r="I10" s="6"/>
      <c r="J10" s="6"/>
      <c r="K10" s="6"/>
      <c r="L10" s="9"/>
    </row>
    <row r="11" spans="1:13" ht="12.75">
      <c r="A11" s="4"/>
      <c r="B11" s="6"/>
      <c r="C11" s="6"/>
      <c r="D11" s="7"/>
      <c r="E11" s="7"/>
      <c r="F11" s="7"/>
      <c r="G11" s="7"/>
      <c r="H11" s="7"/>
      <c r="I11" s="7"/>
      <c r="J11" s="7"/>
      <c r="K11" s="7"/>
      <c r="L11" s="6"/>
      <c r="M11" s="4"/>
    </row>
    <row r="12" spans="1:13" ht="12.75">
      <c r="A12" s="4"/>
      <c r="B12" s="31"/>
      <c r="C12" s="8"/>
      <c r="D12" s="11"/>
      <c r="E12" s="7"/>
      <c r="F12" s="7" t="s">
        <v>334</v>
      </c>
      <c r="G12" s="7"/>
      <c r="H12" s="7"/>
      <c r="I12" s="7"/>
      <c r="J12" s="7"/>
      <c r="K12" s="7"/>
      <c r="L12" s="170"/>
      <c r="M12" s="4"/>
    </row>
    <row r="13" spans="1:13" ht="12.75">
      <c r="A13" s="171" t="s">
        <v>335</v>
      </c>
      <c r="B13" s="172"/>
      <c r="C13" s="173"/>
      <c r="D13" s="4" t="s">
        <v>362</v>
      </c>
      <c r="E13" s="174"/>
      <c r="F13" s="8" t="s">
        <v>363</v>
      </c>
      <c r="G13" s="174"/>
      <c r="H13" s="8" t="s">
        <v>364</v>
      </c>
      <c r="I13" s="174"/>
      <c r="J13" s="8"/>
      <c r="K13" s="120"/>
      <c r="L13" s="170"/>
      <c r="M13" s="4"/>
    </row>
    <row r="14" spans="1:13" ht="12.75">
      <c r="A14" s="147"/>
      <c r="B14" s="175"/>
      <c r="C14" s="176"/>
      <c r="D14" s="4" t="s">
        <v>365</v>
      </c>
      <c r="E14" s="174"/>
      <c r="F14" s="8" t="s">
        <v>366</v>
      </c>
      <c r="G14" s="174"/>
      <c r="H14" s="8" t="s">
        <v>366</v>
      </c>
      <c r="I14" s="174"/>
      <c r="J14" s="8"/>
      <c r="K14" s="120"/>
      <c r="L14" s="170"/>
      <c r="M14" s="4"/>
    </row>
    <row r="15" spans="1:13" ht="12.75">
      <c r="A15" s="177"/>
      <c r="B15" s="178"/>
      <c r="C15" s="179"/>
      <c r="D15" s="7" t="s">
        <v>367</v>
      </c>
      <c r="E15" s="180"/>
      <c r="F15" s="57" t="s">
        <v>367</v>
      </c>
      <c r="G15" s="180"/>
      <c r="H15" s="57" t="s">
        <v>367</v>
      </c>
      <c r="I15" s="180"/>
      <c r="J15" s="57"/>
      <c r="K15" s="181"/>
      <c r="L15" s="170"/>
      <c r="M15" s="4"/>
    </row>
    <row r="16" spans="1:13" ht="12.75">
      <c r="A16" s="182" t="s">
        <v>368</v>
      </c>
      <c r="B16" s="130"/>
      <c r="C16" s="117"/>
      <c r="D16" s="111">
        <v>2.72</v>
      </c>
      <c r="E16" s="113" t="s">
        <v>75</v>
      </c>
      <c r="F16" s="111"/>
      <c r="G16" s="112"/>
      <c r="H16" s="111"/>
      <c r="I16" s="112"/>
      <c r="J16" s="111"/>
      <c r="K16" s="113"/>
      <c r="L16" s="183"/>
      <c r="M16" s="4"/>
    </row>
    <row r="17" spans="1:13" ht="12.75">
      <c r="A17" s="184" t="s">
        <v>369</v>
      </c>
      <c r="B17" s="162"/>
      <c r="C17" s="163"/>
      <c r="D17" s="111">
        <v>2.61</v>
      </c>
      <c r="E17" s="113" t="s">
        <v>75</v>
      </c>
      <c r="F17" s="111"/>
      <c r="G17" s="112"/>
      <c r="H17" s="111"/>
      <c r="I17" s="112"/>
      <c r="J17" s="111"/>
      <c r="K17" s="113"/>
      <c r="L17" s="183"/>
      <c r="M17" s="4"/>
    </row>
    <row r="18" spans="1:13" ht="12.75">
      <c r="A18" s="185" t="s">
        <v>370</v>
      </c>
      <c r="B18" s="186"/>
      <c r="C18" s="96"/>
      <c r="D18" s="111">
        <f>D16</f>
        <v>2.72</v>
      </c>
      <c r="E18" s="113" t="s">
        <v>75</v>
      </c>
      <c r="F18" s="111">
        <v>5.99</v>
      </c>
      <c r="G18" s="113" t="s">
        <v>75</v>
      </c>
      <c r="H18" s="111">
        <v>8.47</v>
      </c>
      <c r="I18" s="113" t="s">
        <v>75</v>
      </c>
      <c r="J18" s="111"/>
      <c r="K18" s="112"/>
      <c r="L18" s="183"/>
      <c r="M18" s="4"/>
    </row>
    <row r="19" spans="1:13" ht="12.75">
      <c r="A19" s="194" t="s">
        <v>371</v>
      </c>
      <c r="B19" s="36"/>
      <c r="C19" s="21"/>
      <c r="D19" s="111">
        <v>13.5</v>
      </c>
      <c r="E19" s="113" t="s">
        <v>75</v>
      </c>
      <c r="F19" s="111">
        <v>17.6</v>
      </c>
      <c r="G19" s="113" t="s">
        <v>75</v>
      </c>
      <c r="H19" s="111">
        <v>25.85</v>
      </c>
      <c r="I19" s="113" t="s">
        <v>75</v>
      </c>
      <c r="J19" s="114"/>
      <c r="K19" s="54"/>
      <c r="L19" s="183"/>
      <c r="M19" s="4"/>
    </row>
    <row r="20" spans="1:13" ht="12.75">
      <c r="A20" s="195" t="s">
        <v>372</v>
      </c>
      <c r="B20" s="187"/>
      <c r="C20" s="46"/>
      <c r="D20" s="139"/>
      <c r="E20" s="188"/>
      <c r="F20" s="139"/>
      <c r="G20" s="188"/>
      <c r="H20" s="139"/>
      <c r="I20" s="188"/>
      <c r="J20" s="139"/>
      <c r="K20" s="188"/>
      <c r="L20" s="183"/>
      <c r="M20" s="4"/>
    </row>
    <row r="21" spans="1:13" ht="12.75">
      <c r="A21" s="184" t="s">
        <v>373</v>
      </c>
      <c r="B21" s="162"/>
      <c r="C21" s="163"/>
      <c r="D21" s="111"/>
      <c r="E21" s="150"/>
      <c r="F21" s="111" t="s">
        <v>35</v>
      </c>
      <c r="G21" s="150"/>
      <c r="H21" s="111" t="s">
        <v>35</v>
      </c>
      <c r="I21" s="150"/>
      <c r="J21" s="111" t="s">
        <v>35</v>
      </c>
      <c r="K21" s="150"/>
      <c r="L21" s="183"/>
      <c r="M21" s="4"/>
    </row>
    <row r="22" spans="1:13" ht="12.75">
      <c r="A22" s="184" t="s">
        <v>374</v>
      </c>
      <c r="B22" s="162"/>
      <c r="C22" s="163"/>
      <c r="D22" s="111">
        <v>15</v>
      </c>
      <c r="E22" s="113" t="s">
        <v>75</v>
      </c>
      <c r="F22" s="111">
        <v>6.9</v>
      </c>
      <c r="G22" s="113" t="s">
        <v>75</v>
      </c>
      <c r="H22" s="111">
        <v>8.7</v>
      </c>
      <c r="I22" s="113" t="s">
        <v>75</v>
      </c>
      <c r="J22" s="111"/>
      <c r="K22" s="150"/>
      <c r="L22" s="183"/>
      <c r="M22" s="4"/>
    </row>
    <row r="23" spans="1:13" ht="12.75">
      <c r="A23" s="184" t="s">
        <v>375</v>
      </c>
      <c r="B23" s="162"/>
      <c r="C23" s="163"/>
      <c r="D23" s="111">
        <v>5.27</v>
      </c>
      <c r="E23" s="113" t="s">
        <v>75</v>
      </c>
      <c r="F23" s="111"/>
      <c r="G23" s="150"/>
      <c r="H23" s="111"/>
      <c r="I23" s="150"/>
      <c r="J23" s="111"/>
      <c r="K23" s="150"/>
      <c r="L23" s="183"/>
      <c r="M23" s="4"/>
    </row>
    <row r="24" spans="1:13" ht="12.75">
      <c r="A24" s="182" t="s">
        <v>35</v>
      </c>
      <c r="B24" s="130"/>
      <c r="C24" s="117"/>
      <c r="D24" s="111" t="s">
        <v>35</v>
      </c>
      <c r="E24" s="150" t="s">
        <v>35</v>
      </c>
      <c r="F24" s="111" t="s">
        <v>35</v>
      </c>
      <c r="G24" s="150" t="s">
        <v>35</v>
      </c>
      <c r="H24" s="111" t="s">
        <v>35</v>
      </c>
      <c r="I24" s="150"/>
      <c r="J24" s="111" t="s">
        <v>35</v>
      </c>
      <c r="K24" s="150" t="s">
        <v>35</v>
      </c>
      <c r="L24" s="183"/>
      <c r="M24" s="4"/>
    </row>
    <row r="25" spans="1:13" ht="12.75">
      <c r="A25" s="4"/>
      <c r="B25" s="6"/>
      <c r="C25" s="6"/>
      <c r="D25" s="6"/>
      <c r="E25" s="6"/>
      <c r="F25" s="6"/>
      <c r="G25" s="6"/>
      <c r="H25" s="6"/>
      <c r="I25" s="6"/>
      <c r="J25" s="6"/>
      <c r="K25" s="6"/>
      <c r="L25" s="6"/>
      <c r="M25" s="4"/>
    </row>
    <row r="26" spans="1:13" ht="12.75">
      <c r="A26" s="4"/>
      <c r="B26" s="6"/>
      <c r="C26" s="6"/>
      <c r="D26" s="6"/>
      <c r="E26" s="6"/>
      <c r="F26" s="6"/>
      <c r="G26" s="6"/>
      <c r="H26" s="6"/>
      <c r="I26" s="6"/>
      <c r="J26" s="6"/>
      <c r="K26" s="6"/>
      <c r="L26" s="6"/>
      <c r="M26" s="4"/>
    </row>
    <row r="27" spans="1:13" ht="12.75">
      <c r="A27" s="47" t="s">
        <v>352</v>
      </c>
      <c r="B27" s="5" t="s">
        <v>353</v>
      </c>
      <c r="C27" s="6"/>
      <c r="D27" s="6"/>
      <c r="E27" s="6"/>
      <c r="F27" s="6"/>
      <c r="G27" s="6"/>
      <c r="H27" s="6"/>
      <c r="I27" s="6"/>
      <c r="J27" s="6"/>
      <c r="K27" s="6"/>
      <c r="L27" s="6"/>
      <c r="M27" s="4"/>
    </row>
    <row r="28" spans="1:13" ht="12.75">
      <c r="A28" s="47"/>
      <c r="B28" s="22" t="s">
        <v>354</v>
      </c>
      <c r="C28" s="6"/>
      <c r="D28" s="6"/>
      <c r="E28" s="6"/>
      <c r="F28" s="6"/>
      <c r="G28" s="6"/>
      <c r="H28" s="6"/>
      <c r="I28" s="6"/>
      <c r="J28" s="6"/>
      <c r="K28" s="6"/>
      <c r="L28" s="6"/>
      <c r="M28" s="4"/>
    </row>
    <row r="29" spans="1:13" ht="12.75">
      <c r="A29" s="47"/>
      <c r="B29" s="22" t="s">
        <v>355</v>
      </c>
      <c r="C29" s="6"/>
      <c r="D29" s="6"/>
      <c r="E29" s="6"/>
      <c r="F29" s="6"/>
      <c r="G29" s="6"/>
      <c r="H29" s="6"/>
      <c r="I29" s="6"/>
      <c r="J29" s="6"/>
      <c r="K29" s="6"/>
      <c r="L29" s="6"/>
      <c r="M29" s="4"/>
    </row>
    <row r="30" spans="1:13" ht="12.75">
      <c r="A30" s="47"/>
      <c r="B30" s="22" t="s">
        <v>376</v>
      </c>
      <c r="C30" s="6"/>
      <c r="D30" s="6"/>
      <c r="E30" s="6"/>
      <c r="F30" s="6"/>
      <c r="G30" s="6"/>
      <c r="H30" s="6"/>
      <c r="I30" s="6"/>
      <c r="J30" s="6"/>
      <c r="K30" s="6"/>
      <c r="L30" s="6"/>
      <c r="M30" s="4"/>
    </row>
    <row r="31" spans="1:13" ht="12.75">
      <c r="A31" s="47"/>
      <c r="B31" s="22" t="s">
        <v>377</v>
      </c>
      <c r="C31" s="6"/>
      <c r="D31" s="6"/>
      <c r="E31" s="6"/>
      <c r="F31" s="6"/>
      <c r="G31" s="6"/>
      <c r="H31" s="6"/>
      <c r="I31" s="6"/>
      <c r="J31" s="6"/>
      <c r="K31" s="6"/>
      <c r="L31" s="6"/>
      <c r="M31" s="4"/>
    </row>
    <row r="32" spans="1:13" ht="12.75">
      <c r="A32" s="47"/>
      <c r="B32" s="22"/>
      <c r="C32" s="6"/>
      <c r="D32" s="6"/>
      <c r="E32" s="6"/>
      <c r="F32" s="6"/>
      <c r="G32" s="6"/>
      <c r="H32" s="6"/>
      <c r="I32" s="6"/>
      <c r="J32" s="6"/>
      <c r="K32" s="6"/>
      <c r="L32" s="6"/>
      <c r="M32" s="4"/>
    </row>
    <row r="33" spans="1:13" ht="12.75">
      <c r="A33" s="47" t="s">
        <v>166</v>
      </c>
      <c r="B33" s="97" t="s">
        <v>378</v>
      </c>
      <c r="C33" s="6"/>
      <c r="D33" s="6"/>
      <c r="E33" s="6"/>
      <c r="F33" s="6"/>
      <c r="G33" s="6"/>
      <c r="H33" s="6"/>
      <c r="I33" s="6"/>
      <c r="J33" s="6"/>
      <c r="K33" s="6"/>
      <c r="L33" s="6"/>
      <c r="M33" s="4"/>
    </row>
    <row r="34" spans="1:13" ht="12.75">
      <c r="A34" s="47"/>
      <c r="B34" s="22"/>
      <c r="C34" s="6"/>
      <c r="D34" s="6"/>
      <c r="E34" s="6"/>
      <c r="F34" s="6"/>
      <c r="G34" s="6"/>
      <c r="H34" s="6"/>
      <c r="I34" s="6"/>
      <c r="J34" s="6"/>
      <c r="K34" s="6"/>
      <c r="L34" s="6"/>
      <c r="M34" s="4"/>
    </row>
    <row r="35" spans="1:13" ht="12.75">
      <c r="A35" s="4" t="s">
        <v>175</v>
      </c>
      <c r="B35" s="42" t="s">
        <v>379</v>
      </c>
      <c r="C35" s="6"/>
      <c r="D35" s="6"/>
      <c r="E35" s="6"/>
      <c r="F35" s="6"/>
      <c r="G35" s="6"/>
      <c r="H35" s="6"/>
      <c r="I35" s="6"/>
      <c r="J35" s="6"/>
      <c r="K35" s="6"/>
      <c r="L35" s="6"/>
      <c r="M35" s="4"/>
    </row>
    <row r="36" spans="1:13" ht="12.75">
      <c r="A36" s="4"/>
      <c r="B36" s="189" t="s">
        <v>380</v>
      </c>
      <c r="C36" s="6"/>
      <c r="D36" s="6"/>
      <c r="E36" s="6"/>
      <c r="F36" s="6"/>
      <c r="G36" s="6"/>
      <c r="H36" s="6"/>
      <c r="I36" s="6"/>
      <c r="J36" s="6"/>
      <c r="K36" s="6"/>
      <c r="L36" s="6"/>
      <c r="M36" s="4"/>
    </row>
    <row r="37" spans="1:13" ht="12.75">
      <c r="A37" s="4"/>
      <c r="B37" s="42"/>
      <c r="C37" s="6"/>
      <c r="D37" s="6"/>
      <c r="E37" s="6"/>
      <c r="F37" s="6"/>
      <c r="G37" s="6"/>
      <c r="H37" s="6"/>
      <c r="I37" s="6"/>
      <c r="J37" s="6"/>
      <c r="K37" s="6"/>
      <c r="L37" s="6"/>
      <c r="M37" s="4"/>
    </row>
    <row r="38" spans="1:13" ht="12.75">
      <c r="A38" s="47" t="s">
        <v>381</v>
      </c>
      <c r="B38" s="22"/>
      <c r="C38" s="6"/>
      <c r="D38" s="6"/>
      <c r="E38" s="6"/>
      <c r="F38" s="6"/>
      <c r="G38" s="6"/>
      <c r="H38" s="6"/>
      <c r="I38" s="6"/>
      <c r="J38" s="6"/>
      <c r="K38" s="6"/>
      <c r="L38" s="6"/>
      <c r="M38" s="4"/>
    </row>
    <row r="39" spans="1:13" ht="12.75">
      <c r="A39" s="47"/>
      <c r="B39" s="22"/>
      <c r="C39" s="6"/>
      <c r="D39" s="6"/>
      <c r="E39" s="6"/>
      <c r="F39" s="6"/>
      <c r="G39" s="6"/>
      <c r="H39" s="6"/>
      <c r="I39" s="6"/>
      <c r="J39" s="6"/>
      <c r="K39" s="6"/>
      <c r="L39" s="6"/>
      <c r="M39" s="4"/>
    </row>
    <row r="40" spans="1:13" ht="12.75">
      <c r="A40" s="4"/>
      <c r="B40" s="6" t="s">
        <v>433</v>
      </c>
      <c r="C40" s="6"/>
      <c r="D40" s="6"/>
      <c r="E40" s="6"/>
      <c r="F40" s="6"/>
      <c r="G40" s="6"/>
      <c r="H40" s="6"/>
      <c r="I40" s="6"/>
      <c r="J40" s="6"/>
      <c r="K40" s="6"/>
      <c r="L40" s="6"/>
      <c r="M40" s="4"/>
    </row>
    <row r="41" spans="1:13" ht="12.75">
      <c r="A41" s="4"/>
      <c r="B41" s="6"/>
      <c r="C41" s="6"/>
      <c r="D41" s="6"/>
      <c r="E41" s="6"/>
      <c r="F41" s="6"/>
      <c r="G41" s="6"/>
      <c r="H41" s="6"/>
      <c r="I41" s="6"/>
      <c r="J41" s="6"/>
      <c r="K41" s="6"/>
      <c r="L41" s="6"/>
      <c r="M41" s="4"/>
    </row>
    <row r="42" spans="1:13" ht="12.75">
      <c r="A42" s="4"/>
      <c r="B42" s="6" t="s">
        <v>431</v>
      </c>
      <c r="C42" s="6"/>
      <c r="D42" s="6"/>
      <c r="E42" s="6"/>
      <c r="F42" s="6"/>
      <c r="G42" s="6"/>
      <c r="H42" s="6"/>
      <c r="I42" s="6"/>
      <c r="J42" s="6"/>
      <c r="K42" s="6"/>
      <c r="L42" s="6"/>
      <c r="M42" s="4"/>
    </row>
    <row r="43" spans="1:13" ht="12.75">
      <c r="A43" s="4"/>
      <c r="B43" s="6"/>
      <c r="C43" s="6"/>
      <c r="D43" s="6"/>
      <c r="E43" s="6"/>
      <c r="F43" s="6"/>
      <c r="G43" s="6"/>
      <c r="H43" s="6"/>
      <c r="I43" s="6"/>
      <c r="J43" s="6"/>
      <c r="K43" s="6"/>
      <c r="L43" s="6"/>
      <c r="M43" s="4"/>
    </row>
    <row r="44" spans="1:13" ht="12.75">
      <c r="A44" s="4"/>
      <c r="B44" s="6"/>
      <c r="C44" s="6"/>
      <c r="D44" s="6"/>
      <c r="E44" s="6"/>
      <c r="F44" s="6"/>
      <c r="G44" s="6"/>
      <c r="H44" s="6"/>
      <c r="I44" s="6"/>
      <c r="J44" s="6"/>
      <c r="K44" s="6"/>
      <c r="L44" s="6"/>
      <c r="M44" s="4"/>
    </row>
    <row r="45" spans="1:13" ht="12.75">
      <c r="A45" s="4"/>
      <c r="B45" s="6"/>
      <c r="C45" s="6"/>
      <c r="D45" s="6"/>
      <c r="E45" s="6"/>
      <c r="F45" s="6"/>
      <c r="G45" s="6"/>
      <c r="H45" s="6"/>
      <c r="I45" s="6"/>
      <c r="J45" s="6"/>
      <c r="K45" s="6"/>
      <c r="L45" s="6"/>
      <c r="M45" s="4"/>
    </row>
    <row r="46" spans="1:13" ht="12.75">
      <c r="A46" s="11"/>
      <c r="B46" s="7"/>
      <c r="C46" s="7"/>
      <c r="D46" s="7"/>
      <c r="E46" s="7"/>
      <c r="F46" s="7"/>
      <c r="G46" s="7"/>
      <c r="H46" s="7"/>
      <c r="I46" s="7"/>
      <c r="J46" s="7"/>
      <c r="K46" s="7"/>
      <c r="L46" s="7"/>
      <c r="M46" s="4"/>
    </row>
    <row r="47" spans="1:13" ht="12.75">
      <c r="A47" s="4" t="s">
        <v>17</v>
      </c>
      <c r="B47" s="22" t="str">
        <f>'Item 240, pg 39'!B47</f>
        <v>Irmgard R Wilcox</v>
      </c>
      <c r="C47" s="6"/>
      <c r="D47" s="6"/>
      <c r="E47" s="6"/>
      <c r="F47" s="6"/>
      <c r="G47" s="6"/>
      <c r="H47" s="6"/>
      <c r="I47" s="6"/>
      <c r="J47" s="6"/>
      <c r="K47" s="6"/>
      <c r="L47" s="6"/>
      <c r="M47" s="4"/>
    </row>
    <row r="48" spans="1:13" ht="12.75">
      <c r="A48" s="4"/>
      <c r="B48" s="22"/>
      <c r="C48" s="6"/>
      <c r="D48" s="6"/>
      <c r="E48" s="6"/>
      <c r="F48" s="6"/>
      <c r="G48" s="6"/>
      <c r="H48" s="6"/>
      <c r="I48" s="6"/>
      <c r="J48" s="6"/>
      <c r="K48" s="6"/>
      <c r="L48" s="6"/>
      <c r="M48" s="4"/>
    </row>
    <row r="49" spans="1:13" ht="12.75">
      <c r="A49" s="11" t="s">
        <v>18</v>
      </c>
      <c r="B49" s="93">
        <f>'Item 240, pg 39'!B49</f>
        <v>40469</v>
      </c>
      <c r="C49" s="7"/>
      <c r="D49" s="7"/>
      <c r="E49" s="7"/>
      <c r="F49" s="7"/>
      <c r="G49" s="7"/>
      <c r="H49" s="7"/>
      <c r="I49" s="7"/>
      <c r="J49" s="7" t="s">
        <v>19</v>
      </c>
      <c r="K49" s="7"/>
      <c r="L49" s="93">
        <f>'Item 240, pg 39'!P49</f>
        <v>40483</v>
      </c>
      <c r="M49" s="4"/>
    </row>
    <row r="50" spans="1:12" ht="12.75">
      <c r="A50" s="220" t="s">
        <v>20</v>
      </c>
      <c r="B50" s="221"/>
      <c r="C50" s="221"/>
      <c r="D50" s="221"/>
      <c r="E50" s="221"/>
      <c r="F50" s="221"/>
      <c r="G50" s="221"/>
      <c r="H50" s="221"/>
      <c r="I50" s="221"/>
      <c r="J50" s="221"/>
      <c r="K50" s="221"/>
      <c r="L50" s="222"/>
    </row>
    <row r="51" spans="1:12" ht="12.75">
      <c r="A51" s="4"/>
      <c r="B51" s="6"/>
      <c r="C51" s="6"/>
      <c r="D51" s="6"/>
      <c r="E51" s="6"/>
      <c r="F51" s="6"/>
      <c r="G51" s="6"/>
      <c r="H51" s="6"/>
      <c r="I51" s="6"/>
      <c r="J51" s="6"/>
      <c r="K51" s="6"/>
      <c r="L51" s="9"/>
    </row>
    <row r="52" spans="1:12" ht="12.75">
      <c r="A52" s="4" t="s">
        <v>21</v>
      </c>
      <c r="B52" s="6"/>
      <c r="C52" s="6"/>
      <c r="D52" s="6"/>
      <c r="E52" s="6"/>
      <c r="F52" s="6"/>
      <c r="G52" s="6"/>
      <c r="H52" s="6"/>
      <c r="I52" s="6"/>
      <c r="J52" s="6"/>
      <c r="K52" s="6"/>
      <c r="L52" s="9"/>
    </row>
    <row r="53" spans="1:12" ht="12.75">
      <c r="A53" s="11"/>
      <c r="B53" s="7"/>
      <c r="C53" s="7"/>
      <c r="D53" s="7"/>
      <c r="E53" s="7"/>
      <c r="F53" s="7"/>
      <c r="G53" s="7"/>
      <c r="H53" s="7"/>
      <c r="I53" s="7"/>
      <c r="J53" s="7"/>
      <c r="K53" s="7"/>
      <c r="L53" s="12"/>
    </row>
  </sheetData>
  <sheetProtection/>
  <mergeCells count="4">
    <mergeCell ref="J2:K2"/>
    <mergeCell ref="A50:L50"/>
    <mergeCell ref="A7:L7"/>
    <mergeCell ref="A8:L8"/>
  </mergeCells>
  <printOptions horizontalCentered="1" verticalCentered="1"/>
  <pageMargins left="0.5" right="0.5" top="0.5" bottom="0.5" header="0.5" footer="0.5"/>
  <pageSetup fitToHeight="1" fitToWidth="1" horizontalDpi="600" verticalDpi="600" orientation="portrait" scale="79"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6">
      <selection activeCell="B49" sqref="B49"/>
    </sheetView>
  </sheetViews>
  <sheetFormatPr defaultColWidth="9.140625" defaultRowHeight="12.75"/>
  <cols>
    <col min="1" max="1" width="10.140625" style="0" customWidth="1"/>
    <col min="2" max="2" width="17.8515625" style="0" customWidth="1"/>
    <col min="3" max="3" width="3.7109375" style="0" customWidth="1"/>
    <col min="5" max="5" width="3.8515625" style="0" customWidth="1"/>
    <col min="7" max="7" width="3.421875" style="0" customWidth="1"/>
    <col min="9" max="9" width="4.7109375" style="0" customWidth="1"/>
    <col min="11" max="11" width="6.7109375" style="0" customWidth="1"/>
    <col min="12" max="12" width="16.8515625" style="0" customWidth="1"/>
  </cols>
  <sheetData>
    <row r="1" spans="1:12" ht="12.75">
      <c r="A1" s="1"/>
      <c r="B1" s="2"/>
      <c r="C1" s="2"/>
      <c r="D1" s="2"/>
      <c r="E1" s="2"/>
      <c r="F1" s="2"/>
      <c r="G1" s="2"/>
      <c r="H1" s="2"/>
      <c r="I1" s="2"/>
      <c r="J1" s="2"/>
      <c r="K1" s="2"/>
      <c r="L1" s="3"/>
    </row>
    <row r="2" spans="1:12" ht="12.75">
      <c r="A2" s="4" t="str">
        <f>'Item 245, pg 41'!A2</f>
        <v>Tariff No.</v>
      </c>
      <c r="B2" s="26">
        <f>+'Check Sheet'!B2</f>
        <v>9.3</v>
      </c>
      <c r="C2" s="6"/>
      <c r="D2" s="6"/>
      <c r="E2" s="6"/>
      <c r="F2" s="6"/>
      <c r="G2" s="6"/>
      <c r="H2" s="6"/>
      <c r="I2" s="27" t="s">
        <v>22</v>
      </c>
      <c r="J2" s="22" t="s">
        <v>1</v>
      </c>
      <c r="L2" s="28">
        <v>44</v>
      </c>
    </row>
    <row r="3" spans="1:12" ht="12.75">
      <c r="A3" s="4"/>
      <c r="B3" s="6"/>
      <c r="C3" s="6"/>
      <c r="D3" s="6"/>
      <c r="E3" s="6"/>
      <c r="F3" s="6"/>
      <c r="G3" s="6"/>
      <c r="H3" s="6"/>
      <c r="I3" s="6"/>
      <c r="J3" s="6"/>
      <c r="K3" s="6"/>
      <c r="L3" s="9"/>
    </row>
    <row r="4" spans="1:12" ht="12.75">
      <c r="A4" s="4" t="s">
        <v>2</v>
      </c>
      <c r="B4" s="6"/>
      <c r="C4" s="6" t="str">
        <f>'Item 245, pg 41'!C4</f>
        <v>Harold LeMay Enterprises Inc. G-98</v>
      </c>
      <c r="D4" s="6"/>
      <c r="E4" s="6"/>
      <c r="F4" s="6"/>
      <c r="G4" s="6"/>
      <c r="H4" s="6"/>
      <c r="I4" s="6"/>
      <c r="J4" s="6"/>
      <c r="K4" s="6"/>
      <c r="L4" s="9"/>
    </row>
    <row r="5" spans="1:12" ht="12.75">
      <c r="A5" s="11" t="s">
        <v>4</v>
      </c>
      <c r="B5" s="7"/>
      <c r="C5" s="7" t="str">
        <f>'Item 245, pg 41'!C5</f>
        <v>City Sanitary, Joe's Refuse, White Pass Garbage</v>
      </c>
      <c r="D5" s="7"/>
      <c r="E5" s="7"/>
      <c r="F5" s="7"/>
      <c r="G5" s="7"/>
      <c r="H5" s="7"/>
      <c r="I5" s="7"/>
      <c r="J5" s="7"/>
      <c r="K5" s="7"/>
      <c r="L5" s="12"/>
    </row>
    <row r="6" spans="1:12" ht="12.75">
      <c r="A6" s="4"/>
      <c r="B6" s="6"/>
      <c r="C6" s="6"/>
      <c r="D6" s="6"/>
      <c r="E6" s="6"/>
      <c r="F6" s="6"/>
      <c r="G6" s="6"/>
      <c r="H6" s="6"/>
      <c r="I6" s="6"/>
      <c r="J6" s="6"/>
      <c r="K6" s="6"/>
      <c r="L6" s="9"/>
    </row>
    <row r="7" spans="1:12" ht="12.75">
      <c r="A7" s="225" t="s">
        <v>382</v>
      </c>
      <c r="B7" s="219"/>
      <c r="C7" s="219"/>
      <c r="D7" s="219"/>
      <c r="E7" s="219"/>
      <c r="F7" s="219"/>
      <c r="G7" s="219"/>
      <c r="H7" s="219"/>
      <c r="I7" s="219"/>
      <c r="J7" s="219"/>
      <c r="K7" s="219"/>
      <c r="L7" s="224"/>
    </row>
    <row r="8" spans="1:12" ht="12.75">
      <c r="A8" s="248" t="s">
        <v>383</v>
      </c>
      <c r="B8" s="215"/>
      <c r="C8" s="215"/>
      <c r="D8" s="215"/>
      <c r="E8" s="215"/>
      <c r="F8" s="215"/>
      <c r="G8" s="215"/>
      <c r="H8" s="215"/>
      <c r="I8" s="215"/>
      <c r="J8" s="215"/>
      <c r="K8" s="215"/>
      <c r="L8" s="206"/>
    </row>
    <row r="9" spans="1:12" ht="12.75">
      <c r="A9" s="248" t="s">
        <v>384</v>
      </c>
      <c r="B9" s="215"/>
      <c r="C9" s="215"/>
      <c r="D9" s="215"/>
      <c r="E9" s="215"/>
      <c r="F9" s="215"/>
      <c r="G9" s="215"/>
      <c r="H9" s="215"/>
      <c r="I9" s="215"/>
      <c r="J9" s="215"/>
      <c r="K9" s="215"/>
      <c r="L9" s="206"/>
    </row>
    <row r="10" spans="1:12" ht="12.75">
      <c r="A10" s="4"/>
      <c r="B10" s="6"/>
      <c r="C10" s="6"/>
      <c r="D10" s="6"/>
      <c r="E10" s="6"/>
      <c r="F10" s="6"/>
      <c r="G10" s="6"/>
      <c r="H10" s="6"/>
      <c r="I10" s="6"/>
      <c r="J10" s="6"/>
      <c r="K10" s="6"/>
      <c r="L10" s="9"/>
    </row>
    <row r="11" spans="1:12" ht="12.75">
      <c r="A11" s="196" t="s">
        <v>385</v>
      </c>
      <c r="B11" s="13"/>
      <c r="C11" s="6"/>
      <c r="D11" s="6"/>
      <c r="E11" s="6"/>
      <c r="F11" s="6"/>
      <c r="G11" s="6"/>
      <c r="H11" s="6"/>
      <c r="I11" s="6"/>
      <c r="J11" s="6"/>
      <c r="K11" s="6"/>
      <c r="L11" s="9"/>
    </row>
    <row r="12" spans="1:12" ht="12.75">
      <c r="A12" s="4"/>
      <c r="B12" s="6"/>
      <c r="C12" s="6"/>
      <c r="D12" s="6"/>
      <c r="E12" s="6"/>
      <c r="F12" s="6"/>
      <c r="G12" s="6"/>
      <c r="H12" s="6"/>
      <c r="I12" s="6"/>
      <c r="J12" s="6"/>
      <c r="K12" s="6"/>
      <c r="L12" s="9"/>
    </row>
    <row r="13" spans="1:12" ht="12.75">
      <c r="A13" s="4"/>
      <c r="B13" s="31"/>
      <c r="C13" s="8"/>
      <c r="D13" s="231" t="s">
        <v>334</v>
      </c>
      <c r="E13" s="247"/>
      <c r="F13" s="232"/>
      <c r="G13" s="247"/>
      <c r="H13" s="232"/>
      <c r="I13" s="247"/>
      <c r="J13" s="232"/>
      <c r="K13" s="247"/>
      <c r="L13" s="233"/>
    </row>
    <row r="14" spans="1:12" ht="12.75">
      <c r="A14" s="154" t="s">
        <v>335</v>
      </c>
      <c r="B14" s="155"/>
      <c r="C14" s="156"/>
      <c r="D14" s="130" t="s">
        <v>386</v>
      </c>
      <c r="E14" s="117"/>
      <c r="F14" s="130" t="s">
        <v>387</v>
      </c>
      <c r="G14" s="117"/>
      <c r="H14" s="130" t="s">
        <v>388</v>
      </c>
      <c r="I14" s="117"/>
      <c r="J14" s="130" t="s">
        <v>389</v>
      </c>
      <c r="K14" s="117"/>
      <c r="L14" s="117"/>
    </row>
    <row r="15" spans="1:12" ht="12.75">
      <c r="A15" s="131" t="s">
        <v>440</v>
      </c>
      <c r="B15" s="130"/>
      <c r="C15" s="117"/>
      <c r="D15" s="150">
        <v>104.8</v>
      </c>
      <c r="E15" s="132" t="s">
        <v>75</v>
      </c>
      <c r="F15" s="150">
        <v>127</v>
      </c>
      <c r="G15" s="112" t="s">
        <v>75</v>
      </c>
      <c r="H15" s="150">
        <v>148.5</v>
      </c>
      <c r="I15" s="132" t="s">
        <v>75</v>
      </c>
      <c r="J15" s="150">
        <v>193</v>
      </c>
      <c r="K15" s="132" t="s">
        <v>75</v>
      </c>
      <c r="L15" s="117"/>
    </row>
    <row r="16" spans="1:12" ht="12.75">
      <c r="A16" s="131" t="s">
        <v>344</v>
      </c>
      <c r="B16" s="130"/>
      <c r="C16" s="117"/>
      <c r="D16" s="150">
        <v>244.3</v>
      </c>
      <c r="E16" s="132" t="s">
        <v>75</v>
      </c>
      <c r="F16" s="150">
        <v>275.5</v>
      </c>
      <c r="G16" s="112" t="s">
        <v>75</v>
      </c>
      <c r="H16" s="150">
        <v>305.5</v>
      </c>
      <c r="I16" s="132" t="s">
        <v>75</v>
      </c>
      <c r="J16" s="150">
        <v>366.5</v>
      </c>
      <c r="K16" s="132" t="s">
        <v>75</v>
      </c>
      <c r="L16" s="117"/>
    </row>
    <row r="17" spans="1:12" ht="12.75">
      <c r="A17" s="131" t="s">
        <v>345</v>
      </c>
      <c r="B17" s="130"/>
      <c r="C17" s="117"/>
      <c r="D17" s="111">
        <v>139.5</v>
      </c>
      <c r="E17" s="132" t="s">
        <v>75</v>
      </c>
      <c r="F17" s="111">
        <v>148.5</v>
      </c>
      <c r="G17" s="112" t="s">
        <v>75</v>
      </c>
      <c r="H17" s="111">
        <v>157</v>
      </c>
      <c r="I17" s="132" t="s">
        <v>75</v>
      </c>
      <c r="J17" s="111">
        <v>183.5</v>
      </c>
      <c r="K17" s="132" t="s">
        <v>75</v>
      </c>
      <c r="L17" s="117"/>
    </row>
    <row r="18" spans="1:12" ht="12.75">
      <c r="A18" s="161" t="s">
        <v>346</v>
      </c>
      <c r="B18" s="162"/>
      <c r="C18" s="163"/>
      <c r="D18" s="130" t="s">
        <v>390</v>
      </c>
      <c r="E18" s="117"/>
      <c r="F18" s="130" t="s">
        <v>390</v>
      </c>
      <c r="G18" s="117"/>
      <c r="H18" s="130" t="s">
        <v>390</v>
      </c>
      <c r="I18" s="117"/>
      <c r="J18" s="130" t="s">
        <v>390</v>
      </c>
      <c r="K18" s="117"/>
      <c r="L18" s="117"/>
    </row>
    <row r="19" spans="1:12" ht="12.75">
      <c r="A19" s="164" t="s">
        <v>347</v>
      </c>
      <c r="B19" s="130"/>
      <c r="C19" s="117"/>
      <c r="D19" s="165"/>
      <c r="E19" s="166"/>
      <c r="F19" s="165"/>
      <c r="G19" s="166"/>
      <c r="H19" s="165"/>
      <c r="I19" s="166"/>
      <c r="J19" s="165"/>
      <c r="K19" s="166"/>
      <c r="L19" s="190"/>
    </row>
    <row r="20" spans="1:12" ht="12.75">
      <c r="A20" s="131" t="s">
        <v>348</v>
      </c>
      <c r="B20" s="130"/>
      <c r="C20" s="117"/>
      <c r="D20" s="150">
        <v>113.5</v>
      </c>
      <c r="E20" s="132" t="s">
        <v>75</v>
      </c>
      <c r="F20" s="150">
        <v>113.5</v>
      </c>
      <c r="G20" s="132" t="s">
        <v>75</v>
      </c>
      <c r="H20" s="150">
        <v>113.5</v>
      </c>
      <c r="I20" s="132" t="s">
        <v>75</v>
      </c>
      <c r="J20" s="150">
        <v>113.5</v>
      </c>
      <c r="K20" s="132" t="s">
        <v>75</v>
      </c>
      <c r="L20" s="117"/>
    </row>
    <row r="21" spans="1:12" ht="12.75">
      <c r="A21" s="131" t="s">
        <v>349</v>
      </c>
      <c r="B21" s="130"/>
      <c r="C21" s="117"/>
      <c r="D21" s="150">
        <v>148.5</v>
      </c>
      <c r="E21" s="132" t="s">
        <v>75</v>
      </c>
      <c r="F21" s="150">
        <v>157.5</v>
      </c>
      <c r="G21" s="132" t="s">
        <v>75</v>
      </c>
      <c r="H21" s="150">
        <v>166</v>
      </c>
      <c r="I21" s="132" t="s">
        <v>75</v>
      </c>
      <c r="J21" s="150">
        <v>192</v>
      </c>
      <c r="K21" s="132" t="s">
        <v>75</v>
      </c>
      <c r="L21" s="117"/>
    </row>
    <row r="22" spans="1:12" ht="12.75">
      <c r="A22" s="131" t="s">
        <v>350</v>
      </c>
      <c r="B22" s="130"/>
      <c r="C22" s="117"/>
      <c r="D22" s="150">
        <v>7.85</v>
      </c>
      <c r="E22" s="132" t="s">
        <v>75</v>
      </c>
      <c r="F22" s="150">
        <v>8.65</v>
      </c>
      <c r="G22" s="132" t="s">
        <v>75</v>
      </c>
      <c r="H22" s="150">
        <v>9.6</v>
      </c>
      <c r="I22" s="132" t="s">
        <v>75</v>
      </c>
      <c r="J22" s="150">
        <v>11.1</v>
      </c>
      <c r="K22" s="132" t="s">
        <v>75</v>
      </c>
      <c r="L22" s="117"/>
    </row>
    <row r="23" spans="1:12" ht="12.75">
      <c r="A23" s="131" t="s">
        <v>351</v>
      </c>
      <c r="B23" s="130"/>
      <c r="C23" s="117"/>
      <c r="D23" s="111"/>
      <c r="E23" s="132"/>
      <c r="F23" s="111"/>
      <c r="G23" s="132"/>
      <c r="H23" s="111"/>
      <c r="I23" s="132"/>
      <c r="J23" s="111"/>
      <c r="K23" s="132"/>
      <c r="L23" s="117"/>
    </row>
    <row r="24" spans="1:12" ht="12.75">
      <c r="A24" s="4"/>
      <c r="B24" s="6"/>
      <c r="C24" s="6"/>
      <c r="D24" s="6"/>
      <c r="E24" s="6"/>
      <c r="F24" s="6"/>
      <c r="G24" s="6"/>
      <c r="H24" s="6"/>
      <c r="I24" s="6"/>
      <c r="J24" s="6"/>
      <c r="K24" s="6"/>
      <c r="L24" s="9"/>
    </row>
    <row r="25" spans="1:12" ht="12.75">
      <c r="A25" s="4"/>
      <c r="B25" s="6"/>
      <c r="C25" s="6"/>
      <c r="D25" s="6"/>
      <c r="E25" s="6"/>
      <c r="F25" s="6"/>
      <c r="G25" s="6"/>
      <c r="H25" s="6"/>
      <c r="I25" s="6"/>
      <c r="J25" s="6"/>
      <c r="K25" s="6"/>
      <c r="L25" s="9"/>
    </row>
    <row r="26" spans="1:12" ht="12.75">
      <c r="A26" s="47" t="s">
        <v>352</v>
      </c>
      <c r="B26" s="22" t="s">
        <v>391</v>
      </c>
      <c r="C26" s="6"/>
      <c r="D26" s="6"/>
      <c r="E26" s="6"/>
      <c r="F26" s="6"/>
      <c r="G26" s="6"/>
      <c r="H26" s="6"/>
      <c r="I26" s="6"/>
      <c r="J26" s="6"/>
      <c r="K26" s="6"/>
      <c r="L26" s="9"/>
    </row>
    <row r="27" spans="1:12" ht="12.75">
      <c r="A27" s="40" t="s">
        <v>392</v>
      </c>
      <c r="B27" s="22" t="s">
        <v>393</v>
      </c>
      <c r="C27" s="6"/>
      <c r="D27" s="6"/>
      <c r="E27" s="6"/>
      <c r="F27" s="6"/>
      <c r="G27" s="6"/>
      <c r="H27" s="6"/>
      <c r="I27" s="6"/>
      <c r="J27" s="6"/>
      <c r="K27" s="6"/>
      <c r="L27" s="9"/>
    </row>
    <row r="28" spans="1:12" ht="12.75">
      <c r="A28" s="47"/>
      <c r="B28" s="22" t="s">
        <v>394</v>
      </c>
      <c r="C28" s="6"/>
      <c r="D28" s="6"/>
      <c r="E28" s="6"/>
      <c r="F28" s="6"/>
      <c r="G28" s="6"/>
      <c r="H28" s="6"/>
      <c r="I28" s="6"/>
      <c r="J28" s="6"/>
      <c r="K28" s="6"/>
      <c r="L28" s="9"/>
    </row>
    <row r="29" spans="1:12" ht="12.75">
      <c r="A29" s="47"/>
      <c r="B29" s="22" t="s">
        <v>395</v>
      </c>
      <c r="C29" s="6"/>
      <c r="D29" s="6"/>
      <c r="E29" s="6"/>
      <c r="F29" s="6"/>
      <c r="G29" s="6"/>
      <c r="H29" s="6"/>
      <c r="I29" s="6"/>
      <c r="J29" s="6"/>
      <c r="K29" s="6"/>
      <c r="L29" s="9"/>
    </row>
    <row r="30" spans="1:12" ht="12.75">
      <c r="A30" s="47" t="s">
        <v>175</v>
      </c>
      <c r="B30" s="5" t="s">
        <v>396</v>
      </c>
      <c r="C30" s="6"/>
      <c r="D30" s="6"/>
      <c r="E30" s="6"/>
      <c r="F30" s="6"/>
      <c r="G30" s="6"/>
      <c r="H30" s="6"/>
      <c r="I30" s="6"/>
      <c r="J30" s="6"/>
      <c r="K30" s="6"/>
      <c r="L30" s="9"/>
    </row>
    <row r="31" spans="1:12" ht="12.75">
      <c r="A31" s="48" t="s">
        <v>35</v>
      </c>
      <c r="B31" s="97" t="s">
        <v>436</v>
      </c>
      <c r="C31" s="21"/>
      <c r="D31" s="21"/>
      <c r="E31" s="21"/>
      <c r="F31" s="21"/>
      <c r="G31" s="21"/>
      <c r="H31" s="21"/>
      <c r="I31" s="21"/>
      <c r="J31" s="21"/>
      <c r="K31" s="21"/>
      <c r="L31" s="30"/>
    </row>
    <row r="32" spans="1:12" ht="12.75">
      <c r="A32" s="47"/>
      <c r="B32" s="22" t="s">
        <v>397</v>
      </c>
      <c r="C32" s="6"/>
      <c r="D32" s="6"/>
      <c r="E32" s="6"/>
      <c r="F32" s="6"/>
      <c r="G32" s="6"/>
      <c r="H32" s="6"/>
      <c r="I32" s="6"/>
      <c r="J32" s="6"/>
      <c r="K32" s="6"/>
      <c r="L32" s="9"/>
    </row>
    <row r="33" spans="1:12" ht="12.75">
      <c r="A33" s="49"/>
      <c r="B33" s="22" t="s">
        <v>437</v>
      </c>
      <c r="C33" s="6"/>
      <c r="D33" s="6"/>
      <c r="E33" s="6"/>
      <c r="F33" s="6"/>
      <c r="G33" s="6"/>
      <c r="H33" s="6"/>
      <c r="I33" s="6"/>
      <c r="J33" s="6"/>
      <c r="K33" s="6"/>
      <c r="L33" s="9"/>
    </row>
    <row r="34" spans="1:12" ht="12.75">
      <c r="A34" s="47"/>
      <c r="B34" s="22" t="s">
        <v>441</v>
      </c>
      <c r="C34" s="6"/>
      <c r="D34" s="6"/>
      <c r="E34" s="6"/>
      <c r="F34" s="6"/>
      <c r="G34" s="6"/>
      <c r="H34" s="6"/>
      <c r="I34" s="6"/>
      <c r="J34" s="6"/>
      <c r="K34" s="6"/>
      <c r="L34" s="9"/>
    </row>
    <row r="35" spans="1:12" ht="12.75">
      <c r="A35" s="47" t="s">
        <v>35</v>
      </c>
      <c r="B35" s="22" t="s">
        <v>438</v>
      </c>
      <c r="C35" s="6"/>
      <c r="D35" s="6"/>
      <c r="E35" s="6"/>
      <c r="F35" s="6"/>
      <c r="G35" s="6"/>
      <c r="H35" s="6"/>
      <c r="I35" s="6"/>
      <c r="J35" s="6"/>
      <c r="K35" s="6"/>
      <c r="L35" s="9"/>
    </row>
    <row r="36" spans="1:12" ht="12.75">
      <c r="A36" s="47"/>
      <c r="B36" s="199" t="s">
        <v>439</v>
      </c>
      <c r="C36" s="6"/>
      <c r="D36" s="6"/>
      <c r="E36" s="6"/>
      <c r="F36" s="6"/>
      <c r="G36" s="6"/>
      <c r="H36" s="6"/>
      <c r="I36" s="6"/>
      <c r="J36" s="6"/>
      <c r="K36" s="6"/>
      <c r="L36" s="9"/>
    </row>
    <row r="37" spans="1:12" ht="12.75">
      <c r="A37" s="47"/>
      <c r="B37" s="199"/>
      <c r="C37" s="6"/>
      <c r="D37" s="6"/>
      <c r="E37" s="6"/>
      <c r="F37" s="6"/>
      <c r="G37" s="6"/>
      <c r="H37" s="6"/>
      <c r="I37" s="6"/>
      <c r="J37" s="6"/>
      <c r="K37" s="6"/>
      <c r="L37" s="9"/>
    </row>
    <row r="38" spans="1:12" ht="12.75">
      <c r="A38" s="47"/>
      <c r="B38" s="22"/>
      <c r="C38" s="6"/>
      <c r="D38" s="6"/>
      <c r="E38" s="6"/>
      <c r="F38" s="6"/>
      <c r="G38" s="6"/>
      <c r="H38" s="6"/>
      <c r="I38" s="6"/>
      <c r="J38" s="6"/>
      <c r="K38" s="6"/>
      <c r="L38" s="9"/>
    </row>
    <row r="39" spans="1:12" ht="12.75">
      <c r="A39" s="4"/>
      <c r="B39" s="6"/>
      <c r="C39" s="6"/>
      <c r="D39" s="6"/>
      <c r="E39" s="6"/>
      <c r="F39" s="6"/>
      <c r="G39" s="6"/>
      <c r="H39" s="6"/>
      <c r="I39" s="6"/>
      <c r="J39" s="6"/>
      <c r="K39" s="6"/>
      <c r="L39" s="9"/>
    </row>
    <row r="40" spans="1:12" ht="12.75">
      <c r="A40" s="4" t="s">
        <v>398</v>
      </c>
      <c r="B40" s="6"/>
      <c r="C40" s="6"/>
      <c r="D40" s="6"/>
      <c r="E40" s="6"/>
      <c r="F40" s="6"/>
      <c r="G40" s="6"/>
      <c r="H40" s="6"/>
      <c r="I40" s="6"/>
      <c r="J40" s="6"/>
      <c r="K40" s="6"/>
      <c r="L40" s="9"/>
    </row>
    <row r="41" spans="1:12" ht="12.75">
      <c r="A41" s="4"/>
      <c r="B41" s="6"/>
      <c r="C41" s="6"/>
      <c r="D41" s="21"/>
      <c r="E41" s="21"/>
      <c r="F41" s="21"/>
      <c r="G41" s="21"/>
      <c r="H41" s="21"/>
      <c r="I41" s="21"/>
      <c r="J41" s="21"/>
      <c r="K41" s="21"/>
      <c r="L41" s="9"/>
    </row>
    <row r="42" spans="1:12" ht="12.75">
      <c r="A42" s="4"/>
      <c r="B42" s="6" t="s">
        <v>434</v>
      </c>
      <c r="C42" s="6"/>
      <c r="D42" s="6"/>
      <c r="E42" s="6"/>
      <c r="F42" s="6"/>
      <c r="G42" s="6"/>
      <c r="H42" s="6"/>
      <c r="I42" s="6"/>
      <c r="J42" s="6"/>
      <c r="K42" s="6"/>
      <c r="L42" s="9"/>
    </row>
    <row r="43" spans="1:12" ht="12.75">
      <c r="A43" s="4"/>
      <c r="B43" s="6" t="s">
        <v>433</v>
      </c>
      <c r="C43" s="6"/>
      <c r="D43" s="6"/>
      <c r="E43" s="6"/>
      <c r="F43" s="6"/>
      <c r="G43" s="6"/>
      <c r="H43" s="6"/>
      <c r="I43" s="6"/>
      <c r="J43" s="6"/>
      <c r="K43" s="6"/>
      <c r="L43" s="9"/>
    </row>
    <row r="44" spans="1:12" ht="12.75">
      <c r="A44" s="4"/>
      <c r="B44" s="6"/>
      <c r="C44" s="6"/>
      <c r="D44" s="6"/>
      <c r="E44" s="6"/>
      <c r="F44" s="6"/>
      <c r="G44" s="6"/>
      <c r="H44" s="6"/>
      <c r="I44" s="6"/>
      <c r="J44" s="6"/>
      <c r="K44" s="6"/>
      <c r="L44" s="9"/>
    </row>
    <row r="45" spans="1:12" ht="12.75">
      <c r="A45" s="4"/>
      <c r="B45" s="6"/>
      <c r="C45" s="6"/>
      <c r="D45" s="6"/>
      <c r="E45" s="6"/>
      <c r="F45" s="6"/>
      <c r="G45" s="6"/>
      <c r="H45" s="6"/>
      <c r="I45" s="6"/>
      <c r="J45" s="6"/>
      <c r="K45" s="6"/>
      <c r="L45" s="9"/>
    </row>
    <row r="46" spans="1:12" ht="12.75">
      <c r="A46" s="11"/>
      <c r="B46" s="7"/>
      <c r="C46" s="7"/>
      <c r="D46" s="7"/>
      <c r="E46" s="7"/>
      <c r="F46" s="7"/>
      <c r="G46" s="7"/>
      <c r="H46" s="7"/>
      <c r="I46" s="7"/>
      <c r="J46" s="7"/>
      <c r="K46" s="7"/>
      <c r="L46" s="12"/>
    </row>
    <row r="47" spans="1:12" ht="12.75">
      <c r="A47" s="4" t="s">
        <v>17</v>
      </c>
      <c r="B47" s="22" t="str">
        <f>'[1]Item 245, pg 40'!B49</f>
        <v>Irmgard R Wilcox</v>
      </c>
      <c r="C47" s="6"/>
      <c r="D47" s="6"/>
      <c r="E47" s="6"/>
      <c r="F47" s="6"/>
      <c r="G47" s="6"/>
      <c r="H47" s="6"/>
      <c r="I47" s="6"/>
      <c r="J47" s="6"/>
      <c r="K47" s="6"/>
      <c r="L47" s="9"/>
    </row>
    <row r="48" spans="1:12" ht="12.75">
      <c r="A48" s="4"/>
      <c r="B48" s="22"/>
      <c r="C48" s="6"/>
      <c r="D48" s="6"/>
      <c r="E48" s="6"/>
      <c r="F48" s="6"/>
      <c r="G48" s="6"/>
      <c r="H48" s="6"/>
      <c r="I48" s="6"/>
      <c r="J48" s="6"/>
      <c r="K48" s="6"/>
      <c r="L48" s="9"/>
    </row>
    <row r="49" spans="1:13" ht="12.75">
      <c r="A49" s="11" t="s">
        <v>18</v>
      </c>
      <c r="B49" s="93">
        <f>'Item 245, pg 41'!B49</f>
        <v>40469</v>
      </c>
      <c r="C49" s="7"/>
      <c r="D49" s="7"/>
      <c r="E49" s="7"/>
      <c r="F49" s="7"/>
      <c r="G49" s="7"/>
      <c r="H49" s="7"/>
      <c r="I49" s="7"/>
      <c r="J49" s="7" t="s">
        <v>359</v>
      </c>
      <c r="L49" s="93">
        <f>'Item 245, pg 41'!L49</f>
        <v>40483</v>
      </c>
      <c r="M49" s="4"/>
    </row>
    <row r="50" spans="1:12" ht="12.75">
      <c r="A50" s="220" t="s">
        <v>20</v>
      </c>
      <c r="B50" s="221"/>
      <c r="C50" s="221"/>
      <c r="D50" s="221"/>
      <c r="E50" s="221"/>
      <c r="F50" s="221"/>
      <c r="G50" s="221"/>
      <c r="H50" s="221"/>
      <c r="I50" s="221"/>
      <c r="J50" s="221"/>
      <c r="K50" s="221"/>
      <c r="L50" s="222"/>
    </row>
    <row r="51" spans="1:12" ht="12.75">
      <c r="A51" s="4"/>
      <c r="B51" s="6"/>
      <c r="C51" s="6"/>
      <c r="D51" s="6"/>
      <c r="E51" s="6"/>
      <c r="F51" s="6"/>
      <c r="G51" s="6"/>
      <c r="H51" s="6"/>
      <c r="I51" s="6"/>
      <c r="J51" s="6"/>
      <c r="K51" s="6"/>
      <c r="L51" s="9"/>
    </row>
    <row r="52" spans="1:12" ht="12.75">
      <c r="A52" s="4" t="s">
        <v>21</v>
      </c>
      <c r="B52" s="6"/>
      <c r="C52" s="6"/>
      <c r="D52" s="6"/>
      <c r="E52" s="6"/>
      <c r="F52" s="6"/>
      <c r="G52" s="6"/>
      <c r="H52" s="6"/>
      <c r="I52" s="6"/>
      <c r="J52" s="6"/>
      <c r="K52" s="6"/>
      <c r="L52" s="9"/>
    </row>
    <row r="53" spans="1:12" ht="12.75">
      <c r="A53" s="11"/>
      <c r="B53" s="7"/>
      <c r="C53" s="7"/>
      <c r="D53" s="7"/>
      <c r="E53" s="7"/>
      <c r="F53" s="7"/>
      <c r="G53" s="7"/>
      <c r="H53" s="7"/>
      <c r="I53" s="7"/>
      <c r="J53" s="7"/>
      <c r="K53" s="7"/>
      <c r="L53" s="12"/>
    </row>
  </sheetData>
  <sheetProtection/>
  <mergeCells count="5">
    <mergeCell ref="A50:L50"/>
    <mergeCell ref="A7:L7"/>
    <mergeCell ref="A8:L8"/>
    <mergeCell ref="A9:L9"/>
    <mergeCell ref="D13:L13"/>
  </mergeCells>
  <printOptions/>
  <pageMargins left="0.75" right="0.75" top="1" bottom="1" header="0.5" footer="0.5"/>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37">
      <selection activeCell="J53" sqref="J53"/>
    </sheetView>
  </sheetViews>
  <sheetFormatPr defaultColWidth="9.140625" defaultRowHeight="12.75"/>
  <cols>
    <col min="1" max="1" width="11.00390625" style="0" customWidth="1"/>
    <col min="2" max="2" width="18.28125" style="0" customWidth="1"/>
    <col min="10" max="10" width="16.28125" style="0" customWidth="1"/>
  </cols>
  <sheetData>
    <row r="1" spans="1:10" ht="12.75">
      <c r="A1" s="1"/>
      <c r="B1" s="2"/>
      <c r="C1" s="2"/>
      <c r="D1" s="2"/>
      <c r="E1" s="2"/>
      <c r="F1" s="2"/>
      <c r="G1" s="2"/>
      <c r="H1" s="2"/>
      <c r="I1" s="2"/>
      <c r="J1" s="3"/>
    </row>
    <row r="2" spans="1:10" ht="12.75">
      <c r="A2" s="4" t="str">
        <f>'[1]Item 30, pg 13'!A2</f>
        <v>Tariff No.</v>
      </c>
      <c r="B2" s="26">
        <f>+'Check Sheet'!B2</f>
        <v>9.3</v>
      </c>
      <c r="C2" s="6"/>
      <c r="D2" s="6"/>
      <c r="E2" s="6"/>
      <c r="F2" s="6"/>
      <c r="G2" s="27">
        <v>0</v>
      </c>
      <c r="H2" s="215" t="s">
        <v>1</v>
      </c>
      <c r="I2" s="215"/>
      <c r="J2" s="28" t="s">
        <v>443</v>
      </c>
    </row>
    <row r="3" spans="1:10" ht="12.75">
      <c r="A3" s="4"/>
      <c r="B3" s="6"/>
      <c r="C3" s="6"/>
      <c r="D3" s="6"/>
      <c r="E3" s="6"/>
      <c r="F3" s="6"/>
      <c r="G3" s="6"/>
      <c r="H3" s="6"/>
      <c r="I3" s="6"/>
      <c r="J3" s="9"/>
    </row>
    <row r="4" spans="1:10" ht="12.75">
      <c r="A4" s="4" t="s">
        <v>2</v>
      </c>
      <c r="B4" s="6"/>
      <c r="C4" s="6" t="str">
        <f>'[1]Item 30, pg 13'!C4</f>
        <v>Harold LeMay Enterprises Inc. G-98</v>
      </c>
      <c r="D4" s="6"/>
      <c r="E4" s="6"/>
      <c r="F4" s="6"/>
      <c r="G4" s="6"/>
      <c r="H4" s="6"/>
      <c r="I4" s="6"/>
      <c r="J4" s="9"/>
    </row>
    <row r="5" spans="1:10" ht="12.75">
      <c r="A5" s="11" t="s">
        <v>4</v>
      </c>
      <c r="B5" s="7"/>
      <c r="C5" s="7" t="str">
        <f>'[1]Item 30, pg 13'!C5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198"/>
      <c r="I7" s="21"/>
      <c r="J7" s="30"/>
    </row>
    <row r="8" spans="1:10" ht="12.75">
      <c r="A8" s="4"/>
      <c r="B8" s="6"/>
      <c r="C8" s="6"/>
      <c r="D8" s="6"/>
      <c r="E8" s="6"/>
      <c r="F8" s="6"/>
      <c r="G8" s="6"/>
      <c r="H8" s="6"/>
      <c r="I8" s="6"/>
      <c r="J8" s="9"/>
    </row>
    <row r="9" spans="1:10" ht="12.75">
      <c r="A9" s="223" t="s">
        <v>23</v>
      </c>
      <c r="B9" s="219"/>
      <c r="C9" s="219"/>
      <c r="D9" s="219"/>
      <c r="E9" s="219"/>
      <c r="F9" s="219"/>
      <c r="G9" s="219"/>
      <c r="H9" s="219"/>
      <c r="I9" s="219"/>
      <c r="J9" s="224"/>
    </row>
    <row r="10" spans="1:10" ht="12.75">
      <c r="A10" s="4"/>
      <c r="B10" s="6"/>
      <c r="C10" s="6"/>
      <c r="D10" s="6"/>
      <c r="E10" s="6"/>
      <c r="F10" s="6"/>
      <c r="G10" s="6"/>
      <c r="H10" s="6"/>
      <c r="I10" s="6"/>
      <c r="J10" s="9"/>
    </row>
    <row r="11" spans="1:10" ht="12.75">
      <c r="A11" s="4"/>
      <c r="B11" s="6"/>
      <c r="C11" s="6"/>
      <c r="D11" s="6"/>
      <c r="E11" s="6"/>
      <c r="F11" s="6"/>
      <c r="G11" s="6"/>
      <c r="H11" s="6"/>
      <c r="I11" s="6"/>
      <c r="J11" s="9"/>
    </row>
    <row r="12" spans="1:10" ht="12.75">
      <c r="A12" s="4"/>
      <c r="B12" s="6"/>
      <c r="C12" s="6"/>
      <c r="D12" s="6"/>
      <c r="E12" s="6"/>
      <c r="F12" s="6"/>
      <c r="G12" s="6"/>
      <c r="H12" s="6"/>
      <c r="I12" s="6"/>
      <c r="J12" s="9"/>
    </row>
    <row r="13" spans="1:10" ht="12.75">
      <c r="A13" s="4"/>
      <c r="B13" s="13"/>
      <c r="C13" s="6"/>
      <c r="D13" s="6"/>
      <c r="E13" s="6"/>
      <c r="F13" s="6"/>
      <c r="G13" s="6"/>
      <c r="H13" s="6"/>
      <c r="I13" s="6"/>
      <c r="J13" s="9"/>
    </row>
    <row r="14" spans="1:10" ht="12.75">
      <c r="A14" s="4"/>
      <c r="B14" s="6"/>
      <c r="C14" s="6"/>
      <c r="D14" s="6"/>
      <c r="E14" s="6"/>
      <c r="F14" s="6"/>
      <c r="G14" s="6"/>
      <c r="H14" s="6"/>
      <c r="I14" s="6"/>
      <c r="J14" s="9"/>
    </row>
    <row r="15" spans="1:10" ht="12.75">
      <c r="A15" s="4"/>
      <c r="B15" s="31"/>
      <c r="C15" s="8"/>
      <c r="D15" s="6"/>
      <c r="E15" s="31"/>
      <c r="F15" s="8"/>
      <c r="G15" s="6"/>
      <c r="H15" s="31"/>
      <c r="I15" s="8"/>
      <c r="J15" s="9"/>
    </row>
    <row r="16" spans="1:10" ht="12.75">
      <c r="A16" s="4"/>
      <c r="B16" s="31"/>
      <c r="C16" s="8"/>
      <c r="D16" s="6"/>
      <c r="E16" s="31"/>
      <c r="F16" s="8"/>
      <c r="G16" s="6"/>
      <c r="H16" s="31"/>
      <c r="I16" s="8"/>
      <c r="J16" s="9"/>
    </row>
    <row r="17" spans="1:10" ht="12.75">
      <c r="A17" s="4"/>
      <c r="B17" s="6"/>
      <c r="C17" s="6"/>
      <c r="D17" s="6"/>
      <c r="E17" s="6"/>
      <c r="F17" s="6"/>
      <c r="G17" s="6"/>
      <c r="H17" s="6"/>
      <c r="I17" s="6"/>
      <c r="J17" s="9"/>
    </row>
    <row r="18" spans="1:10" ht="12.75">
      <c r="A18" s="11"/>
      <c r="B18" s="7"/>
      <c r="C18" s="7"/>
      <c r="D18" s="7"/>
      <c r="E18" s="7"/>
      <c r="F18" s="7"/>
      <c r="G18" s="7"/>
      <c r="H18" s="7"/>
      <c r="I18" s="7"/>
      <c r="J18" s="12"/>
    </row>
    <row r="19" spans="1:10" ht="12.75">
      <c r="A19" s="4"/>
      <c r="B19" s="6"/>
      <c r="C19" s="6"/>
      <c r="D19" s="6"/>
      <c r="E19" s="6"/>
      <c r="F19" s="6"/>
      <c r="G19" s="6"/>
      <c r="H19" s="6"/>
      <c r="I19" s="6"/>
      <c r="J19" s="9"/>
    </row>
    <row r="20" spans="1:10" ht="12.75">
      <c r="A20" s="223" t="s">
        <v>24</v>
      </c>
      <c r="B20" s="219"/>
      <c r="C20" s="219"/>
      <c r="D20" s="219"/>
      <c r="E20" s="219"/>
      <c r="F20" s="219"/>
      <c r="G20" s="219"/>
      <c r="H20" s="219"/>
      <c r="I20" s="219"/>
      <c r="J20" s="224"/>
    </row>
    <row r="21" spans="1:10" ht="12.75">
      <c r="A21" s="4"/>
      <c r="B21" s="6"/>
      <c r="C21" s="6"/>
      <c r="D21" s="6"/>
      <c r="E21" s="6"/>
      <c r="F21" s="6"/>
      <c r="G21" s="6"/>
      <c r="H21" s="6"/>
      <c r="I21" s="6"/>
      <c r="J21" s="9"/>
    </row>
    <row r="22" spans="1:10" ht="12.75">
      <c r="A22" s="4"/>
      <c r="B22" s="6"/>
      <c r="C22" s="6"/>
      <c r="D22" s="6"/>
      <c r="E22" s="6"/>
      <c r="F22" s="6"/>
      <c r="G22" s="6"/>
      <c r="H22" s="6"/>
      <c r="I22" s="6"/>
      <c r="J22" s="9"/>
    </row>
    <row r="23" spans="1:10" ht="12.75">
      <c r="A23" s="4"/>
      <c r="B23" s="6"/>
      <c r="C23" s="6"/>
      <c r="D23" s="6"/>
      <c r="E23" s="6"/>
      <c r="F23" s="6"/>
      <c r="G23" s="6"/>
      <c r="H23" s="6"/>
      <c r="I23" s="6"/>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11"/>
      <c r="B31" s="7"/>
      <c r="C31" s="7"/>
      <c r="D31" s="7"/>
      <c r="E31" s="7"/>
      <c r="F31" s="7"/>
      <c r="G31" s="7"/>
      <c r="H31" s="7"/>
      <c r="I31" s="7"/>
      <c r="J31" s="12"/>
    </row>
    <row r="32" spans="1:10" ht="12.75">
      <c r="A32" s="4"/>
      <c r="B32" s="6"/>
      <c r="C32" s="6"/>
      <c r="D32" s="6"/>
      <c r="E32" s="6"/>
      <c r="F32" s="6"/>
      <c r="G32" s="6"/>
      <c r="H32" s="6"/>
      <c r="I32" s="6"/>
      <c r="J32" s="9"/>
    </row>
    <row r="33" spans="1:10" ht="12.75">
      <c r="A33" s="223" t="s">
        <v>25</v>
      </c>
      <c r="B33" s="219"/>
      <c r="C33" s="219"/>
      <c r="D33" s="219"/>
      <c r="E33" s="219"/>
      <c r="F33" s="219"/>
      <c r="G33" s="219"/>
      <c r="H33" s="219"/>
      <c r="I33" s="219"/>
      <c r="J33" s="224"/>
    </row>
    <row r="34" spans="1:10" ht="12.75">
      <c r="A34" s="29"/>
      <c r="B34" s="21"/>
      <c r="C34" s="21"/>
      <c r="D34" s="21"/>
      <c r="E34" s="21"/>
      <c r="F34" s="21"/>
      <c r="G34" s="21"/>
      <c r="H34" s="21"/>
      <c r="I34" s="21"/>
      <c r="J34" s="30"/>
    </row>
    <row r="35" spans="1:10" ht="12.75">
      <c r="A35" s="32" t="s">
        <v>26</v>
      </c>
      <c r="B35" s="6"/>
      <c r="C35" s="6"/>
      <c r="D35" s="6"/>
      <c r="E35" s="6"/>
      <c r="F35" s="6"/>
      <c r="G35" s="6"/>
      <c r="H35" s="6"/>
      <c r="I35" s="6"/>
      <c r="J35" s="9"/>
    </row>
    <row r="36" spans="1:10" ht="12.75">
      <c r="A36" s="4" t="s">
        <v>435</v>
      </c>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21"/>
      <c r="E42" s="21"/>
      <c r="F42" s="21"/>
      <c r="G42" s="21"/>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11"/>
      <c r="B50" s="7"/>
      <c r="C50" s="7"/>
      <c r="D50" s="7"/>
      <c r="E50" s="7"/>
      <c r="F50" s="7"/>
      <c r="G50" s="7"/>
      <c r="H50" s="7"/>
      <c r="I50" s="7"/>
      <c r="J50" s="12"/>
    </row>
    <row r="51" spans="1:10" ht="12.75">
      <c r="A51" s="4" t="s">
        <v>17</v>
      </c>
      <c r="B51" s="22" t="str">
        <f>'Check Sheet'!B53</f>
        <v>Irmgard R Wilcox</v>
      </c>
      <c r="C51" s="6"/>
      <c r="D51" s="6"/>
      <c r="E51" s="6"/>
      <c r="F51" s="6"/>
      <c r="G51" s="6"/>
      <c r="H51" s="6"/>
      <c r="I51" s="6"/>
      <c r="J51" s="9"/>
    </row>
    <row r="52" spans="1:10" ht="12.75">
      <c r="A52" s="4"/>
      <c r="B52" s="6"/>
      <c r="C52" s="6"/>
      <c r="D52" s="6"/>
      <c r="E52" s="6"/>
      <c r="F52" s="6"/>
      <c r="G52" s="6"/>
      <c r="H52" s="6"/>
      <c r="I52" s="6"/>
      <c r="J52" s="9"/>
    </row>
    <row r="53" spans="1:11" ht="12.75">
      <c r="A53" s="11" t="s">
        <v>18</v>
      </c>
      <c r="B53" s="33">
        <f>'Check Sheet'!B55</f>
        <v>40469</v>
      </c>
      <c r="C53" s="7"/>
      <c r="D53" s="7"/>
      <c r="E53" s="7"/>
      <c r="F53" s="7"/>
      <c r="G53" s="7"/>
      <c r="H53" s="7" t="s">
        <v>27</v>
      </c>
      <c r="I53" s="7"/>
      <c r="J53" s="33">
        <f>'Check Sheet'!J55</f>
        <v>40483</v>
      </c>
      <c r="K53" s="4"/>
    </row>
    <row r="54" spans="1:10" ht="12.75">
      <c r="A54" s="220" t="s">
        <v>20</v>
      </c>
      <c r="B54" s="221"/>
      <c r="C54" s="221"/>
      <c r="D54" s="221"/>
      <c r="E54" s="221"/>
      <c r="F54" s="221"/>
      <c r="G54" s="221"/>
      <c r="H54" s="221"/>
      <c r="I54" s="221"/>
      <c r="J54" s="222"/>
    </row>
    <row r="55" spans="1:10" ht="12.75">
      <c r="A55" s="4"/>
      <c r="B55" s="6"/>
      <c r="C55" s="6"/>
      <c r="D55" s="6"/>
      <c r="E55" s="6"/>
      <c r="F55" s="6"/>
      <c r="G55" s="6"/>
      <c r="H55" s="6"/>
      <c r="I55" s="6"/>
      <c r="J55" s="9"/>
    </row>
    <row r="56" spans="1:10" ht="12.75">
      <c r="A56" s="4" t="s">
        <v>21</v>
      </c>
      <c r="B56" s="6"/>
      <c r="C56" s="6"/>
      <c r="D56" s="6"/>
      <c r="E56" s="6"/>
      <c r="F56" s="6"/>
      <c r="G56" s="6"/>
      <c r="H56" s="6"/>
      <c r="I56" s="6"/>
      <c r="J56" s="9"/>
    </row>
    <row r="57" spans="1:10" ht="12.75">
      <c r="A57" s="11"/>
      <c r="B57" s="7"/>
      <c r="C57" s="7"/>
      <c r="D57" s="7"/>
      <c r="E57" s="7"/>
      <c r="F57" s="7"/>
      <c r="G57" s="7"/>
      <c r="H57" s="7"/>
      <c r="I57" s="7"/>
      <c r="J57" s="12"/>
    </row>
  </sheetData>
  <sheetProtection/>
  <mergeCells count="5">
    <mergeCell ref="H2:I2"/>
    <mergeCell ref="A54:J54"/>
    <mergeCell ref="A9:J9"/>
    <mergeCell ref="A20:J20"/>
    <mergeCell ref="A33:J33"/>
  </mergeCells>
  <printOptions horizontalCentered="1" verticalCentered="1"/>
  <pageMargins left="0.5" right="0.5" top="0.5" bottom="0.5" header="0.5" footer="0.5"/>
  <pageSetup fitToHeight="1" fitToWidth="1" horizontalDpi="600" verticalDpi="600" orientation="portrait" scale="8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32">
      <selection activeCell="B53" sqref="B53"/>
    </sheetView>
  </sheetViews>
  <sheetFormatPr defaultColWidth="9.140625" defaultRowHeight="12.75"/>
  <cols>
    <col min="1" max="1" width="10.28125" style="0" customWidth="1"/>
    <col min="2" max="2" width="17.00390625" style="0" customWidth="1"/>
    <col min="3" max="3" width="5.421875" style="0" customWidth="1"/>
    <col min="4" max="4" width="10.00390625" style="0" customWidth="1"/>
    <col min="5" max="5" width="3.421875" style="0" customWidth="1"/>
    <col min="6" max="6" width="9.57421875" style="0" customWidth="1"/>
    <col min="7" max="7" width="3.7109375" style="0" customWidth="1"/>
    <col min="9" max="9" width="3.7109375" style="0" customWidth="1"/>
    <col min="10" max="10" width="10.8515625" style="0" customWidth="1"/>
    <col min="11" max="11" width="3.421875" style="0" customWidth="1"/>
    <col min="12" max="12" width="8.7109375" style="0" customWidth="1"/>
    <col min="13" max="13" width="3.421875" style="0" customWidth="1"/>
    <col min="14" max="14" width="16.28125" style="0" customWidth="1"/>
    <col min="15" max="15" width="4.28125" style="0" customWidth="1"/>
  </cols>
  <sheetData>
    <row r="1" spans="1:15" ht="12.75">
      <c r="A1" s="1"/>
      <c r="B1" s="2"/>
      <c r="C1" s="2"/>
      <c r="D1" s="2"/>
      <c r="E1" s="2"/>
      <c r="F1" s="2"/>
      <c r="G1" s="2"/>
      <c r="H1" s="2"/>
      <c r="I1" s="2"/>
      <c r="J1" s="2"/>
      <c r="K1" s="2"/>
      <c r="L1" s="2"/>
      <c r="M1" s="2"/>
      <c r="N1" s="2"/>
      <c r="O1" s="3"/>
    </row>
    <row r="2" spans="1:16" ht="12.75">
      <c r="A2" s="4" t="str">
        <f>'[1]Item 260, pg 42'!A2</f>
        <v>Tariff No.</v>
      </c>
      <c r="B2" s="26">
        <f>+'Check Sheet'!B2</f>
        <v>9.3</v>
      </c>
      <c r="C2" s="6"/>
      <c r="D2" s="6"/>
      <c r="E2" s="6"/>
      <c r="F2" s="6"/>
      <c r="G2" s="6"/>
      <c r="H2" s="6"/>
      <c r="J2" s="27" t="s">
        <v>22</v>
      </c>
      <c r="K2" s="22" t="s">
        <v>1</v>
      </c>
      <c r="L2" s="6"/>
      <c r="M2" s="8"/>
      <c r="N2" s="84">
        <v>45</v>
      </c>
      <c r="O2" s="6"/>
      <c r="P2" s="4"/>
    </row>
    <row r="3" spans="1:15" ht="12.75">
      <c r="A3" s="4"/>
      <c r="B3" s="6"/>
      <c r="C3" s="6"/>
      <c r="D3" s="6"/>
      <c r="E3" s="6"/>
      <c r="F3" s="6"/>
      <c r="G3" s="6"/>
      <c r="H3" s="6"/>
      <c r="I3" s="6"/>
      <c r="J3" s="6"/>
      <c r="K3" s="22"/>
      <c r="L3" s="6"/>
      <c r="M3" s="6"/>
      <c r="N3" s="6"/>
      <c r="O3" s="9"/>
    </row>
    <row r="4" spans="1:15" ht="12.75">
      <c r="A4" s="4" t="s">
        <v>2</v>
      </c>
      <c r="B4" s="6"/>
      <c r="C4" s="6" t="str">
        <f>'[1]Item 260, pg 42'!C4</f>
        <v>Harold LeMay Enterprises Inc. G-98</v>
      </c>
      <c r="D4" s="6"/>
      <c r="E4" s="6"/>
      <c r="F4" s="6"/>
      <c r="G4" s="6"/>
      <c r="H4" s="6"/>
      <c r="I4" s="6"/>
      <c r="J4" s="6"/>
      <c r="K4" s="6"/>
      <c r="L4" s="6"/>
      <c r="M4" s="6"/>
      <c r="N4" s="6"/>
      <c r="O4" s="9"/>
    </row>
    <row r="5" spans="1:15" ht="12.75">
      <c r="A5" s="11" t="s">
        <v>4</v>
      </c>
      <c r="B5" s="7"/>
      <c r="C5" s="7" t="str">
        <f>'[1]Item 260, pg 42'!C5</f>
        <v>City Sanitary, Joe's Refuse, White Pass Garbage</v>
      </c>
      <c r="D5" s="7"/>
      <c r="E5" s="7"/>
      <c r="F5" s="7"/>
      <c r="G5" s="7"/>
      <c r="H5" s="7"/>
      <c r="I5" s="7"/>
      <c r="J5" s="7"/>
      <c r="K5" s="7"/>
      <c r="L5" s="7"/>
      <c r="M5" s="7"/>
      <c r="N5" s="7"/>
      <c r="O5" s="12"/>
    </row>
    <row r="6" spans="1:15" ht="12.75">
      <c r="A6" s="4"/>
      <c r="B6" s="6"/>
      <c r="C6" s="6"/>
      <c r="D6" s="6"/>
      <c r="E6" s="6"/>
      <c r="F6" s="6"/>
      <c r="G6" s="6"/>
      <c r="H6" s="6"/>
      <c r="I6" s="6"/>
      <c r="J6" s="6"/>
      <c r="K6" s="6"/>
      <c r="L6" s="6"/>
      <c r="M6" s="6"/>
      <c r="N6" s="6"/>
      <c r="O6" s="9"/>
    </row>
    <row r="7" spans="1:15" ht="12.75">
      <c r="A7" s="225" t="s">
        <v>399</v>
      </c>
      <c r="B7" s="219"/>
      <c r="C7" s="219"/>
      <c r="D7" s="219"/>
      <c r="E7" s="219"/>
      <c r="F7" s="219"/>
      <c r="G7" s="219"/>
      <c r="H7" s="219"/>
      <c r="I7" s="219"/>
      <c r="J7" s="219"/>
      <c r="K7" s="219"/>
      <c r="L7" s="219"/>
      <c r="M7" s="219"/>
      <c r="N7" s="219"/>
      <c r="O7" s="224"/>
    </row>
    <row r="8" spans="1:15" ht="12.75">
      <c r="A8" s="248" t="s">
        <v>400</v>
      </c>
      <c r="B8" s="215"/>
      <c r="C8" s="215"/>
      <c r="D8" s="215"/>
      <c r="E8" s="215"/>
      <c r="F8" s="215"/>
      <c r="G8" s="215"/>
      <c r="H8" s="215"/>
      <c r="I8" s="215"/>
      <c r="J8" s="215"/>
      <c r="K8" s="215"/>
      <c r="L8" s="215"/>
      <c r="M8" s="215"/>
      <c r="N8" s="215"/>
      <c r="O8" s="206"/>
    </row>
    <row r="9" spans="1:15" ht="12.75">
      <c r="A9" s="248" t="s">
        <v>384</v>
      </c>
      <c r="B9" s="215"/>
      <c r="C9" s="215"/>
      <c r="D9" s="215"/>
      <c r="E9" s="215"/>
      <c r="F9" s="215"/>
      <c r="G9" s="215"/>
      <c r="H9" s="215"/>
      <c r="I9" s="215"/>
      <c r="J9" s="215"/>
      <c r="K9" s="215"/>
      <c r="L9" s="215"/>
      <c r="M9" s="215"/>
      <c r="N9" s="215"/>
      <c r="O9" s="206"/>
    </row>
    <row r="10" spans="1:15" ht="12.75">
      <c r="A10" s="4"/>
      <c r="B10" s="6"/>
      <c r="C10" s="6"/>
      <c r="D10" s="6"/>
      <c r="E10" s="6"/>
      <c r="F10" s="6"/>
      <c r="G10" s="6"/>
      <c r="H10" s="6"/>
      <c r="I10" s="6"/>
      <c r="J10" s="6"/>
      <c r="K10" s="6"/>
      <c r="L10" s="6"/>
      <c r="M10" s="6"/>
      <c r="N10" s="6"/>
      <c r="O10" s="9"/>
    </row>
    <row r="11" spans="1:15" ht="12.75">
      <c r="A11" s="4" t="s">
        <v>385</v>
      </c>
      <c r="B11" s="13"/>
      <c r="C11" s="6"/>
      <c r="D11" s="6"/>
      <c r="E11" s="6"/>
      <c r="F11" s="6"/>
      <c r="G11" s="6"/>
      <c r="H11" s="6"/>
      <c r="I11" s="6"/>
      <c r="J11" s="6"/>
      <c r="K11" s="6"/>
      <c r="L11" s="6"/>
      <c r="M11" s="6"/>
      <c r="N11" s="6"/>
      <c r="O11" s="9"/>
    </row>
    <row r="12" spans="1:15" ht="12.75">
      <c r="A12" s="4"/>
      <c r="B12" s="6"/>
      <c r="C12" s="6"/>
      <c r="D12" s="6"/>
      <c r="E12" s="6"/>
      <c r="F12" s="6"/>
      <c r="G12" s="6"/>
      <c r="H12" s="6"/>
      <c r="I12" s="6"/>
      <c r="J12" s="6"/>
      <c r="K12" s="6"/>
      <c r="L12" s="6"/>
      <c r="M12" s="6"/>
      <c r="N12" s="6"/>
      <c r="O12" s="9"/>
    </row>
    <row r="13" spans="1:15" ht="12.75">
      <c r="A13" s="4"/>
      <c r="B13" s="31"/>
      <c r="C13" s="8"/>
      <c r="D13" s="231" t="s">
        <v>334</v>
      </c>
      <c r="E13" s="247"/>
      <c r="F13" s="247"/>
      <c r="G13" s="247"/>
      <c r="H13" s="232"/>
      <c r="I13" s="247"/>
      <c r="J13" s="232"/>
      <c r="K13" s="247"/>
      <c r="L13" s="247"/>
      <c r="M13" s="247"/>
      <c r="N13" s="247"/>
      <c r="O13" s="233"/>
    </row>
    <row r="14" spans="1:16" ht="12.75">
      <c r="A14" s="154" t="s">
        <v>335</v>
      </c>
      <c r="B14" s="155"/>
      <c r="C14" s="156"/>
      <c r="D14" s="59" t="s">
        <v>401</v>
      </c>
      <c r="E14" s="61"/>
      <c r="F14" s="59" t="s">
        <v>402</v>
      </c>
      <c r="G14" s="61"/>
      <c r="H14" s="59" t="s">
        <v>386</v>
      </c>
      <c r="I14" s="61"/>
      <c r="J14" s="60" t="s">
        <v>387</v>
      </c>
      <c r="K14" s="61"/>
      <c r="L14" s="60" t="s">
        <v>388</v>
      </c>
      <c r="M14" s="61"/>
      <c r="N14" s="60" t="s">
        <v>389</v>
      </c>
      <c r="O14" s="61"/>
      <c r="P14" s="4"/>
    </row>
    <row r="15" spans="1:15" ht="12.75">
      <c r="A15" s="131" t="s">
        <v>403</v>
      </c>
      <c r="B15" s="130"/>
      <c r="C15" s="117"/>
      <c r="D15" s="111">
        <v>129</v>
      </c>
      <c r="E15" s="132" t="s">
        <v>75</v>
      </c>
      <c r="F15" s="111">
        <v>154.8</v>
      </c>
      <c r="G15" s="132" t="s">
        <v>75</v>
      </c>
      <c r="H15" s="111">
        <v>163.4</v>
      </c>
      <c r="I15" s="132" t="s">
        <v>75</v>
      </c>
      <c r="J15" s="150">
        <v>172</v>
      </c>
      <c r="K15" s="132" t="s">
        <v>75</v>
      </c>
      <c r="L15" s="150">
        <v>183.5</v>
      </c>
      <c r="M15" s="132" t="s">
        <v>75</v>
      </c>
      <c r="N15" s="150">
        <v>192</v>
      </c>
      <c r="O15" s="132" t="s">
        <v>75</v>
      </c>
    </row>
    <row r="16" spans="1:15" ht="12.75">
      <c r="A16" s="161" t="s">
        <v>346</v>
      </c>
      <c r="B16" s="130"/>
      <c r="C16" s="117"/>
      <c r="D16" s="111">
        <f>+D15</f>
        <v>129</v>
      </c>
      <c r="E16" s="132" t="s">
        <v>75</v>
      </c>
      <c r="F16" s="111">
        <f>+F15</f>
        <v>154.8</v>
      </c>
      <c r="G16" s="132" t="s">
        <v>75</v>
      </c>
      <c r="H16" s="111">
        <f>+H15</f>
        <v>163.4</v>
      </c>
      <c r="I16" s="132" t="s">
        <v>75</v>
      </c>
      <c r="J16" s="111">
        <f>+J15</f>
        <v>172</v>
      </c>
      <c r="K16" s="132" t="s">
        <v>75</v>
      </c>
      <c r="L16" s="111">
        <f>+L15</f>
        <v>183.5</v>
      </c>
      <c r="M16" s="132" t="s">
        <v>75</v>
      </c>
      <c r="N16" s="111">
        <f>+N15</f>
        <v>192</v>
      </c>
      <c r="O16" s="132" t="s">
        <v>75</v>
      </c>
    </row>
    <row r="17" spans="1:16" ht="12.75">
      <c r="A17" s="161"/>
      <c r="B17" s="162"/>
      <c r="C17" s="163"/>
      <c r="D17" s="118"/>
      <c r="E17" s="117"/>
      <c r="F17" s="130"/>
      <c r="G17" s="130"/>
      <c r="H17" s="118"/>
      <c r="I17" s="117"/>
      <c r="J17" s="130"/>
      <c r="K17" s="117"/>
      <c r="L17" s="130"/>
      <c r="M17" s="117"/>
      <c r="N17" s="130"/>
      <c r="O17" s="117"/>
      <c r="P17" s="4"/>
    </row>
    <row r="18" spans="1:16" ht="12.75">
      <c r="A18" s="164" t="s">
        <v>347</v>
      </c>
      <c r="B18" s="130"/>
      <c r="C18" s="117"/>
      <c r="D18" s="165"/>
      <c r="E18" s="166"/>
      <c r="F18" s="165"/>
      <c r="G18" s="165"/>
      <c r="H18" s="167"/>
      <c r="I18" s="166"/>
      <c r="J18" s="165"/>
      <c r="K18" s="166"/>
      <c r="L18" s="165"/>
      <c r="M18" s="166"/>
      <c r="N18" s="191"/>
      <c r="O18" s="192"/>
      <c r="P18" s="4"/>
    </row>
    <row r="19" spans="1:16" ht="12.75">
      <c r="A19" s="131" t="s">
        <v>349</v>
      </c>
      <c r="B19" s="130"/>
      <c r="C19" s="117"/>
      <c r="D19" s="118" t="s">
        <v>390</v>
      </c>
      <c r="E19" s="117"/>
      <c r="F19" s="118" t="s">
        <v>390</v>
      </c>
      <c r="G19" s="130"/>
      <c r="H19" s="118" t="s">
        <v>390</v>
      </c>
      <c r="I19" s="117"/>
      <c r="J19" s="130" t="s">
        <v>390</v>
      </c>
      <c r="K19" s="117"/>
      <c r="L19" s="130" t="s">
        <v>390</v>
      </c>
      <c r="M19" s="117"/>
      <c r="N19" s="130" t="s">
        <v>390</v>
      </c>
      <c r="O19" s="130"/>
      <c r="P19" s="4"/>
    </row>
    <row r="20" spans="1:16" ht="12.75">
      <c r="A20" s="131"/>
      <c r="B20" s="130"/>
      <c r="C20" s="117"/>
      <c r="D20" s="118"/>
      <c r="E20" s="117"/>
      <c r="F20" s="130"/>
      <c r="G20" s="130"/>
      <c r="H20" s="118"/>
      <c r="I20" s="117"/>
      <c r="J20" s="130"/>
      <c r="K20" s="117"/>
      <c r="L20" s="130"/>
      <c r="M20" s="117"/>
      <c r="N20" s="130"/>
      <c r="O20" s="130"/>
      <c r="P20" s="4"/>
    </row>
    <row r="21" spans="1:15" ht="12.75">
      <c r="A21" s="4"/>
      <c r="B21" s="6"/>
      <c r="C21" s="6"/>
      <c r="D21" s="6"/>
      <c r="E21" s="6"/>
      <c r="F21" s="6"/>
      <c r="G21" s="6"/>
      <c r="H21" s="6"/>
      <c r="I21" s="6"/>
      <c r="J21" s="6"/>
      <c r="K21" s="6"/>
      <c r="L21" s="6"/>
      <c r="M21" s="6"/>
      <c r="N21" s="6"/>
      <c r="O21" s="9"/>
    </row>
    <row r="22" spans="1:15" ht="12.75">
      <c r="A22" s="4"/>
      <c r="B22" s="6"/>
      <c r="C22" s="6"/>
      <c r="D22" s="6"/>
      <c r="E22" s="6"/>
      <c r="F22" s="6"/>
      <c r="G22" s="6"/>
      <c r="H22" s="6"/>
      <c r="I22" s="6"/>
      <c r="J22" s="6"/>
      <c r="K22" s="6"/>
      <c r="L22" s="6"/>
      <c r="M22" s="6"/>
      <c r="N22" s="6"/>
      <c r="O22" s="9"/>
    </row>
    <row r="23" spans="1:15" ht="12.75">
      <c r="A23" s="4"/>
      <c r="B23" s="6"/>
      <c r="C23" s="6"/>
      <c r="D23" s="6"/>
      <c r="E23" s="6"/>
      <c r="F23" s="6"/>
      <c r="G23" s="6"/>
      <c r="H23" s="6"/>
      <c r="I23" s="6"/>
      <c r="J23" s="6"/>
      <c r="K23" s="6"/>
      <c r="L23" s="6"/>
      <c r="M23" s="6"/>
      <c r="N23" s="6"/>
      <c r="O23" s="9"/>
    </row>
    <row r="24" spans="1:15" ht="12.75">
      <c r="A24" s="47" t="s">
        <v>352</v>
      </c>
      <c r="B24" s="22" t="s">
        <v>391</v>
      </c>
      <c r="C24" s="6"/>
      <c r="D24" s="6"/>
      <c r="E24" s="6"/>
      <c r="F24" s="6"/>
      <c r="G24" s="6"/>
      <c r="H24" s="6"/>
      <c r="I24" s="6"/>
      <c r="J24" s="6"/>
      <c r="K24" s="6"/>
      <c r="L24" s="6"/>
      <c r="M24" s="6"/>
      <c r="N24" s="6"/>
      <c r="O24" s="9"/>
    </row>
    <row r="25" spans="1:15" ht="12.75">
      <c r="A25" s="40" t="s">
        <v>392</v>
      </c>
      <c r="B25" s="22" t="s">
        <v>404</v>
      </c>
      <c r="C25" s="6"/>
      <c r="D25" s="6"/>
      <c r="E25" s="6"/>
      <c r="F25" s="6"/>
      <c r="G25" s="6"/>
      <c r="H25" s="6"/>
      <c r="I25" s="6"/>
      <c r="J25" s="6"/>
      <c r="K25" s="6"/>
      <c r="L25" s="6"/>
      <c r="M25" s="6"/>
      <c r="N25" s="6"/>
      <c r="O25" s="9"/>
    </row>
    <row r="26" spans="1:15" ht="12.75">
      <c r="A26" s="47"/>
      <c r="B26" s="22" t="s">
        <v>405</v>
      </c>
      <c r="C26" s="6"/>
      <c r="D26" s="6"/>
      <c r="E26" s="6"/>
      <c r="F26" s="6"/>
      <c r="G26" s="6"/>
      <c r="H26" s="6"/>
      <c r="I26" s="6"/>
      <c r="J26" s="6"/>
      <c r="K26" s="6"/>
      <c r="L26" s="6"/>
      <c r="M26" s="6"/>
      <c r="N26" s="6"/>
      <c r="O26" s="9"/>
    </row>
    <row r="27" spans="1:15" ht="12.75">
      <c r="A27" s="47"/>
      <c r="B27" s="22" t="s">
        <v>406</v>
      </c>
      <c r="C27" s="6"/>
      <c r="D27" s="6"/>
      <c r="E27" s="6"/>
      <c r="F27" s="6"/>
      <c r="G27" s="6"/>
      <c r="H27" s="6"/>
      <c r="I27" s="6"/>
      <c r="J27" s="6"/>
      <c r="K27" s="6"/>
      <c r="L27" s="6"/>
      <c r="M27" s="6"/>
      <c r="N27" s="6"/>
      <c r="O27" s="9"/>
    </row>
    <row r="28" spans="1:15" ht="12.75">
      <c r="A28" s="48" t="s">
        <v>175</v>
      </c>
      <c r="B28" s="5" t="s">
        <v>419</v>
      </c>
      <c r="C28" s="21"/>
      <c r="D28" s="21"/>
      <c r="E28" s="21"/>
      <c r="F28" s="21"/>
      <c r="G28" s="21"/>
      <c r="H28" s="21"/>
      <c r="I28" s="21"/>
      <c r="J28" s="21"/>
      <c r="K28" s="21"/>
      <c r="L28" s="21"/>
      <c r="M28" s="21"/>
      <c r="N28" s="21"/>
      <c r="O28" s="30"/>
    </row>
    <row r="29" spans="1:15" ht="12.75">
      <c r="A29" s="47"/>
      <c r="B29" s="22" t="s">
        <v>397</v>
      </c>
      <c r="C29" s="6"/>
      <c r="D29" s="6"/>
      <c r="E29" s="6"/>
      <c r="F29" s="6"/>
      <c r="G29" s="6"/>
      <c r="H29" s="6"/>
      <c r="I29" s="6"/>
      <c r="J29" s="6"/>
      <c r="K29" s="6"/>
      <c r="L29" s="6"/>
      <c r="M29" s="6"/>
      <c r="N29" s="6"/>
      <c r="O29" s="9"/>
    </row>
    <row r="30" spans="1:15" ht="12.75">
      <c r="A30" s="49"/>
      <c r="B30" s="22"/>
      <c r="C30" s="6"/>
      <c r="D30" s="6"/>
      <c r="E30" s="6"/>
      <c r="F30" s="6"/>
      <c r="G30" s="6"/>
      <c r="H30" s="6"/>
      <c r="I30" s="6"/>
      <c r="J30" s="6"/>
      <c r="K30" s="6"/>
      <c r="L30" s="6"/>
      <c r="M30" s="6"/>
      <c r="N30" s="6"/>
      <c r="O30" s="9"/>
    </row>
    <row r="31" spans="1:15" ht="12.75">
      <c r="A31" s="47"/>
      <c r="B31" s="22"/>
      <c r="C31" s="6"/>
      <c r="D31" s="6"/>
      <c r="E31" s="6"/>
      <c r="F31" s="6"/>
      <c r="G31" s="6"/>
      <c r="H31" s="6"/>
      <c r="I31" s="6"/>
      <c r="J31" s="6"/>
      <c r="K31" s="6"/>
      <c r="L31" s="6"/>
      <c r="M31" s="6"/>
      <c r="N31" s="6"/>
      <c r="O31" s="9"/>
    </row>
    <row r="32" spans="1:15" ht="12.75">
      <c r="A32" s="47"/>
      <c r="B32" s="22"/>
      <c r="C32" s="6"/>
      <c r="D32" s="6"/>
      <c r="E32" s="6"/>
      <c r="F32" s="6"/>
      <c r="G32" s="6"/>
      <c r="H32" s="6"/>
      <c r="I32" s="6"/>
      <c r="J32" s="6"/>
      <c r="K32" s="6"/>
      <c r="L32" s="6"/>
      <c r="M32" s="6"/>
      <c r="N32" s="6"/>
      <c r="O32" s="9"/>
    </row>
    <row r="33" spans="1:15" ht="12.75">
      <c r="A33" s="47"/>
      <c r="B33" s="22"/>
      <c r="C33" s="6"/>
      <c r="D33" s="6"/>
      <c r="E33" s="6"/>
      <c r="F33" s="6"/>
      <c r="G33" s="6"/>
      <c r="H33" s="6"/>
      <c r="I33" s="6"/>
      <c r="J33" s="6"/>
      <c r="K33" s="6"/>
      <c r="L33" s="6"/>
      <c r="M33" s="6"/>
      <c r="N33" s="6"/>
      <c r="O33" s="9"/>
    </row>
    <row r="34" spans="1:15" ht="12.75">
      <c r="A34" s="47" t="s">
        <v>35</v>
      </c>
      <c r="B34" s="22"/>
      <c r="C34" s="6"/>
      <c r="D34" s="6"/>
      <c r="E34" s="6"/>
      <c r="F34" s="6"/>
      <c r="G34" s="6"/>
      <c r="H34" s="6"/>
      <c r="I34" s="6"/>
      <c r="J34" s="6"/>
      <c r="K34" s="6"/>
      <c r="L34" s="6"/>
      <c r="M34" s="6"/>
      <c r="N34" s="6"/>
      <c r="O34" s="9"/>
    </row>
    <row r="35" spans="1:15" ht="12.75">
      <c r="A35" s="47"/>
      <c r="B35" s="22"/>
      <c r="C35" s="6"/>
      <c r="D35" s="6"/>
      <c r="E35" s="6"/>
      <c r="F35" s="6"/>
      <c r="G35" s="6"/>
      <c r="H35" s="6"/>
      <c r="I35" s="6"/>
      <c r="J35" s="6"/>
      <c r="K35" s="6"/>
      <c r="L35" s="6"/>
      <c r="M35" s="6"/>
      <c r="N35" s="6"/>
      <c r="O35" s="9"/>
    </row>
    <row r="36" spans="1:15" ht="12.75">
      <c r="A36" s="4" t="s">
        <v>398</v>
      </c>
      <c r="B36" s="6"/>
      <c r="C36" s="6"/>
      <c r="D36" s="6"/>
      <c r="E36" s="6"/>
      <c r="F36" s="6"/>
      <c r="G36" s="6"/>
      <c r="H36" s="6"/>
      <c r="I36" s="6"/>
      <c r="J36" s="6"/>
      <c r="K36" s="6"/>
      <c r="L36" s="6"/>
      <c r="M36" s="6"/>
      <c r="N36" s="6"/>
      <c r="O36" s="9"/>
    </row>
    <row r="37" spans="1:15" ht="12.75">
      <c r="A37" s="47"/>
      <c r="B37" s="22"/>
      <c r="C37" s="6"/>
      <c r="D37" s="6"/>
      <c r="E37" s="6"/>
      <c r="F37" s="6"/>
      <c r="G37" s="6"/>
      <c r="H37" s="6"/>
      <c r="I37" s="6"/>
      <c r="J37" s="6"/>
      <c r="K37" s="6"/>
      <c r="L37" s="6"/>
      <c r="M37" s="6"/>
      <c r="N37" s="6"/>
      <c r="O37" s="9"/>
    </row>
    <row r="38" spans="1:15" ht="12.75">
      <c r="A38" s="47"/>
      <c r="B38" s="6" t="s">
        <v>433</v>
      </c>
      <c r="C38" s="6"/>
      <c r="D38" s="6"/>
      <c r="E38" s="6"/>
      <c r="F38" s="6"/>
      <c r="G38" s="6"/>
      <c r="H38" s="6"/>
      <c r="I38" s="6"/>
      <c r="J38" s="6"/>
      <c r="K38" s="6"/>
      <c r="L38" s="6"/>
      <c r="M38" s="6"/>
      <c r="N38" s="6"/>
      <c r="O38" s="9"/>
    </row>
    <row r="39" spans="1:15" ht="12.75">
      <c r="A39" s="4"/>
      <c r="B39" s="6"/>
      <c r="C39" s="6"/>
      <c r="D39" s="6"/>
      <c r="E39" s="6"/>
      <c r="F39" s="6"/>
      <c r="G39" s="6"/>
      <c r="H39" s="6"/>
      <c r="I39" s="6"/>
      <c r="J39" s="6"/>
      <c r="K39" s="6"/>
      <c r="L39" s="6"/>
      <c r="M39" s="6"/>
      <c r="N39" s="6"/>
      <c r="O39" s="9"/>
    </row>
    <row r="40" spans="1:15" ht="12.75">
      <c r="A40" s="4"/>
      <c r="C40" s="6"/>
      <c r="D40" s="6"/>
      <c r="E40" s="6"/>
      <c r="F40" s="6"/>
      <c r="G40" s="6"/>
      <c r="H40" s="6"/>
      <c r="I40" s="6"/>
      <c r="J40" s="6"/>
      <c r="K40" s="6"/>
      <c r="L40" s="6"/>
      <c r="M40" s="6"/>
      <c r="N40" s="6"/>
      <c r="O40" s="9"/>
    </row>
    <row r="41" spans="1:15" ht="12.75">
      <c r="A41" s="4"/>
      <c r="B41" s="6"/>
      <c r="C41" s="6"/>
      <c r="D41" s="6"/>
      <c r="E41" s="6"/>
      <c r="F41" s="6"/>
      <c r="G41" s="6"/>
      <c r="H41" s="6"/>
      <c r="I41" s="6"/>
      <c r="J41" s="6"/>
      <c r="K41" s="6"/>
      <c r="L41" s="6"/>
      <c r="M41" s="6"/>
      <c r="N41" s="6"/>
      <c r="O41" s="9"/>
    </row>
    <row r="42" spans="1:15" ht="12.75">
      <c r="A42" s="4"/>
      <c r="B42" s="6"/>
      <c r="C42" s="6"/>
      <c r="D42" s="21"/>
      <c r="E42" s="21"/>
      <c r="F42" s="21"/>
      <c r="G42" s="21"/>
      <c r="H42" s="21"/>
      <c r="I42" s="21"/>
      <c r="J42" s="6"/>
      <c r="K42" s="6"/>
      <c r="L42" s="6"/>
      <c r="M42" s="6"/>
      <c r="N42" s="6"/>
      <c r="O42" s="9"/>
    </row>
    <row r="43" spans="1:15" ht="12.75">
      <c r="A43" s="4"/>
      <c r="B43" s="6"/>
      <c r="C43" s="6"/>
      <c r="D43" s="6"/>
      <c r="E43" s="6"/>
      <c r="F43" s="6"/>
      <c r="G43" s="6"/>
      <c r="H43" s="6"/>
      <c r="I43" s="6"/>
      <c r="J43" s="6"/>
      <c r="K43" s="6"/>
      <c r="L43" s="6"/>
      <c r="M43" s="6"/>
      <c r="N43" s="6"/>
      <c r="O43" s="9"/>
    </row>
    <row r="44" spans="1:15" ht="12.75">
      <c r="A44" s="4"/>
      <c r="B44" s="6"/>
      <c r="C44" s="6"/>
      <c r="D44" s="6"/>
      <c r="E44" s="6"/>
      <c r="F44" s="6"/>
      <c r="G44" s="6"/>
      <c r="H44" s="6"/>
      <c r="I44" s="6"/>
      <c r="J44" s="6"/>
      <c r="K44" s="6"/>
      <c r="L44" s="6"/>
      <c r="M44" s="6"/>
      <c r="N44" s="6"/>
      <c r="O44" s="9"/>
    </row>
    <row r="45" spans="1:15" ht="12.75">
      <c r="A45" s="4"/>
      <c r="B45" s="6"/>
      <c r="C45" s="6"/>
      <c r="D45" s="6"/>
      <c r="E45" s="6"/>
      <c r="F45" s="6"/>
      <c r="G45" s="6"/>
      <c r="H45" s="6"/>
      <c r="I45" s="6"/>
      <c r="J45" s="6"/>
      <c r="K45" s="6"/>
      <c r="L45" s="6"/>
      <c r="M45" s="6"/>
      <c r="N45" s="6"/>
      <c r="O45" s="9"/>
    </row>
    <row r="46" spans="1:15" ht="12.75">
      <c r="A46" s="4"/>
      <c r="B46" s="6"/>
      <c r="C46" s="6"/>
      <c r="D46" s="6"/>
      <c r="E46" s="6"/>
      <c r="F46" s="6"/>
      <c r="G46" s="6"/>
      <c r="H46" s="6"/>
      <c r="I46" s="6"/>
      <c r="J46" s="6"/>
      <c r="K46" s="6"/>
      <c r="L46" s="6"/>
      <c r="M46" s="6"/>
      <c r="N46" s="6"/>
      <c r="O46" s="9"/>
    </row>
    <row r="47" spans="1:15" ht="12.75">
      <c r="A47" s="4"/>
      <c r="B47" s="6"/>
      <c r="C47" s="6"/>
      <c r="D47" s="6"/>
      <c r="E47" s="6"/>
      <c r="F47" s="6"/>
      <c r="G47" s="6"/>
      <c r="H47" s="6"/>
      <c r="I47" s="6"/>
      <c r="J47" s="6"/>
      <c r="K47" s="6"/>
      <c r="L47" s="6"/>
      <c r="M47" s="6"/>
      <c r="N47" s="6"/>
      <c r="O47" s="9"/>
    </row>
    <row r="48" spans="1:15" ht="12.75">
      <c r="A48" s="4"/>
      <c r="B48" s="6"/>
      <c r="C48" s="6"/>
      <c r="D48" s="6"/>
      <c r="E48" s="6"/>
      <c r="F48" s="6"/>
      <c r="G48" s="6"/>
      <c r="H48" s="6"/>
      <c r="I48" s="6"/>
      <c r="J48" s="6"/>
      <c r="K48" s="6"/>
      <c r="L48" s="6"/>
      <c r="M48" s="6"/>
      <c r="N48" s="6"/>
      <c r="O48" s="9"/>
    </row>
    <row r="49" spans="1:15" ht="12.75">
      <c r="A49" s="4"/>
      <c r="B49" s="6"/>
      <c r="C49" s="6"/>
      <c r="D49" s="6"/>
      <c r="E49" s="6"/>
      <c r="F49" s="6"/>
      <c r="G49" s="6"/>
      <c r="H49" s="6"/>
      <c r="I49" s="6"/>
      <c r="J49" s="6"/>
      <c r="K49" s="6"/>
      <c r="L49" s="6"/>
      <c r="M49" s="6"/>
      <c r="N49" s="6"/>
      <c r="O49" s="9"/>
    </row>
    <row r="50" spans="1:15" ht="12.75">
      <c r="A50" s="11"/>
      <c r="B50" s="7"/>
      <c r="C50" s="7"/>
      <c r="D50" s="7"/>
      <c r="E50" s="7"/>
      <c r="F50" s="7"/>
      <c r="G50" s="7"/>
      <c r="H50" s="7"/>
      <c r="I50" s="7"/>
      <c r="J50" s="7"/>
      <c r="K50" s="7"/>
      <c r="L50" s="7"/>
      <c r="M50" s="7"/>
      <c r="N50" s="7"/>
      <c r="O50" s="12"/>
    </row>
    <row r="51" spans="1:15" ht="12.75">
      <c r="A51" s="4" t="s">
        <v>17</v>
      </c>
      <c r="B51" s="22" t="str">
        <f>'Item 260, pg 44'!B47</f>
        <v>Irmgard R Wilcox</v>
      </c>
      <c r="C51" s="6"/>
      <c r="D51" s="6"/>
      <c r="E51" s="6"/>
      <c r="F51" s="6"/>
      <c r="G51" s="6"/>
      <c r="H51" s="6"/>
      <c r="I51" s="6"/>
      <c r="J51" s="6"/>
      <c r="K51" s="6"/>
      <c r="L51" s="6"/>
      <c r="M51" s="6"/>
      <c r="N51" s="6"/>
      <c r="O51" s="9"/>
    </row>
    <row r="52" spans="1:15" ht="12.75">
      <c r="A52" s="4"/>
      <c r="B52" s="22"/>
      <c r="C52" s="6"/>
      <c r="D52" s="6"/>
      <c r="E52" s="6"/>
      <c r="F52" s="6"/>
      <c r="G52" s="6"/>
      <c r="H52" s="6"/>
      <c r="I52" s="6"/>
      <c r="J52" s="6"/>
      <c r="K52" s="6"/>
      <c r="L52" s="6"/>
      <c r="M52" s="6"/>
      <c r="N52" s="6"/>
      <c r="O52" s="9"/>
    </row>
    <row r="53" spans="1:16" ht="12.75">
      <c r="A53" s="11" t="s">
        <v>18</v>
      </c>
      <c r="B53" s="39">
        <f>'Item 260, pg 44'!B49</f>
        <v>40469</v>
      </c>
      <c r="C53" s="7"/>
      <c r="D53" s="7"/>
      <c r="E53" s="7"/>
      <c r="F53" s="7"/>
      <c r="G53" s="7"/>
      <c r="H53" s="7"/>
      <c r="I53" s="7"/>
      <c r="K53" s="7" t="s">
        <v>359</v>
      </c>
      <c r="L53" s="7"/>
      <c r="M53" s="7"/>
      <c r="N53" s="39">
        <f>'Item 260, pg 44'!L49</f>
        <v>40483</v>
      </c>
      <c r="P53" s="4"/>
    </row>
    <row r="54" spans="1:15" ht="12.75">
      <c r="A54" s="220" t="s">
        <v>20</v>
      </c>
      <c r="B54" s="221"/>
      <c r="C54" s="221"/>
      <c r="D54" s="221"/>
      <c r="E54" s="221"/>
      <c r="F54" s="221"/>
      <c r="G54" s="221"/>
      <c r="H54" s="221"/>
      <c r="I54" s="221"/>
      <c r="J54" s="221"/>
      <c r="K54" s="221"/>
      <c r="L54" s="221"/>
      <c r="M54" s="221"/>
      <c r="N54" s="221"/>
      <c r="O54" s="222"/>
    </row>
    <row r="55" spans="1:15" ht="12.75">
      <c r="A55" s="4"/>
      <c r="B55" s="6"/>
      <c r="C55" s="6"/>
      <c r="D55" s="6"/>
      <c r="E55" s="6"/>
      <c r="F55" s="6"/>
      <c r="G55" s="6"/>
      <c r="H55" s="6"/>
      <c r="I55" s="6"/>
      <c r="J55" s="6"/>
      <c r="K55" s="6"/>
      <c r="L55" s="6"/>
      <c r="M55" s="6"/>
      <c r="N55" s="6"/>
      <c r="O55" s="9"/>
    </row>
    <row r="56" spans="1:15" ht="12.75">
      <c r="A56" s="4" t="s">
        <v>21</v>
      </c>
      <c r="B56" s="6"/>
      <c r="C56" s="6"/>
      <c r="D56" s="6"/>
      <c r="E56" s="6"/>
      <c r="F56" s="6"/>
      <c r="G56" s="6"/>
      <c r="H56" s="6"/>
      <c r="I56" s="6"/>
      <c r="J56" s="6"/>
      <c r="K56" s="6"/>
      <c r="L56" s="6"/>
      <c r="M56" s="6"/>
      <c r="N56" s="6"/>
      <c r="O56" s="9"/>
    </row>
    <row r="57" spans="1:15" ht="12.75">
      <c r="A57" s="11"/>
      <c r="B57" s="7"/>
      <c r="C57" s="7"/>
      <c r="D57" s="7"/>
      <c r="E57" s="7"/>
      <c r="F57" s="7"/>
      <c r="G57" s="7"/>
      <c r="H57" s="7"/>
      <c r="I57" s="7"/>
      <c r="J57" s="7"/>
      <c r="K57" s="7"/>
      <c r="L57" s="7"/>
      <c r="M57" s="7"/>
      <c r="N57" s="7"/>
      <c r="O57" s="12"/>
    </row>
  </sheetData>
  <sheetProtection/>
  <mergeCells count="5">
    <mergeCell ref="A54:O54"/>
    <mergeCell ref="A7:O7"/>
    <mergeCell ref="A8:O8"/>
    <mergeCell ref="A9:O9"/>
    <mergeCell ref="D13:O13"/>
  </mergeCells>
  <printOptions horizontalCentered="1" verticalCentered="1"/>
  <pageMargins left="0.5" right="0.5" top="0.5" bottom="0.5" header="0.5" footer="0.5"/>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28">
      <selection activeCell="B48" sqref="B48"/>
    </sheetView>
  </sheetViews>
  <sheetFormatPr defaultColWidth="9.140625" defaultRowHeight="12.75"/>
  <cols>
    <col min="1" max="1" width="11.00390625" style="0" customWidth="1"/>
    <col min="2" max="2" width="17.421875" style="0" customWidth="1"/>
    <col min="6" max="6" width="8.28125" style="0" customWidth="1"/>
    <col min="10" max="10" width="16.7109375" style="0" customWidth="1"/>
  </cols>
  <sheetData>
    <row r="1" spans="1:10" ht="12.75">
      <c r="A1" s="1"/>
      <c r="B1" s="2"/>
      <c r="C1" s="2"/>
      <c r="D1" s="2"/>
      <c r="E1" s="2"/>
      <c r="F1" s="2"/>
      <c r="G1" s="2"/>
      <c r="H1" s="2"/>
      <c r="I1" s="2"/>
      <c r="J1" s="3"/>
    </row>
    <row r="2" spans="1:10" ht="12.75">
      <c r="A2" s="4" t="str">
        <f>'Item 40,45,50, pg 14-A'!A2</f>
        <v>Tariff No.</v>
      </c>
      <c r="B2" s="26">
        <f>+'Check Sheet'!B2</f>
        <v>9.3</v>
      </c>
      <c r="C2" s="6"/>
      <c r="D2" s="6"/>
      <c r="E2" s="6"/>
      <c r="F2" s="6"/>
      <c r="G2" s="27">
        <v>0</v>
      </c>
      <c r="H2" s="215" t="s">
        <v>1</v>
      </c>
      <c r="I2" s="215"/>
      <c r="J2" s="28" t="s">
        <v>444</v>
      </c>
    </row>
    <row r="3" spans="1:10" ht="12.75">
      <c r="A3" s="4"/>
      <c r="B3" s="6"/>
      <c r="C3" s="6"/>
      <c r="D3" s="6"/>
      <c r="E3" s="6"/>
      <c r="F3" s="6"/>
      <c r="G3" s="6"/>
      <c r="H3" s="6"/>
      <c r="I3" s="6"/>
      <c r="J3" s="9"/>
    </row>
    <row r="4" spans="1:10" ht="12.75">
      <c r="A4" s="4" t="s">
        <v>2</v>
      </c>
      <c r="B4" s="6"/>
      <c r="C4" s="6" t="str">
        <f>'Item 40,45,50, pg 14-A'!C4</f>
        <v>Harold LeMay Enterprises Inc. G-98</v>
      </c>
      <c r="D4" s="6"/>
      <c r="E4" s="6"/>
      <c r="F4" s="6"/>
      <c r="G4" s="6"/>
      <c r="H4" s="6"/>
      <c r="I4" s="6"/>
      <c r="J4" s="9"/>
    </row>
    <row r="5" spans="1:10" ht="12.75">
      <c r="A5" s="11" t="s">
        <v>4</v>
      </c>
      <c r="B5" s="7"/>
      <c r="C5" s="7" t="str">
        <f>'Item 40,45,50, pg 14-A'!C5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198"/>
      <c r="I7" s="21"/>
      <c r="J7" s="30"/>
    </row>
    <row r="8" spans="1:10" ht="12.75">
      <c r="A8" s="198"/>
      <c r="B8" s="198"/>
      <c r="C8" s="198"/>
      <c r="D8" s="198"/>
      <c r="E8" s="197"/>
      <c r="F8" s="198"/>
      <c r="G8" s="198"/>
      <c r="H8" s="198"/>
      <c r="I8" s="21"/>
      <c r="J8" s="30"/>
    </row>
    <row r="9" spans="1:10" ht="12.75">
      <c r="A9" s="4"/>
      <c r="B9" s="6"/>
      <c r="C9" s="6"/>
      <c r="D9" s="6"/>
      <c r="E9" s="6"/>
      <c r="F9" s="6"/>
      <c r="G9" s="6"/>
      <c r="H9" s="6"/>
      <c r="I9" s="6"/>
      <c r="J9" s="9"/>
    </row>
    <row r="10" spans="1:10" ht="12.75">
      <c r="A10" s="225" t="s">
        <v>28</v>
      </c>
      <c r="B10" s="226"/>
      <c r="C10" s="226"/>
      <c r="D10" s="226"/>
      <c r="E10" s="226"/>
      <c r="F10" s="226"/>
      <c r="G10" s="226"/>
      <c r="H10" s="226"/>
      <c r="I10" s="226"/>
      <c r="J10" s="227"/>
    </row>
    <row r="11" spans="1:10" ht="12.75">
      <c r="A11" s="4"/>
      <c r="B11" s="6"/>
      <c r="C11" s="6"/>
      <c r="D11" s="6"/>
      <c r="E11" s="6"/>
      <c r="F11" s="6"/>
      <c r="G11" s="6"/>
      <c r="H11" s="6"/>
      <c r="I11" s="6"/>
      <c r="J11" s="9"/>
    </row>
    <row r="12" spans="1:10" ht="12.75">
      <c r="A12" s="37" t="s">
        <v>29</v>
      </c>
      <c r="C12" s="6"/>
      <c r="D12" s="6"/>
      <c r="E12" s="6"/>
      <c r="F12" s="6"/>
      <c r="G12" s="6"/>
      <c r="H12" s="6"/>
      <c r="I12" s="6"/>
      <c r="J12" s="9"/>
    </row>
    <row r="13" spans="1:10" ht="12.75">
      <c r="A13" s="4" t="s">
        <v>30</v>
      </c>
      <c r="B13" s="13"/>
      <c r="C13" s="6"/>
      <c r="D13" s="6"/>
      <c r="E13" s="6"/>
      <c r="F13" s="6"/>
      <c r="G13" s="6"/>
      <c r="H13" s="6"/>
      <c r="I13" s="6"/>
      <c r="J13" s="9"/>
    </row>
    <row r="14" spans="1:10" ht="12.75">
      <c r="A14" s="4"/>
      <c r="B14" s="13"/>
      <c r="C14" s="6"/>
      <c r="D14" s="6"/>
      <c r="E14" s="6"/>
      <c r="F14" s="6"/>
      <c r="G14" s="6"/>
      <c r="H14" s="6"/>
      <c r="I14" s="6"/>
      <c r="J14" s="9"/>
    </row>
    <row r="15" spans="1:10" ht="12.75">
      <c r="A15" s="4"/>
      <c r="B15" s="6"/>
      <c r="C15" s="6"/>
      <c r="D15" s="6"/>
      <c r="E15" s="6"/>
      <c r="F15" s="6"/>
      <c r="G15" s="6"/>
      <c r="H15" s="6"/>
      <c r="I15" s="6"/>
      <c r="J15" s="9"/>
    </row>
    <row r="16" spans="1:10" ht="12.75">
      <c r="A16" s="4"/>
      <c r="B16" s="31"/>
      <c r="C16" s="8"/>
      <c r="D16" s="6"/>
      <c r="E16" s="31"/>
      <c r="F16" s="8"/>
      <c r="G16" s="6"/>
      <c r="H16" s="31"/>
      <c r="I16" s="8"/>
      <c r="J16" s="9"/>
    </row>
    <row r="17" spans="1:10" ht="12.75">
      <c r="A17" s="4"/>
      <c r="B17" s="6"/>
      <c r="C17" s="6"/>
      <c r="D17" s="6"/>
      <c r="E17" s="6"/>
      <c r="F17" s="6"/>
      <c r="G17" s="6"/>
      <c r="H17" s="6"/>
      <c r="I17" s="6"/>
      <c r="J17" s="9"/>
    </row>
    <row r="18" spans="1:10" ht="12.75">
      <c r="A18" s="4"/>
      <c r="B18" s="6"/>
      <c r="C18" s="6"/>
      <c r="D18" s="6"/>
      <c r="E18" s="6"/>
      <c r="F18" s="6"/>
      <c r="G18" s="6"/>
      <c r="H18" s="6"/>
      <c r="I18" s="6"/>
      <c r="J18" s="9"/>
    </row>
    <row r="19" spans="1:10" ht="12.75">
      <c r="A19" s="4"/>
      <c r="B19" s="6"/>
      <c r="C19" s="6"/>
      <c r="D19" s="6"/>
      <c r="E19" s="6"/>
      <c r="F19" s="6"/>
      <c r="G19" s="6"/>
      <c r="H19" s="6"/>
      <c r="I19" s="6"/>
      <c r="J19" s="9"/>
    </row>
    <row r="20" spans="1:10" ht="12.75">
      <c r="A20" s="4"/>
      <c r="B20" s="6"/>
      <c r="C20" s="6"/>
      <c r="D20" s="6"/>
      <c r="E20" s="6"/>
      <c r="F20" s="6"/>
      <c r="G20" s="6"/>
      <c r="H20" s="6"/>
      <c r="I20" s="6"/>
      <c r="J20" s="9"/>
    </row>
    <row r="21" spans="1:10" ht="12.75">
      <c r="A21" s="225" t="s">
        <v>31</v>
      </c>
      <c r="B21" s="226"/>
      <c r="C21" s="226"/>
      <c r="D21" s="226"/>
      <c r="E21" s="226"/>
      <c r="F21" s="226"/>
      <c r="G21" s="226"/>
      <c r="H21" s="226"/>
      <c r="I21" s="226"/>
      <c r="J21" s="227"/>
    </row>
    <row r="22" spans="1:10" ht="12.75">
      <c r="A22" s="4"/>
      <c r="B22" s="13"/>
      <c r="C22" s="6"/>
      <c r="D22" s="6"/>
      <c r="E22" s="6"/>
      <c r="F22" s="6"/>
      <c r="G22" s="6"/>
      <c r="H22" s="6"/>
      <c r="I22" s="6"/>
      <c r="J22" s="9"/>
    </row>
    <row r="23" spans="1:10" ht="12.75">
      <c r="A23" s="4" t="s">
        <v>32</v>
      </c>
      <c r="B23" s="6"/>
      <c r="C23" s="6" t="s">
        <v>33</v>
      </c>
      <c r="D23" s="6"/>
      <c r="E23" s="6"/>
      <c r="F23" s="6"/>
      <c r="G23" s="6"/>
      <c r="H23" s="6"/>
      <c r="I23" s="6"/>
      <c r="J23" s="9"/>
    </row>
    <row r="24" spans="1:10" ht="12.75">
      <c r="A24" s="4"/>
      <c r="B24" s="6"/>
      <c r="C24" s="13" t="s">
        <v>34</v>
      </c>
      <c r="D24" s="6"/>
      <c r="E24" s="6"/>
      <c r="F24" s="6"/>
      <c r="G24" s="6"/>
      <c r="H24" s="6"/>
      <c r="I24" s="6"/>
      <c r="J24" s="9"/>
    </row>
    <row r="25" spans="1:10" ht="12.75">
      <c r="A25" s="4"/>
      <c r="B25" s="6" t="s">
        <v>35</v>
      </c>
      <c r="C25" s="6"/>
      <c r="D25" s="38" t="s">
        <v>35</v>
      </c>
      <c r="E25" s="6"/>
      <c r="F25" s="6"/>
      <c r="G25" s="6"/>
      <c r="H25" s="6"/>
      <c r="I25" s="6"/>
      <c r="J25" s="9"/>
    </row>
    <row r="26" spans="1:10" ht="12.75">
      <c r="A26" s="4" t="s">
        <v>36</v>
      </c>
      <c r="B26" s="13" t="s">
        <v>35</v>
      </c>
      <c r="C26" s="6" t="s">
        <v>37</v>
      </c>
      <c r="D26" s="38"/>
      <c r="E26" s="6"/>
      <c r="F26" s="6"/>
      <c r="G26" s="6"/>
      <c r="H26" s="6"/>
      <c r="I26" s="6"/>
      <c r="J26" s="9"/>
    </row>
    <row r="27" spans="1:10" ht="12.75">
      <c r="A27" s="4"/>
      <c r="B27" s="6"/>
      <c r="C27" s="13" t="s">
        <v>38</v>
      </c>
      <c r="D27" s="6"/>
      <c r="E27" s="6"/>
      <c r="F27" s="6"/>
      <c r="G27" s="6"/>
      <c r="H27" s="6"/>
      <c r="I27" s="6"/>
      <c r="J27" s="9"/>
    </row>
    <row r="28" spans="1:10" ht="12.75">
      <c r="A28" s="4"/>
      <c r="B28" s="6"/>
      <c r="C28" s="13"/>
      <c r="D28" s="6"/>
      <c r="E28" s="6"/>
      <c r="F28" s="6"/>
      <c r="G28" s="6"/>
      <c r="H28" s="6"/>
      <c r="I28" s="6"/>
      <c r="J28" s="9"/>
    </row>
    <row r="29" spans="1:10" ht="12.75">
      <c r="A29" s="4" t="s">
        <v>39</v>
      </c>
      <c r="B29" s="6"/>
      <c r="C29" s="13" t="s">
        <v>40</v>
      </c>
      <c r="D29" s="6"/>
      <c r="E29" s="6"/>
      <c r="F29" s="6"/>
      <c r="G29" s="6"/>
      <c r="H29" s="6"/>
      <c r="I29" s="6"/>
      <c r="J29" s="9"/>
    </row>
    <row r="30" spans="1:10" ht="12.75">
      <c r="A30" s="4"/>
      <c r="B30" s="6"/>
      <c r="C30" s="13" t="s">
        <v>41</v>
      </c>
      <c r="D30" s="6"/>
      <c r="E30" s="6"/>
      <c r="F30" s="6"/>
      <c r="G30" s="6"/>
      <c r="H30" s="6"/>
      <c r="I30" s="6"/>
      <c r="J30" s="9"/>
    </row>
    <row r="31" spans="1:10" ht="12.75">
      <c r="A31" s="4"/>
      <c r="B31" s="6"/>
      <c r="C31" s="13" t="s">
        <v>42</v>
      </c>
      <c r="D31" s="6"/>
      <c r="E31" s="6"/>
      <c r="F31" s="6"/>
      <c r="G31" s="6"/>
      <c r="H31" s="6"/>
      <c r="I31" s="6"/>
      <c r="J31" s="9"/>
    </row>
    <row r="32" spans="1:10" ht="12.75">
      <c r="A32" s="4"/>
      <c r="B32" s="6"/>
      <c r="C32" s="13"/>
      <c r="D32" s="6"/>
      <c r="E32" s="6"/>
      <c r="F32" s="6"/>
      <c r="G32" s="6"/>
      <c r="H32" s="6"/>
      <c r="I32" s="6"/>
      <c r="J32" s="9"/>
    </row>
    <row r="33" spans="1:10" ht="12.75">
      <c r="A33" s="4" t="s">
        <v>43</v>
      </c>
      <c r="B33" s="6"/>
      <c r="C33" s="6" t="s">
        <v>44</v>
      </c>
      <c r="D33" s="6"/>
      <c r="E33" s="6"/>
      <c r="F33" s="6"/>
      <c r="G33" s="6"/>
      <c r="H33" s="6"/>
      <c r="I33" s="6"/>
      <c r="J33" s="9"/>
    </row>
    <row r="34" spans="1:10" ht="12.75">
      <c r="A34" s="4"/>
      <c r="C34" s="13" t="s">
        <v>45</v>
      </c>
      <c r="E34" s="6"/>
      <c r="F34" s="6"/>
      <c r="G34" s="6"/>
      <c r="H34" s="6"/>
      <c r="I34" s="6"/>
      <c r="J34" s="9"/>
    </row>
    <row r="35" spans="1:10" ht="12.75">
      <c r="A35" s="4"/>
      <c r="B35" s="6"/>
      <c r="C35" s="13" t="s">
        <v>46</v>
      </c>
      <c r="D35" s="6"/>
      <c r="E35" s="6"/>
      <c r="F35" s="6"/>
      <c r="G35" s="6"/>
      <c r="H35" s="6"/>
      <c r="I35" s="6"/>
      <c r="J35" s="9"/>
    </row>
    <row r="36" spans="1:10" ht="12.75">
      <c r="A36" s="4"/>
      <c r="B36" s="6"/>
      <c r="C36" s="6"/>
      <c r="D36" s="6"/>
      <c r="E36" s="6"/>
      <c r="F36" s="6"/>
      <c r="G36" s="6"/>
      <c r="H36" s="6"/>
      <c r="I36" s="6"/>
      <c r="J36" s="9"/>
    </row>
    <row r="37" spans="1:10" ht="12.75">
      <c r="A37" s="4" t="s">
        <v>47</v>
      </c>
      <c r="B37" s="6"/>
      <c r="C37" s="6" t="s">
        <v>48</v>
      </c>
      <c r="D37" s="21"/>
      <c r="E37" s="21"/>
      <c r="F37" s="21"/>
      <c r="G37" s="21"/>
      <c r="H37" s="6"/>
      <c r="I37" s="6"/>
      <c r="J37" s="9"/>
    </row>
    <row r="38" spans="1:10" ht="12.75">
      <c r="A38" s="4"/>
      <c r="B38" s="6"/>
      <c r="C38" s="13" t="s">
        <v>49</v>
      </c>
      <c r="D38" s="6"/>
      <c r="E38" s="6"/>
      <c r="F38" s="6"/>
      <c r="G38" s="6"/>
      <c r="H38" s="6"/>
      <c r="I38" s="6"/>
      <c r="J38" s="9"/>
    </row>
    <row r="39" spans="1:10" ht="12.75">
      <c r="A39" s="4"/>
      <c r="B39" s="6"/>
      <c r="C39" s="13" t="s">
        <v>50</v>
      </c>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11"/>
      <c r="B45" s="7"/>
      <c r="C45" s="7"/>
      <c r="D45" s="7"/>
      <c r="E45" s="7"/>
      <c r="F45" s="7"/>
      <c r="G45" s="7"/>
      <c r="H45" s="7"/>
      <c r="I45" s="7"/>
      <c r="J45" s="12"/>
    </row>
    <row r="46" spans="1:10" ht="12.75">
      <c r="A46" s="4" t="s">
        <v>17</v>
      </c>
      <c r="B46" s="22" t="str">
        <f>'Item 40,45,50, pg 14-A'!B51</f>
        <v>Irmgard R Wilcox</v>
      </c>
      <c r="C46" s="6"/>
      <c r="D46" s="6"/>
      <c r="E46" s="6"/>
      <c r="F46" s="6"/>
      <c r="G46" s="6"/>
      <c r="H46" s="6"/>
      <c r="I46" s="6"/>
      <c r="J46" s="9"/>
    </row>
    <row r="47" spans="1:10" ht="12.75">
      <c r="A47" s="4"/>
      <c r="B47" s="6"/>
      <c r="C47" s="6"/>
      <c r="D47" s="6"/>
      <c r="E47" s="6"/>
      <c r="F47" s="6"/>
      <c r="G47" s="6"/>
      <c r="H47" s="6"/>
      <c r="I47" s="6"/>
      <c r="J47" s="9"/>
    </row>
    <row r="48" spans="1:11" ht="12.75">
      <c r="A48" s="11" t="s">
        <v>18</v>
      </c>
      <c r="B48" s="39">
        <f>'Item 40,45,50, pg 14-A'!B53</f>
        <v>40469</v>
      </c>
      <c r="C48" s="7"/>
      <c r="D48" s="7"/>
      <c r="E48" s="7"/>
      <c r="F48" s="7"/>
      <c r="G48" s="7"/>
      <c r="H48" s="7" t="s">
        <v>19</v>
      </c>
      <c r="I48" s="7"/>
      <c r="J48" s="39">
        <f>'Item 40,45,50, pg 14-A'!J53</f>
        <v>40483</v>
      </c>
      <c r="K48" s="4"/>
    </row>
    <row r="49" spans="1:10" ht="12.75">
      <c r="A49" s="220" t="s">
        <v>20</v>
      </c>
      <c r="B49" s="221"/>
      <c r="C49" s="221"/>
      <c r="D49" s="221"/>
      <c r="E49" s="221"/>
      <c r="F49" s="221"/>
      <c r="G49" s="221"/>
      <c r="H49" s="221"/>
      <c r="I49" s="221"/>
      <c r="J49" s="222"/>
    </row>
    <row r="50" spans="1:10" ht="12.75">
      <c r="A50" s="4"/>
      <c r="B50" s="6"/>
      <c r="C50" s="6"/>
      <c r="D50" s="6"/>
      <c r="E50" s="6"/>
      <c r="F50" s="6"/>
      <c r="G50" s="6"/>
      <c r="H50" s="6"/>
      <c r="I50" s="6"/>
      <c r="J50" s="9"/>
    </row>
    <row r="51" spans="1:10" ht="12.75">
      <c r="A51" s="4" t="s">
        <v>21</v>
      </c>
      <c r="B51" s="6"/>
      <c r="C51" s="6"/>
      <c r="D51" s="6"/>
      <c r="E51" s="6"/>
      <c r="F51" s="6"/>
      <c r="G51" s="6"/>
      <c r="H51" s="6"/>
      <c r="I51" s="6"/>
      <c r="J51" s="9"/>
    </row>
    <row r="52" spans="1:10" ht="12.75">
      <c r="A52" s="11"/>
      <c r="B52" s="7"/>
      <c r="C52" s="7"/>
      <c r="D52" s="7"/>
      <c r="E52" s="7"/>
      <c r="F52" s="7"/>
      <c r="G52" s="7"/>
      <c r="H52" s="7"/>
      <c r="I52" s="7"/>
      <c r="J52" s="12"/>
    </row>
  </sheetData>
  <sheetProtection/>
  <mergeCells count="4">
    <mergeCell ref="H2:I2"/>
    <mergeCell ref="A49:J49"/>
    <mergeCell ref="A10:J10"/>
    <mergeCell ref="A21:J21"/>
  </mergeCells>
  <printOptions horizontalCentered="1" verticalCentered="1"/>
  <pageMargins left="0.5" right="0.5" top="0.5" bottom="0.5"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28">
      <selection activeCell="B51" sqref="B51"/>
    </sheetView>
  </sheetViews>
  <sheetFormatPr defaultColWidth="9.140625" defaultRowHeight="12.75"/>
  <cols>
    <col min="1" max="1" width="12.28125" style="0" customWidth="1"/>
    <col min="2" max="2" width="17.421875" style="0" customWidth="1"/>
    <col min="10" max="10" width="16.7109375" style="0" customWidth="1"/>
  </cols>
  <sheetData>
    <row r="1" spans="1:10" ht="12.75">
      <c r="A1" s="1"/>
      <c r="B1" s="2"/>
      <c r="C1" s="2"/>
      <c r="D1" s="2"/>
      <c r="E1" s="2"/>
      <c r="F1" s="2"/>
      <c r="G1" s="2"/>
      <c r="H1" s="2"/>
      <c r="I1" s="2"/>
      <c r="J1" s="3"/>
    </row>
    <row r="2" spans="1:10" ht="12.75">
      <c r="A2" s="4" t="str">
        <f>'Item 51,52, pg 15-A'!A2</f>
        <v>Tariff No.</v>
      </c>
      <c r="B2" s="26">
        <f>+'Check Sheet'!B2</f>
        <v>9.3</v>
      </c>
      <c r="C2" s="6"/>
      <c r="D2" s="6"/>
      <c r="E2" s="6"/>
      <c r="F2" s="6"/>
      <c r="G2" s="27">
        <v>0</v>
      </c>
      <c r="H2" s="215" t="s">
        <v>1</v>
      </c>
      <c r="I2" s="215"/>
      <c r="J2" s="28" t="s">
        <v>445</v>
      </c>
    </row>
    <row r="3" spans="1:10" ht="12.75">
      <c r="A3" s="4"/>
      <c r="B3" s="6"/>
      <c r="C3" s="6"/>
      <c r="D3" s="6"/>
      <c r="E3" s="6"/>
      <c r="F3" s="6"/>
      <c r="G3" s="6"/>
      <c r="H3" s="6"/>
      <c r="I3" s="6"/>
      <c r="J3" s="9"/>
    </row>
    <row r="4" spans="1:10" ht="12.75">
      <c r="A4" s="4" t="s">
        <v>2</v>
      </c>
      <c r="B4" s="6"/>
      <c r="C4" s="6" t="str">
        <f>'Item 51,52, pg 15-A'!C4</f>
        <v>Harold LeMay Enterprises Inc. G-98</v>
      </c>
      <c r="D4" s="6"/>
      <c r="E4" s="6"/>
      <c r="F4" s="6"/>
      <c r="G4" s="6"/>
      <c r="H4" s="6"/>
      <c r="I4" s="6"/>
      <c r="J4" s="9"/>
    </row>
    <row r="5" spans="1:10" ht="12.75">
      <c r="A5" s="11" t="s">
        <v>4</v>
      </c>
      <c r="B5" s="7"/>
      <c r="C5" s="7" t="str">
        <f>'Item 51,52, pg 15-A'!C5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198"/>
      <c r="I7" s="21"/>
      <c r="J7" s="30"/>
    </row>
    <row r="8" spans="1:10" ht="12.75">
      <c r="A8" s="4"/>
      <c r="B8" s="6"/>
      <c r="C8" s="6"/>
      <c r="D8" s="6"/>
      <c r="E8" s="6"/>
      <c r="F8" s="6"/>
      <c r="G8" s="6"/>
      <c r="H8" s="6"/>
      <c r="I8" s="6"/>
      <c r="J8" s="9"/>
    </row>
    <row r="9" spans="1:10" ht="12.75">
      <c r="A9" s="225" t="s">
        <v>52</v>
      </c>
      <c r="B9" s="226"/>
      <c r="C9" s="226"/>
      <c r="D9" s="226"/>
      <c r="E9" s="226"/>
      <c r="F9" s="226"/>
      <c r="G9" s="226"/>
      <c r="H9" s="226"/>
      <c r="I9" s="226"/>
      <c r="J9" s="227"/>
    </row>
    <row r="10" spans="1:10" ht="12.75">
      <c r="A10" s="4"/>
      <c r="B10" s="6"/>
      <c r="C10" s="6"/>
      <c r="D10" s="6"/>
      <c r="E10" s="6"/>
      <c r="F10" s="6"/>
      <c r="G10" s="6"/>
      <c r="H10" s="6"/>
      <c r="I10" s="6"/>
      <c r="J10" s="9"/>
    </row>
    <row r="11" spans="1:10" ht="12.75">
      <c r="A11" s="40" t="s">
        <v>53</v>
      </c>
      <c r="B11" s="6"/>
      <c r="C11" s="6"/>
      <c r="D11" s="6"/>
      <c r="E11" s="6"/>
      <c r="F11" s="6"/>
      <c r="G11" s="6"/>
      <c r="H11" s="6"/>
      <c r="I11" s="6"/>
      <c r="J11" s="9"/>
    </row>
    <row r="12" spans="1:10" ht="12.75">
      <c r="A12" s="4" t="s">
        <v>54</v>
      </c>
      <c r="B12" s="6"/>
      <c r="C12" s="6"/>
      <c r="D12" s="6"/>
      <c r="E12" s="6"/>
      <c r="F12" s="6"/>
      <c r="G12" s="6"/>
      <c r="H12" s="6"/>
      <c r="I12" s="6"/>
      <c r="J12" s="9"/>
    </row>
    <row r="13" spans="1:10" ht="12.75">
      <c r="A13" s="4"/>
      <c r="B13" s="13"/>
      <c r="C13" s="6"/>
      <c r="D13" s="6"/>
      <c r="E13" s="6"/>
      <c r="F13" s="6"/>
      <c r="G13" s="6"/>
      <c r="H13" s="6"/>
      <c r="I13" s="6"/>
      <c r="J13" s="9"/>
    </row>
    <row r="14" spans="1:10" ht="12.75">
      <c r="A14" s="4"/>
      <c r="B14" s="6" t="s">
        <v>55</v>
      </c>
      <c r="C14" s="6"/>
      <c r="D14" s="6"/>
      <c r="E14" s="6"/>
      <c r="F14" s="6"/>
      <c r="G14" s="6"/>
      <c r="H14" s="6"/>
      <c r="I14" s="6"/>
      <c r="J14" s="9"/>
    </row>
    <row r="15" spans="1:10" ht="12.75">
      <c r="A15" s="4"/>
      <c r="B15" s="41" t="s">
        <v>56</v>
      </c>
      <c r="C15" s="8"/>
      <c r="D15" s="6"/>
      <c r="E15" s="31"/>
      <c r="F15" s="8"/>
      <c r="G15" s="6"/>
      <c r="H15" s="31"/>
      <c r="I15" s="8"/>
      <c r="J15" s="9"/>
    </row>
    <row r="16" spans="1:10" ht="12.75">
      <c r="A16" s="4"/>
      <c r="B16" s="42" t="s">
        <v>57</v>
      </c>
      <c r="C16" s="8"/>
      <c r="D16" s="6"/>
      <c r="E16" s="31"/>
      <c r="F16" s="8"/>
      <c r="G16" s="6"/>
      <c r="H16" s="31"/>
      <c r="I16" s="8"/>
      <c r="J16" s="9"/>
    </row>
    <row r="17" spans="1:10" ht="12.75">
      <c r="A17" s="4"/>
      <c r="B17" s="6"/>
      <c r="C17" s="6"/>
      <c r="D17" s="6"/>
      <c r="E17" s="6"/>
      <c r="F17" s="6"/>
      <c r="G17" s="6"/>
      <c r="H17" s="6"/>
      <c r="I17" s="6"/>
      <c r="J17" s="9"/>
    </row>
    <row r="18" spans="1:10" ht="12.75">
      <c r="A18" s="4"/>
      <c r="B18" s="6"/>
      <c r="C18" s="6"/>
      <c r="D18" s="43" t="s">
        <v>428</v>
      </c>
      <c r="E18" s="6"/>
      <c r="F18" s="6"/>
      <c r="G18" s="6"/>
      <c r="H18" s="6"/>
      <c r="I18" s="6"/>
      <c r="J18" s="9"/>
    </row>
    <row r="19" spans="1:10" ht="12.75">
      <c r="A19" s="4"/>
      <c r="B19" s="6"/>
      <c r="C19" s="6"/>
      <c r="D19" s="6"/>
      <c r="E19" s="6"/>
      <c r="F19" s="6"/>
      <c r="G19" s="6"/>
      <c r="H19" s="6"/>
      <c r="I19" s="6"/>
      <c r="J19" s="9"/>
    </row>
    <row r="20" spans="1:10" ht="12.75">
      <c r="A20" s="44" t="s">
        <v>58</v>
      </c>
      <c r="B20" s="45"/>
      <c r="C20" s="45"/>
      <c r="D20" s="45"/>
      <c r="E20" s="45"/>
      <c r="F20" s="45"/>
      <c r="G20" s="45"/>
      <c r="H20" s="45"/>
      <c r="I20" s="45"/>
      <c r="J20" s="46"/>
    </row>
    <row r="21" spans="1:10" ht="12.75">
      <c r="A21" s="4"/>
      <c r="B21" s="6"/>
      <c r="C21" s="6"/>
      <c r="D21" s="6"/>
      <c r="E21" s="6"/>
      <c r="F21" s="6"/>
      <c r="G21" s="6"/>
      <c r="H21" s="6"/>
      <c r="I21" s="6"/>
      <c r="J21" s="9"/>
    </row>
    <row r="22" spans="1:10" ht="12.75">
      <c r="A22" s="223" t="s">
        <v>59</v>
      </c>
      <c r="B22" s="219"/>
      <c r="C22" s="219"/>
      <c r="D22" s="219"/>
      <c r="E22" s="219"/>
      <c r="F22" s="219"/>
      <c r="G22" s="219"/>
      <c r="H22" s="219"/>
      <c r="I22" s="219"/>
      <c r="J22" s="224"/>
    </row>
    <row r="23" spans="1:10" ht="12.75">
      <c r="A23" s="4"/>
      <c r="B23" s="6"/>
      <c r="C23" s="6"/>
      <c r="D23" s="6"/>
      <c r="E23" s="6"/>
      <c r="F23" s="6"/>
      <c r="G23" s="6"/>
      <c r="H23" s="6"/>
      <c r="I23" s="6"/>
      <c r="J23" s="9"/>
    </row>
    <row r="24" spans="1:10" ht="12.75">
      <c r="A24" s="47" t="s">
        <v>60</v>
      </c>
      <c r="B24" s="6"/>
      <c r="C24" s="6"/>
      <c r="D24" s="6"/>
      <c r="E24" s="6"/>
      <c r="F24" s="6"/>
      <c r="G24" s="6"/>
      <c r="H24" s="6"/>
      <c r="I24" s="6"/>
      <c r="J24" s="9"/>
    </row>
    <row r="25" spans="1:10" ht="12.75">
      <c r="A25" s="47" t="s">
        <v>61</v>
      </c>
      <c r="B25" s="6"/>
      <c r="C25" s="6"/>
      <c r="D25" s="6"/>
      <c r="E25" s="6"/>
      <c r="F25" s="6"/>
      <c r="G25" s="6"/>
      <c r="H25" s="6"/>
      <c r="I25" s="6"/>
      <c r="J25" s="9"/>
    </row>
    <row r="26" spans="1:10" ht="12.75">
      <c r="A26" s="4"/>
      <c r="B26" s="6"/>
      <c r="C26" s="6"/>
      <c r="D26" s="6"/>
      <c r="E26" s="6"/>
      <c r="F26" s="6"/>
      <c r="G26" s="6"/>
      <c r="H26" s="6"/>
      <c r="I26" s="6"/>
      <c r="J26" s="9"/>
    </row>
    <row r="27" spans="1:10" ht="12.75">
      <c r="A27" s="4" t="s">
        <v>35</v>
      </c>
      <c r="B27" s="6" t="s">
        <v>62</v>
      </c>
      <c r="C27" s="6"/>
      <c r="D27" s="6"/>
      <c r="E27" s="6" t="s">
        <v>63</v>
      </c>
      <c r="F27" s="6"/>
      <c r="G27" s="6"/>
      <c r="H27" s="6"/>
      <c r="I27" s="6"/>
      <c r="J27" s="9"/>
    </row>
    <row r="28" spans="1:10" ht="12.75">
      <c r="A28" s="4" t="s">
        <v>35</v>
      </c>
      <c r="B28" s="6" t="s">
        <v>64</v>
      </c>
      <c r="C28" s="6"/>
      <c r="D28" s="6"/>
      <c r="E28" s="6" t="s">
        <v>65</v>
      </c>
      <c r="F28" s="6"/>
      <c r="G28" s="6"/>
      <c r="H28" s="6"/>
      <c r="I28" s="6"/>
      <c r="J28" s="9"/>
    </row>
    <row r="29" spans="1:10" ht="12.75">
      <c r="A29" s="4" t="s">
        <v>35</v>
      </c>
      <c r="B29" s="6" t="s">
        <v>66</v>
      </c>
      <c r="C29" s="6"/>
      <c r="D29" s="6"/>
      <c r="E29" s="6" t="s">
        <v>67</v>
      </c>
      <c r="F29" s="6"/>
      <c r="G29" s="6"/>
      <c r="H29" s="6"/>
      <c r="I29" s="6"/>
      <c r="J29" s="9"/>
    </row>
    <row r="30" spans="1:10" ht="12.75">
      <c r="A30" s="4"/>
      <c r="B30" s="13" t="s">
        <v>68</v>
      </c>
      <c r="C30" s="6"/>
      <c r="D30" s="6"/>
      <c r="E30" s="6" t="s">
        <v>69</v>
      </c>
      <c r="F30" s="6"/>
      <c r="G30" s="6"/>
      <c r="H30" s="6"/>
      <c r="I30" s="6"/>
      <c r="J30" s="9"/>
    </row>
    <row r="31" spans="1:10" ht="12.75">
      <c r="A31" s="4"/>
      <c r="B31" s="6"/>
      <c r="C31" s="6"/>
      <c r="D31" s="6"/>
      <c r="E31" s="6"/>
      <c r="F31" s="6"/>
      <c r="G31" s="6"/>
      <c r="H31" s="6"/>
      <c r="I31" s="6"/>
      <c r="J31" s="9"/>
    </row>
    <row r="32" spans="1:10" ht="12.75">
      <c r="A32" s="48" t="s">
        <v>70</v>
      </c>
      <c r="B32" s="21"/>
      <c r="C32" s="21"/>
      <c r="D32" s="21"/>
      <c r="E32" s="21"/>
      <c r="F32" s="21"/>
      <c r="G32" s="21"/>
      <c r="H32" s="21"/>
      <c r="I32" s="21"/>
      <c r="J32" s="30"/>
    </row>
    <row r="33" spans="1:10" ht="12.75">
      <c r="A33" s="47" t="s">
        <v>71</v>
      </c>
      <c r="B33" s="6"/>
      <c r="C33" s="6"/>
      <c r="D33" s="6"/>
      <c r="E33" s="6"/>
      <c r="F33" s="6"/>
      <c r="G33" s="6"/>
      <c r="H33" s="6"/>
      <c r="I33" s="6"/>
      <c r="J33" s="9"/>
    </row>
    <row r="34" spans="1:10" ht="12.75">
      <c r="A34" s="49"/>
      <c r="B34" s="6"/>
      <c r="C34" s="6"/>
      <c r="D34" s="6"/>
      <c r="E34" s="6"/>
      <c r="F34" s="6"/>
      <c r="G34" s="6"/>
      <c r="H34" s="6"/>
      <c r="I34" s="6"/>
      <c r="J34" s="9"/>
    </row>
    <row r="35" spans="1:10" ht="12.75">
      <c r="A35" s="47" t="s">
        <v>72</v>
      </c>
      <c r="B35" s="6"/>
      <c r="C35" s="6"/>
      <c r="D35" s="6"/>
      <c r="E35" s="6"/>
      <c r="F35" s="6"/>
      <c r="G35" s="6"/>
      <c r="H35" s="6"/>
      <c r="I35" s="6"/>
      <c r="J35" s="9"/>
    </row>
    <row r="36" spans="1:10" ht="12.75">
      <c r="A36" s="47" t="s">
        <v>73</v>
      </c>
      <c r="B36" s="6"/>
      <c r="C36" s="6"/>
      <c r="D36" s="6"/>
      <c r="E36" s="6"/>
      <c r="F36" s="6"/>
      <c r="G36" s="6"/>
      <c r="H36" s="6"/>
      <c r="I36" s="6"/>
      <c r="J36" s="9"/>
    </row>
    <row r="37" spans="1:10" ht="12.75">
      <c r="A37" s="47"/>
      <c r="B37" s="6"/>
      <c r="C37" s="6"/>
      <c r="D37" s="6"/>
      <c r="E37" s="6"/>
      <c r="F37" s="6"/>
      <c r="G37" s="6"/>
      <c r="H37" s="6"/>
      <c r="I37" s="6"/>
      <c r="J37" s="9"/>
    </row>
    <row r="38" spans="1:10" ht="12.75">
      <c r="A38" s="4"/>
      <c r="B38" s="6"/>
      <c r="C38" s="6"/>
      <c r="D38" s="6"/>
      <c r="E38" s="6"/>
      <c r="F38" s="6"/>
      <c r="G38" s="6"/>
      <c r="H38" s="6"/>
      <c r="I38" s="6"/>
      <c r="J38" s="9"/>
    </row>
    <row r="39" spans="1:10" ht="12.75">
      <c r="A39" s="4"/>
      <c r="B39" s="6"/>
      <c r="C39" s="6" t="s">
        <v>74</v>
      </c>
      <c r="D39" s="6"/>
      <c r="E39" s="50">
        <v>120</v>
      </c>
      <c r="F39" s="6" t="s">
        <v>75</v>
      </c>
      <c r="G39" s="6"/>
      <c r="H39" s="6"/>
      <c r="I39" s="6"/>
      <c r="J39" s="9"/>
    </row>
    <row r="40" spans="1:10" ht="12.75">
      <c r="A40" s="4"/>
      <c r="B40" s="6"/>
      <c r="C40" s="6"/>
      <c r="D40" s="6"/>
      <c r="E40" s="50"/>
      <c r="F40" s="6"/>
      <c r="G40" s="6"/>
      <c r="H40" s="6"/>
      <c r="I40" s="6"/>
      <c r="J40" s="9"/>
    </row>
    <row r="41" spans="1:10" ht="12.75">
      <c r="A41" s="4"/>
      <c r="B41" s="6"/>
      <c r="C41" s="6" t="s">
        <v>76</v>
      </c>
      <c r="D41" s="6"/>
      <c r="E41" s="50">
        <v>480</v>
      </c>
      <c r="F41" s="6" t="s">
        <v>75</v>
      </c>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11"/>
      <c r="B48" s="7"/>
      <c r="C48" s="7"/>
      <c r="D48" s="7"/>
      <c r="E48" s="7"/>
      <c r="F48" s="7"/>
      <c r="G48" s="7"/>
      <c r="H48" s="7"/>
      <c r="I48" s="7"/>
      <c r="J48" s="12"/>
    </row>
    <row r="49" spans="1:10" ht="12.75">
      <c r="A49" s="4" t="s">
        <v>17</v>
      </c>
      <c r="B49" s="22" t="s">
        <v>77</v>
      </c>
      <c r="C49" s="6"/>
      <c r="D49" s="6"/>
      <c r="E49" s="6"/>
      <c r="F49" s="6"/>
      <c r="G49" s="6"/>
      <c r="H49" s="6"/>
      <c r="I49" s="6"/>
      <c r="J49" s="9"/>
    </row>
    <row r="50" spans="1:10" ht="12.75">
      <c r="A50" s="4"/>
      <c r="B50" s="6"/>
      <c r="C50" s="6"/>
      <c r="D50" s="6"/>
      <c r="E50" s="6"/>
      <c r="F50" s="6"/>
      <c r="G50" s="6"/>
      <c r="H50" s="6"/>
      <c r="I50" s="6"/>
      <c r="J50" s="9"/>
    </row>
    <row r="51" spans="1:11" ht="12.75">
      <c r="A51" s="11" t="s">
        <v>18</v>
      </c>
      <c r="B51" s="39">
        <f>'Item 51,52, pg 15-A'!B48</f>
        <v>40469</v>
      </c>
      <c r="C51" s="7"/>
      <c r="D51" s="7"/>
      <c r="E51" s="7"/>
      <c r="F51" s="7"/>
      <c r="G51" s="7"/>
      <c r="H51" s="7" t="s">
        <v>27</v>
      </c>
      <c r="I51" s="7"/>
      <c r="J51" s="39">
        <f>'Item 51,52, pg 15-A'!J48</f>
        <v>40483</v>
      </c>
      <c r="K51" s="4"/>
    </row>
    <row r="52" spans="1:10" ht="12.75">
      <c r="A52" s="220" t="s">
        <v>20</v>
      </c>
      <c r="B52" s="221"/>
      <c r="C52" s="221"/>
      <c r="D52" s="221"/>
      <c r="E52" s="221"/>
      <c r="F52" s="221"/>
      <c r="G52" s="221"/>
      <c r="H52" s="221"/>
      <c r="I52" s="221"/>
      <c r="J52" s="222"/>
    </row>
    <row r="53" spans="1:10" ht="12.75">
      <c r="A53" s="4"/>
      <c r="B53" s="6"/>
      <c r="C53" s="6"/>
      <c r="D53" s="6"/>
      <c r="E53" s="6"/>
      <c r="F53" s="6"/>
      <c r="G53" s="6"/>
      <c r="H53" s="6"/>
      <c r="I53" s="6"/>
      <c r="J53" s="9"/>
    </row>
    <row r="54" spans="1:10" ht="12.75">
      <c r="A54" s="4" t="s">
        <v>21</v>
      </c>
      <c r="B54" s="6"/>
      <c r="C54" s="6"/>
      <c r="D54" s="6"/>
      <c r="E54" s="6"/>
      <c r="F54" s="6"/>
      <c r="G54" s="6"/>
      <c r="H54" s="6"/>
      <c r="I54" s="6"/>
      <c r="J54" s="9"/>
    </row>
    <row r="55" spans="1:10" ht="12.75">
      <c r="A55" s="11"/>
      <c r="B55" s="7"/>
      <c r="C55" s="7"/>
      <c r="D55" s="7"/>
      <c r="E55" s="7"/>
      <c r="F55" s="7"/>
      <c r="G55" s="7"/>
      <c r="H55" s="7"/>
      <c r="I55" s="7"/>
      <c r="J55" s="12"/>
    </row>
  </sheetData>
  <sheetProtection/>
  <mergeCells count="4">
    <mergeCell ref="H2:I2"/>
    <mergeCell ref="A52:J52"/>
    <mergeCell ref="A9:J9"/>
    <mergeCell ref="A22:J22"/>
  </mergeCells>
  <printOptions horizontalCentered="1" verticalCentered="1"/>
  <pageMargins left="0.5" right="0.5" top="0.5" bottom="0.5" header="0.5" footer="0.5"/>
  <pageSetup fitToHeight="1" fitToWidth="1" horizontalDpi="600" verticalDpi="600" orientation="portrait" scale="81" r:id="rId1"/>
</worksheet>
</file>

<file path=xl/worksheets/sheet5.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28">
      <selection activeCell="B50" sqref="B50"/>
    </sheetView>
  </sheetViews>
  <sheetFormatPr defaultColWidth="9.140625" defaultRowHeight="12.75"/>
  <cols>
    <col min="1" max="1" width="11.00390625" style="0" customWidth="1"/>
    <col min="2" max="2" width="17.140625" style="0" customWidth="1"/>
    <col min="9" max="9" width="8.421875" style="0" customWidth="1"/>
    <col min="10" max="10" width="16.140625" style="0" customWidth="1"/>
  </cols>
  <sheetData>
    <row r="1" spans="1:10" ht="12.75">
      <c r="A1" s="1"/>
      <c r="B1" s="2"/>
      <c r="C1" s="2"/>
      <c r="D1" s="2"/>
      <c r="E1" s="2"/>
      <c r="F1" s="2"/>
      <c r="G1" s="2"/>
      <c r="H1" s="2"/>
      <c r="I1" s="2"/>
      <c r="J1" s="3"/>
    </row>
    <row r="2" spans="1:10" ht="12.75">
      <c r="A2" s="4" t="str">
        <f>'Item 55,60, pg 16-A'!A2</f>
        <v>Tariff No.</v>
      </c>
      <c r="B2" s="26">
        <f>+'Check Sheet'!B2</f>
        <v>9.3</v>
      </c>
      <c r="C2" s="6"/>
      <c r="D2" s="6"/>
      <c r="E2" s="6"/>
      <c r="F2" s="6"/>
      <c r="G2" s="27">
        <v>0</v>
      </c>
      <c r="H2" s="215" t="s">
        <v>1</v>
      </c>
      <c r="I2" s="215"/>
      <c r="J2" s="28" t="s">
        <v>446</v>
      </c>
    </row>
    <row r="3" spans="1:10" ht="12.75">
      <c r="A3" s="4"/>
      <c r="B3" s="6"/>
      <c r="C3" s="6"/>
      <c r="D3" s="6"/>
      <c r="E3" s="6"/>
      <c r="F3" s="6"/>
      <c r="G3" s="6"/>
      <c r="H3" s="6"/>
      <c r="I3" s="6"/>
      <c r="J3" s="9"/>
    </row>
    <row r="4" spans="1:10" ht="12.75">
      <c r="A4" s="4" t="s">
        <v>2</v>
      </c>
      <c r="B4" s="6"/>
      <c r="C4" s="6" t="str">
        <f>'Item 55,60, pg 16-A'!C4</f>
        <v>Harold LeMay Enterprises Inc. G-98</v>
      </c>
      <c r="D4" s="6"/>
      <c r="E4" s="6"/>
      <c r="F4" s="6"/>
      <c r="G4" s="6"/>
      <c r="H4" s="6"/>
      <c r="I4" s="6"/>
      <c r="J4" s="9"/>
    </row>
    <row r="5" spans="1:10" ht="12.75">
      <c r="A5" s="11" t="s">
        <v>4</v>
      </c>
      <c r="B5" s="7"/>
      <c r="C5" s="7" t="str">
        <f>'Item 55,60, pg 16-A'!C5</f>
        <v>City Sanitary, Joe's Refuse, White Pass Garbage</v>
      </c>
      <c r="D5" s="7"/>
      <c r="E5" s="7"/>
      <c r="F5" s="7"/>
      <c r="G5" s="7"/>
      <c r="H5" s="7"/>
      <c r="I5" s="7"/>
      <c r="J5" s="12"/>
    </row>
    <row r="6" spans="1:10" ht="12.75">
      <c r="A6" s="4"/>
      <c r="B6" s="6"/>
      <c r="C6" s="6"/>
      <c r="D6" s="6"/>
      <c r="E6" s="6"/>
      <c r="F6" s="6"/>
      <c r="G6" s="6"/>
      <c r="H6" s="6"/>
      <c r="I6" s="6"/>
      <c r="J6" s="9"/>
    </row>
    <row r="7" spans="1:10" ht="12.75">
      <c r="A7" s="223" t="s">
        <v>78</v>
      </c>
      <c r="B7" s="226"/>
      <c r="C7" s="226"/>
      <c r="D7" s="226"/>
      <c r="E7" s="226"/>
      <c r="F7" s="226"/>
      <c r="G7" s="226"/>
      <c r="H7" s="226"/>
      <c r="I7" s="226"/>
      <c r="J7" s="227"/>
    </row>
    <row r="8" spans="1:10" ht="12.75">
      <c r="A8" s="4"/>
      <c r="B8" s="6"/>
      <c r="C8" s="6"/>
      <c r="D8" s="6"/>
      <c r="E8" s="6"/>
      <c r="F8" s="6"/>
      <c r="G8" s="6"/>
      <c r="H8" s="6"/>
      <c r="I8" s="6"/>
      <c r="J8" s="9"/>
    </row>
    <row r="9" spans="1:10" ht="12.75">
      <c r="A9" s="198" t="s">
        <v>142</v>
      </c>
      <c r="B9" s="198"/>
      <c r="C9" s="198"/>
      <c r="D9" s="198"/>
      <c r="E9" s="197" t="s">
        <v>143</v>
      </c>
      <c r="F9" s="198"/>
      <c r="G9" s="198"/>
      <c r="H9" s="198"/>
      <c r="I9" s="21"/>
      <c r="J9" s="30"/>
    </row>
    <row r="10" spans="1:10" ht="12.75">
      <c r="A10" s="4"/>
      <c r="B10" s="6"/>
      <c r="C10" s="6"/>
      <c r="D10" s="6"/>
      <c r="E10" s="6"/>
      <c r="F10" s="6"/>
      <c r="G10" s="6"/>
      <c r="H10" s="6"/>
      <c r="I10" s="6"/>
      <c r="J10" s="9"/>
    </row>
    <row r="11" spans="1:10" ht="12.75">
      <c r="A11" s="4" t="s">
        <v>79</v>
      </c>
      <c r="B11" s="6"/>
      <c r="C11" s="6"/>
      <c r="D11" s="6"/>
      <c r="E11" s="6"/>
      <c r="F11" s="6"/>
      <c r="G11" s="6"/>
      <c r="H11" s="6"/>
      <c r="I11" s="6"/>
      <c r="J11" s="9"/>
    </row>
    <row r="12" spans="1:10" ht="12.75">
      <c r="A12" s="47" t="s">
        <v>80</v>
      </c>
      <c r="B12" s="6"/>
      <c r="C12" s="6"/>
      <c r="D12" s="6"/>
      <c r="E12" s="6"/>
      <c r="F12" s="6"/>
      <c r="G12" s="6"/>
      <c r="H12" s="6"/>
      <c r="I12" s="6"/>
      <c r="J12" s="9"/>
    </row>
    <row r="13" spans="1:10" ht="12.75">
      <c r="A13" s="4" t="s">
        <v>81</v>
      </c>
      <c r="B13" s="13"/>
      <c r="C13" s="6"/>
      <c r="D13" s="6"/>
      <c r="E13" s="6"/>
      <c r="F13" s="6"/>
      <c r="G13" s="6"/>
      <c r="H13" s="6"/>
      <c r="I13" s="6"/>
      <c r="J13" s="9"/>
    </row>
    <row r="14" spans="1:10" ht="12.75">
      <c r="A14" s="4"/>
      <c r="B14" s="13"/>
      <c r="C14" s="6"/>
      <c r="D14" s="6"/>
      <c r="E14" s="6"/>
      <c r="F14" s="6"/>
      <c r="G14" s="6"/>
      <c r="H14" s="6"/>
      <c r="I14" s="6"/>
      <c r="J14" s="9"/>
    </row>
    <row r="15" spans="1:10" ht="12.75">
      <c r="A15" s="4"/>
      <c r="B15" s="6"/>
      <c r="C15" s="6"/>
      <c r="D15" s="6"/>
      <c r="E15" s="6"/>
      <c r="F15" s="6"/>
      <c r="G15" s="6"/>
      <c r="H15" s="6"/>
      <c r="I15" s="6"/>
      <c r="J15" s="9"/>
    </row>
    <row r="16" spans="1:10" ht="12.75">
      <c r="A16" s="4"/>
      <c r="B16" s="31"/>
      <c r="C16" s="8"/>
      <c r="D16" s="51" t="s">
        <v>82</v>
      </c>
      <c r="E16" s="31"/>
      <c r="F16" s="52" t="s">
        <v>83</v>
      </c>
      <c r="G16" s="6"/>
      <c r="H16" s="31"/>
      <c r="I16" s="8"/>
      <c r="J16" s="9"/>
    </row>
    <row r="17" spans="1:10" ht="18" customHeight="1">
      <c r="A17" s="4"/>
      <c r="B17" s="31"/>
      <c r="C17" s="8"/>
      <c r="D17" s="53" t="s">
        <v>84</v>
      </c>
      <c r="E17" s="31" t="s">
        <v>85</v>
      </c>
      <c r="F17" s="54">
        <v>22.3</v>
      </c>
      <c r="G17" s="6" t="s">
        <v>75</v>
      </c>
      <c r="H17" s="31"/>
      <c r="I17" s="8"/>
      <c r="J17" s="9"/>
    </row>
    <row r="18" spans="1:10" ht="18" customHeight="1">
      <c r="A18" s="29"/>
      <c r="B18" s="21"/>
      <c r="C18" s="21"/>
      <c r="D18" s="53" t="s">
        <v>86</v>
      </c>
      <c r="E18" s="31" t="s">
        <v>85</v>
      </c>
      <c r="F18" s="54">
        <v>105</v>
      </c>
      <c r="G18" s="6" t="s">
        <v>75</v>
      </c>
      <c r="H18" s="21"/>
      <c r="I18" s="21"/>
      <c r="J18" s="30"/>
    </row>
    <row r="19" spans="1:10" ht="18" customHeight="1">
      <c r="A19" s="4"/>
      <c r="B19" s="6"/>
      <c r="C19" s="6"/>
      <c r="D19" s="53" t="s">
        <v>87</v>
      </c>
      <c r="E19" s="31" t="s">
        <v>85</v>
      </c>
      <c r="F19" s="54">
        <v>27.75</v>
      </c>
      <c r="G19" s="6" t="s">
        <v>75</v>
      </c>
      <c r="H19" s="6"/>
      <c r="I19" s="6"/>
      <c r="J19" s="9"/>
    </row>
    <row r="20" spans="1:10" ht="18" customHeight="1">
      <c r="A20" s="4"/>
      <c r="B20" s="6"/>
      <c r="C20" s="6"/>
      <c r="D20" s="53" t="s">
        <v>88</v>
      </c>
      <c r="E20" s="31" t="s">
        <v>85</v>
      </c>
      <c r="F20" s="54">
        <v>11.1</v>
      </c>
      <c r="G20" s="6" t="s">
        <v>75</v>
      </c>
      <c r="H20" s="6"/>
      <c r="I20" s="6"/>
      <c r="J20" s="9"/>
    </row>
    <row r="21" spans="1:10" ht="18" customHeight="1">
      <c r="A21" s="4"/>
      <c r="B21" s="6"/>
      <c r="C21" s="6"/>
      <c r="D21" s="53" t="s">
        <v>89</v>
      </c>
      <c r="E21" s="31" t="s">
        <v>85</v>
      </c>
      <c r="F21" s="54"/>
      <c r="G21" s="6"/>
      <c r="H21" s="6"/>
      <c r="I21" s="6"/>
      <c r="J21" s="9"/>
    </row>
    <row r="22" spans="1:10" ht="18" customHeight="1">
      <c r="A22" s="4"/>
      <c r="B22" s="6"/>
      <c r="C22" s="6"/>
      <c r="D22" s="53" t="s">
        <v>89</v>
      </c>
      <c r="E22" s="31" t="s">
        <v>85</v>
      </c>
      <c r="F22" s="54"/>
      <c r="G22" s="6"/>
      <c r="H22" s="6"/>
      <c r="I22" s="6"/>
      <c r="J22" s="9"/>
    </row>
    <row r="23" spans="1:10" ht="18" customHeight="1">
      <c r="A23" s="4"/>
      <c r="B23" s="6"/>
      <c r="C23" s="6"/>
      <c r="D23" s="53"/>
      <c r="E23" s="31"/>
      <c r="F23" s="54"/>
      <c r="G23" s="6"/>
      <c r="H23" s="6"/>
      <c r="I23" s="6"/>
      <c r="J23" s="9"/>
    </row>
    <row r="24" spans="1:10" ht="12.75">
      <c r="A24" s="4"/>
      <c r="B24" s="6"/>
      <c r="C24" s="6"/>
      <c r="D24" s="53"/>
      <c r="E24" s="6"/>
      <c r="F24" s="6"/>
      <c r="G24" s="6"/>
      <c r="H24" s="6"/>
      <c r="I24" s="6"/>
      <c r="J24" s="9"/>
    </row>
    <row r="25" spans="1:10" ht="12.75">
      <c r="A25" s="4" t="s">
        <v>90</v>
      </c>
      <c r="B25" s="6"/>
      <c r="C25" s="6"/>
      <c r="D25" s="53"/>
      <c r="E25" s="6"/>
      <c r="F25" s="6"/>
      <c r="G25" s="6"/>
      <c r="H25" s="6"/>
      <c r="I25" s="6"/>
      <c r="J25" s="9"/>
    </row>
    <row r="26" spans="1:10" ht="12.75">
      <c r="A26" s="4" t="s">
        <v>91</v>
      </c>
      <c r="B26" s="6"/>
      <c r="C26" s="6"/>
      <c r="D26" s="53"/>
      <c r="E26" s="6"/>
      <c r="F26" s="6"/>
      <c r="G26" s="6"/>
      <c r="H26" s="6"/>
      <c r="I26" s="6"/>
      <c r="J26" s="9"/>
    </row>
    <row r="27" spans="1:10" ht="12.75">
      <c r="A27" s="4"/>
      <c r="B27" s="6"/>
      <c r="C27" s="6"/>
      <c r="D27" s="53"/>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29"/>
      <c r="B30" s="21"/>
      <c r="C30" s="21"/>
      <c r="D30" s="21"/>
      <c r="E30" s="21"/>
      <c r="F30" s="21"/>
      <c r="G30" s="21"/>
      <c r="H30" s="21"/>
      <c r="I30" s="21"/>
      <c r="J30" s="30"/>
    </row>
    <row r="31" spans="1:10" ht="12.75">
      <c r="A31" s="29"/>
      <c r="B31" s="21"/>
      <c r="C31" s="21"/>
      <c r="D31" s="21"/>
      <c r="E31" s="21"/>
      <c r="F31" s="21"/>
      <c r="G31" s="21"/>
      <c r="H31" s="21"/>
      <c r="I31" s="21"/>
      <c r="J31" s="30"/>
    </row>
    <row r="32" spans="1:10" ht="12.75">
      <c r="A32" s="29"/>
      <c r="B32" s="21"/>
      <c r="C32" s="21"/>
      <c r="D32" s="21"/>
      <c r="E32" s="21"/>
      <c r="F32" s="21"/>
      <c r="G32" s="21"/>
      <c r="H32" s="21"/>
      <c r="I32" s="21"/>
      <c r="J32" s="30"/>
    </row>
    <row r="33" spans="1:10" ht="12.75">
      <c r="A33" s="29"/>
      <c r="B33" s="21"/>
      <c r="C33" s="21"/>
      <c r="D33" s="21"/>
      <c r="E33" s="21"/>
      <c r="F33" s="21"/>
      <c r="G33" s="21"/>
      <c r="H33" s="21"/>
      <c r="I33" s="21"/>
      <c r="J33" s="30"/>
    </row>
    <row r="34" spans="1:10" ht="12.75">
      <c r="A34" s="4"/>
      <c r="B34" s="6"/>
      <c r="C34" s="6"/>
      <c r="D34" s="6"/>
      <c r="E34" s="6"/>
      <c r="F34" s="6"/>
      <c r="G34" s="6"/>
      <c r="H34" s="6"/>
      <c r="I34" s="6"/>
      <c r="J34" s="9"/>
    </row>
    <row r="35" spans="1:10" ht="12.75">
      <c r="A35" s="55"/>
      <c r="B35" s="6"/>
      <c r="C35" s="6"/>
      <c r="D35" s="6"/>
      <c r="E35" s="6"/>
      <c r="F35" s="6"/>
      <c r="G35" s="6"/>
      <c r="H35" s="6"/>
      <c r="I35" s="6"/>
      <c r="J35" s="9"/>
    </row>
    <row r="36" spans="1:10" ht="12.75">
      <c r="A36" s="4"/>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11"/>
      <c r="B47" s="7"/>
      <c r="C47" s="7"/>
      <c r="D47" s="7"/>
      <c r="E47" s="7"/>
      <c r="F47" s="7"/>
      <c r="G47" s="7"/>
      <c r="H47" s="7"/>
      <c r="I47" s="7"/>
      <c r="J47" s="12"/>
    </row>
    <row r="48" spans="1:10" ht="12.75">
      <c r="A48" s="4" t="s">
        <v>17</v>
      </c>
      <c r="B48" s="22" t="str">
        <f>'Item 51,52, pg 15-A'!B46</f>
        <v>Irmgard R Wilcox</v>
      </c>
      <c r="C48" s="6"/>
      <c r="D48" s="6"/>
      <c r="E48" s="6"/>
      <c r="F48" s="6"/>
      <c r="G48" s="6"/>
      <c r="H48" s="6"/>
      <c r="I48" s="6"/>
      <c r="J48" s="9"/>
    </row>
    <row r="49" spans="1:10" ht="12.75">
      <c r="A49" s="4"/>
      <c r="B49" s="6"/>
      <c r="C49" s="6"/>
      <c r="D49" s="6"/>
      <c r="E49" s="6"/>
      <c r="F49" s="6"/>
      <c r="G49" s="6"/>
      <c r="H49" s="6"/>
      <c r="I49" s="6"/>
      <c r="J49" s="9"/>
    </row>
    <row r="50" spans="1:11" ht="12.75">
      <c r="A50" s="11" t="s">
        <v>18</v>
      </c>
      <c r="B50" s="39">
        <f>'Item 55,60, pg 16-A'!B51</f>
        <v>40469</v>
      </c>
      <c r="C50" s="7"/>
      <c r="D50" s="7"/>
      <c r="E50" s="7"/>
      <c r="F50" s="7"/>
      <c r="G50" s="7"/>
      <c r="H50" s="7" t="s">
        <v>27</v>
      </c>
      <c r="I50" s="7"/>
      <c r="J50" s="39">
        <f>'Item 55,60, pg 16-A'!J51</f>
        <v>40483</v>
      </c>
      <c r="K50" s="4"/>
    </row>
    <row r="51" spans="1:10" ht="12.75">
      <c r="A51" s="220" t="s">
        <v>20</v>
      </c>
      <c r="B51" s="221"/>
      <c r="C51" s="221"/>
      <c r="D51" s="221"/>
      <c r="E51" s="221"/>
      <c r="F51" s="221"/>
      <c r="G51" s="221"/>
      <c r="H51" s="221"/>
      <c r="I51" s="221"/>
      <c r="J51" s="222"/>
    </row>
    <row r="52" spans="1:10" ht="12.75">
      <c r="A52" s="4"/>
      <c r="B52" s="6"/>
      <c r="C52" s="6"/>
      <c r="D52" s="6"/>
      <c r="E52" s="6"/>
      <c r="F52" s="6"/>
      <c r="G52" s="6"/>
      <c r="H52" s="6"/>
      <c r="I52" s="6"/>
      <c r="J52" s="9"/>
    </row>
    <row r="53" spans="1:10" ht="12.75">
      <c r="A53" s="4" t="s">
        <v>21</v>
      </c>
      <c r="B53" s="6"/>
      <c r="C53" s="6"/>
      <c r="D53" s="6"/>
      <c r="E53" s="6"/>
      <c r="F53" s="6"/>
      <c r="G53" s="6"/>
      <c r="H53" s="6"/>
      <c r="I53" s="6"/>
      <c r="J53" s="9"/>
    </row>
    <row r="54" spans="1:10" ht="12.75">
      <c r="A54" s="11"/>
      <c r="B54" s="7"/>
      <c r="C54" s="7"/>
      <c r="D54" s="7"/>
      <c r="E54" s="7"/>
      <c r="F54" s="7"/>
      <c r="G54" s="7"/>
      <c r="H54" s="7"/>
      <c r="I54" s="7"/>
      <c r="J54" s="12"/>
    </row>
    <row r="55" spans="1:10" ht="12.75">
      <c r="A55" s="11"/>
      <c r="B55" s="7"/>
      <c r="C55" s="7"/>
      <c r="D55" s="7"/>
      <c r="E55" s="7"/>
      <c r="F55" s="7"/>
      <c r="G55" s="7"/>
      <c r="H55" s="7"/>
      <c r="I55" s="7"/>
      <c r="J55" s="12"/>
    </row>
  </sheetData>
  <sheetProtection/>
  <mergeCells count="3">
    <mergeCell ref="H2:I2"/>
    <mergeCell ref="A51:J51"/>
    <mergeCell ref="A7:J7"/>
  </mergeCells>
  <printOptions horizontalCentered="1" verticalCentered="1"/>
  <pageMargins left="0.5" right="0.5" top="0.5" bottom="0.5" header="0.5" footer="0.5"/>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29">
      <selection activeCell="B50" sqref="B50"/>
    </sheetView>
  </sheetViews>
  <sheetFormatPr defaultColWidth="9.140625" defaultRowHeight="12.75"/>
  <cols>
    <col min="1" max="1" width="10.140625" style="0" customWidth="1"/>
    <col min="2" max="2" width="18.28125" style="0" customWidth="1"/>
    <col min="10" max="10" width="16.28125" style="0" customWidth="1"/>
  </cols>
  <sheetData>
    <row r="1" spans="1:10" ht="12.75">
      <c r="A1" s="1"/>
      <c r="B1" s="2"/>
      <c r="C1" s="2"/>
      <c r="D1" s="2"/>
      <c r="E1" s="2"/>
      <c r="F1" s="2"/>
      <c r="G1" s="2"/>
      <c r="H1" s="2"/>
      <c r="I1" s="2"/>
      <c r="J1" s="3"/>
    </row>
    <row r="2" spans="1:10" ht="12.75">
      <c r="A2" s="4" t="str">
        <f>'[1]Item 75, pg 18'!A2</f>
        <v>Tariff No.</v>
      </c>
      <c r="B2" s="26">
        <f>+'Check Sheet'!B2</f>
        <v>9.3</v>
      </c>
      <c r="C2" s="6"/>
      <c r="D2" s="6"/>
      <c r="E2" s="6"/>
      <c r="F2" s="6"/>
      <c r="G2" s="56">
        <v>0</v>
      </c>
      <c r="H2" s="215" t="s">
        <v>1</v>
      </c>
      <c r="I2" s="215"/>
      <c r="J2" s="28" t="s">
        <v>447</v>
      </c>
    </row>
    <row r="3" spans="1:10" ht="12.75">
      <c r="A3" s="4"/>
      <c r="B3" s="6"/>
      <c r="C3" s="6"/>
      <c r="D3" s="6"/>
      <c r="E3" s="6"/>
      <c r="F3" s="6"/>
      <c r="G3" s="6"/>
      <c r="H3" s="6"/>
      <c r="I3" s="6"/>
      <c r="J3" s="9"/>
    </row>
    <row r="4" spans="1:10" ht="12.75">
      <c r="A4" s="4" t="s">
        <v>2</v>
      </c>
      <c r="B4" s="6"/>
      <c r="C4" s="6" t="str">
        <f>'[1]Item 75, pg 18'!C4</f>
        <v>Harold LeMay Enterprises Inc. G-98</v>
      </c>
      <c r="D4" s="6"/>
      <c r="E4" s="6"/>
      <c r="F4" s="6"/>
      <c r="G4" s="6"/>
      <c r="H4" s="6"/>
      <c r="I4" s="6"/>
      <c r="J4" s="9"/>
    </row>
    <row r="5" spans="1:10" ht="12.75">
      <c r="A5" s="11" t="s">
        <v>4</v>
      </c>
      <c r="B5" s="7"/>
      <c r="C5" s="7" t="str">
        <f>'[1]Item 75, pg 18'!C5</f>
        <v>City Sanitary, Joe's Refuse, White Pass Garbage</v>
      </c>
      <c r="D5" s="7"/>
      <c r="E5" s="7"/>
      <c r="F5" s="7"/>
      <c r="G5" s="7"/>
      <c r="H5" s="7"/>
      <c r="I5" s="7"/>
      <c r="J5" s="12"/>
    </row>
    <row r="6" spans="1:10" ht="12.75">
      <c r="A6" s="4"/>
      <c r="B6" s="6"/>
      <c r="C6" s="6"/>
      <c r="D6" s="6"/>
      <c r="E6" s="6"/>
      <c r="F6" s="6"/>
      <c r="G6" s="6"/>
      <c r="H6" s="6"/>
      <c r="I6" s="6"/>
      <c r="J6" s="9"/>
    </row>
    <row r="7" spans="1:10" ht="12.75">
      <c r="A7" s="225" t="s">
        <v>92</v>
      </c>
      <c r="B7" s="219"/>
      <c r="C7" s="219"/>
      <c r="D7" s="219"/>
      <c r="E7" s="219"/>
      <c r="F7" s="219"/>
      <c r="G7" s="219"/>
      <c r="H7" s="219"/>
      <c r="I7" s="219"/>
      <c r="J7" s="224"/>
    </row>
    <row r="8" spans="1:10" ht="12.75">
      <c r="A8" s="200"/>
      <c r="B8" s="21"/>
      <c r="C8" s="21"/>
      <c r="D8" s="21"/>
      <c r="E8" s="21"/>
      <c r="F8" s="21"/>
      <c r="G8" s="21"/>
      <c r="H8" s="21"/>
      <c r="I8" s="21"/>
      <c r="J8" s="30"/>
    </row>
    <row r="9" spans="1:10" ht="12.75">
      <c r="A9" s="198" t="s">
        <v>142</v>
      </c>
      <c r="B9" s="198"/>
      <c r="C9" s="198"/>
      <c r="D9" s="198"/>
      <c r="E9" s="197" t="s">
        <v>143</v>
      </c>
      <c r="F9" s="198"/>
      <c r="G9" s="198"/>
      <c r="H9" s="198"/>
      <c r="I9" s="21"/>
      <c r="J9" s="30"/>
    </row>
    <row r="10" spans="1:10" ht="12.75">
      <c r="A10" s="198"/>
      <c r="B10" s="198"/>
      <c r="C10" s="198"/>
      <c r="D10" s="198"/>
      <c r="E10" s="197"/>
      <c r="F10" s="198"/>
      <c r="G10" s="198"/>
      <c r="H10" s="198"/>
      <c r="I10" s="21"/>
      <c r="J10" s="30"/>
    </row>
    <row r="11" spans="1:10" ht="49.5" customHeight="1">
      <c r="A11" s="228" t="s">
        <v>93</v>
      </c>
      <c r="B11" s="229"/>
      <c r="C11" s="229"/>
      <c r="D11" s="229"/>
      <c r="E11" s="229"/>
      <c r="F11" s="229"/>
      <c r="G11" s="229"/>
      <c r="H11" s="229"/>
      <c r="I11" s="229"/>
      <c r="J11" s="230"/>
    </row>
    <row r="12" spans="1:10" ht="12.75">
      <c r="A12" s="4"/>
      <c r="B12" s="6"/>
      <c r="C12" s="6"/>
      <c r="D12" s="6"/>
      <c r="E12" s="6"/>
      <c r="F12" s="6"/>
      <c r="G12" s="6"/>
      <c r="H12" s="6"/>
      <c r="I12" s="6"/>
      <c r="J12" s="9"/>
    </row>
    <row r="13" spans="1:10" ht="12.75">
      <c r="A13" s="4"/>
      <c r="B13" s="58"/>
      <c r="C13" s="2"/>
      <c r="D13" s="2"/>
      <c r="E13" s="3"/>
      <c r="F13" s="231" t="s">
        <v>94</v>
      </c>
      <c r="G13" s="232"/>
      <c r="H13" s="232"/>
      <c r="I13" s="233"/>
      <c r="J13" s="9"/>
    </row>
    <row r="14" spans="1:10" ht="12.75">
      <c r="A14" s="4"/>
      <c r="B14" s="4"/>
      <c r="C14" s="6"/>
      <c r="D14" s="6"/>
      <c r="E14" s="9"/>
      <c r="F14" s="234" t="s">
        <v>95</v>
      </c>
      <c r="G14" s="235"/>
      <c r="H14" s="234" t="s">
        <v>96</v>
      </c>
      <c r="I14" s="235"/>
      <c r="J14" s="9"/>
    </row>
    <row r="15" spans="1:10" ht="12.75">
      <c r="A15" s="4"/>
      <c r="B15" s="64" t="s">
        <v>97</v>
      </c>
      <c r="C15" s="57"/>
      <c r="D15" s="7"/>
      <c r="E15" s="65"/>
      <c r="F15" s="66" t="s">
        <v>98</v>
      </c>
      <c r="G15" s="12"/>
      <c r="H15" s="64" t="s">
        <v>99</v>
      </c>
      <c r="I15" s="67"/>
      <c r="J15" s="9"/>
    </row>
    <row r="16" spans="1:10" ht="12.75">
      <c r="A16" s="4"/>
      <c r="B16" s="68" t="s">
        <v>100</v>
      </c>
      <c r="C16" s="69"/>
      <c r="D16" s="2"/>
      <c r="E16" s="70"/>
      <c r="F16" s="62"/>
      <c r="G16" s="3"/>
      <c r="H16" s="71"/>
      <c r="I16" s="63"/>
      <c r="J16" s="9"/>
    </row>
    <row r="17" spans="1:10" ht="12.75">
      <c r="A17" s="4"/>
      <c r="B17" s="4" t="s">
        <v>101</v>
      </c>
      <c r="C17" s="6"/>
      <c r="D17" s="6"/>
      <c r="E17" s="9"/>
      <c r="F17" s="72">
        <v>2.06</v>
      </c>
      <c r="G17" s="9" t="s">
        <v>75</v>
      </c>
      <c r="H17" s="72">
        <f>2.06/4.33</f>
        <v>0.47575057736720555</v>
      </c>
      <c r="I17" s="9" t="s">
        <v>75</v>
      </c>
      <c r="J17" s="9"/>
    </row>
    <row r="18" spans="1:10" ht="12.75">
      <c r="A18" s="4"/>
      <c r="B18" s="73" t="s">
        <v>102</v>
      </c>
      <c r="C18" s="7"/>
      <c r="D18" s="7"/>
      <c r="E18" s="12"/>
      <c r="F18" s="11"/>
      <c r="G18" s="12"/>
      <c r="H18" s="74"/>
      <c r="I18" s="12"/>
      <c r="J18" s="9"/>
    </row>
    <row r="19" spans="1:10" ht="12.75">
      <c r="A19" s="4"/>
      <c r="B19" s="58" t="s">
        <v>103</v>
      </c>
      <c r="C19" s="2"/>
      <c r="D19" s="2"/>
      <c r="E19" s="3"/>
      <c r="F19" s="75">
        <v>1.45</v>
      </c>
      <c r="G19" s="9" t="s">
        <v>75</v>
      </c>
      <c r="H19" s="75">
        <f>F19/4.33</f>
        <v>0.3348729792147806</v>
      </c>
      <c r="I19" s="9" t="s">
        <v>75</v>
      </c>
      <c r="J19" s="9"/>
    </row>
    <row r="20" spans="1:10" ht="12.75">
      <c r="A20" s="29"/>
      <c r="B20" s="76" t="s">
        <v>104</v>
      </c>
      <c r="C20" s="45"/>
      <c r="D20" s="45"/>
      <c r="E20" s="46"/>
      <c r="F20" s="77"/>
      <c r="G20" s="46"/>
      <c r="H20" s="77"/>
      <c r="I20" s="46"/>
      <c r="J20" s="30"/>
    </row>
    <row r="21" spans="1:10" ht="12.75">
      <c r="A21" s="4"/>
      <c r="B21" s="6"/>
      <c r="C21" s="6"/>
      <c r="D21" s="6"/>
      <c r="E21" s="6"/>
      <c r="F21" s="6"/>
      <c r="G21" s="6"/>
      <c r="H21" s="6"/>
      <c r="I21" s="6"/>
      <c r="J21" s="9"/>
    </row>
    <row r="22" spans="1:10" ht="12.75">
      <c r="A22" s="4"/>
      <c r="B22" s="13" t="s">
        <v>105</v>
      </c>
      <c r="C22" s="6" t="s">
        <v>106</v>
      </c>
      <c r="D22" s="6"/>
      <c r="E22" s="6"/>
      <c r="F22" s="6"/>
      <c r="G22" s="6"/>
      <c r="H22" s="6"/>
      <c r="I22" s="6"/>
      <c r="J22" s="9"/>
    </row>
    <row r="23" spans="1:10" ht="12.75">
      <c r="A23" s="4"/>
      <c r="B23" s="6"/>
      <c r="C23" s="78" t="s">
        <v>107</v>
      </c>
      <c r="D23" s="6"/>
      <c r="E23" s="6"/>
      <c r="F23" s="6"/>
      <c r="G23" s="6"/>
      <c r="H23" s="6"/>
      <c r="I23" s="6"/>
      <c r="J23" s="9"/>
    </row>
    <row r="24" spans="1:10" ht="12.75">
      <c r="A24" s="4"/>
      <c r="B24" s="6"/>
      <c r="C24" s="22" t="s">
        <v>108</v>
      </c>
      <c r="D24" s="6"/>
      <c r="E24" s="6"/>
      <c r="F24" s="6"/>
      <c r="G24" s="6"/>
      <c r="H24" s="6"/>
      <c r="I24" s="6"/>
      <c r="J24" s="9"/>
    </row>
    <row r="25" spans="1:10" ht="12.75">
      <c r="A25" s="4"/>
      <c r="B25" s="6"/>
      <c r="C25" s="22" t="s">
        <v>109</v>
      </c>
      <c r="D25" s="6"/>
      <c r="E25" s="6"/>
      <c r="F25" s="6"/>
      <c r="G25" s="6"/>
      <c r="H25" s="6"/>
      <c r="I25" s="6"/>
      <c r="J25" s="9"/>
    </row>
    <row r="26" spans="1:10" ht="12.75">
      <c r="A26" s="4"/>
      <c r="B26" s="6"/>
      <c r="C26" s="22" t="s">
        <v>110</v>
      </c>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58"/>
      <c r="C29" s="2"/>
      <c r="D29" s="2"/>
      <c r="E29" s="3"/>
      <c r="F29" s="231" t="s">
        <v>94</v>
      </c>
      <c r="G29" s="232"/>
      <c r="H29" s="232"/>
      <c r="I29" s="233"/>
      <c r="J29" s="9"/>
    </row>
    <row r="30" spans="1:10" ht="12.75">
      <c r="A30" s="4"/>
      <c r="B30" s="4"/>
      <c r="C30" s="6"/>
      <c r="D30" s="6"/>
      <c r="E30" s="9"/>
      <c r="F30" s="234" t="s">
        <v>95</v>
      </c>
      <c r="G30" s="235"/>
      <c r="H30" s="234" t="s">
        <v>96</v>
      </c>
      <c r="I30" s="235"/>
      <c r="J30" s="9"/>
    </row>
    <row r="31" spans="1:10" ht="12.75">
      <c r="A31" s="4"/>
      <c r="B31" s="79" t="s">
        <v>111</v>
      </c>
      <c r="C31" s="57"/>
      <c r="D31" s="7"/>
      <c r="E31" s="65"/>
      <c r="F31" s="66" t="s">
        <v>112</v>
      </c>
      <c r="G31" s="12"/>
      <c r="H31" s="64" t="s">
        <v>113</v>
      </c>
      <c r="I31" s="67"/>
      <c r="J31" s="9"/>
    </row>
    <row r="32" spans="1:10" ht="12.75">
      <c r="A32" s="4"/>
      <c r="B32" s="68" t="s">
        <v>114</v>
      </c>
      <c r="C32" s="69"/>
      <c r="D32" s="2"/>
      <c r="E32" s="70"/>
      <c r="F32" s="80">
        <v>7</v>
      </c>
      <c r="G32" s="9" t="s">
        <v>75</v>
      </c>
      <c r="H32" s="81">
        <v>1.62</v>
      </c>
      <c r="I32" s="9" t="s">
        <v>75</v>
      </c>
      <c r="J32" s="9"/>
    </row>
    <row r="33" spans="1:10" ht="12.75">
      <c r="A33" s="4"/>
      <c r="B33" s="11" t="s">
        <v>115</v>
      </c>
      <c r="C33" s="6"/>
      <c r="D33" s="6"/>
      <c r="E33" s="9"/>
      <c r="F33" s="82"/>
      <c r="G33" s="67"/>
      <c r="H33" s="85"/>
      <c r="I33" s="67"/>
      <c r="J33" s="9"/>
    </row>
    <row r="34" spans="1:10" ht="12.75">
      <c r="A34" s="4"/>
      <c r="B34" s="4" t="s">
        <v>116</v>
      </c>
      <c r="C34" s="69"/>
      <c r="D34" s="2"/>
      <c r="E34" s="70"/>
      <c r="F34" s="80">
        <f>1.45*1.11495</f>
        <v>1.6166775000000002</v>
      </c>
      <c r="G34" s="9" t="s">
        <v>75</v>
      </c>
      <c r="H34" s="81">
        <f>F34/4.33</f>
        <v>0.3733666281755197</v>
      </c>
      <c r="I34" s="9" t="s">
        <v>75</v>
      </c>
      <c r="J34" s="9"/>
    </row>
    <row r="35" spans="1:10" ht="12.75">
      <c r="A35" s="4"/>
      <c r="B35" s="11"/>
      <c r="C35" s="7"/>
      <c r="D35" s="7"/>
      <c r="E35" s="12"/>
      <c r="F35" s="86"/>
      <c r="G35" s="67"/>
      <c r="H35" s="87"/>
      <c r="I35" s="67"/>
      <c r="J35" s="9"/>
    </row>
    <row r="36" spans="1:10" ht="12.75">
      <c r="A36" s="4"/>
      <c r="B36" s="6"/>
      <c r="C36" s="6"/>
      <c r="D36" s="6"/>
      <c r="E36" s="6"/>
      <c r="F36" s="6"/>
      <c r="G36" s="6"/>
      <c r="H36" s="50"/>
      <c r="I36" s="6"/>
      <c r="J36" s="9"/>
    </row>
    <row r="37" spans="1:10" ht="12.75">
      <c r="A37" s="4"/>
      <c r="B37" s="13" t="s">
        <v>105</v>
      </c>
      <c r="C37" s="6" t="s">
        <v>117</v>
      </c>
      <c r="D37" s="6"/>
      <c r="E37" s="6"/>
      <c r="F37" s="6"/>
      <c r="G37" s="6"/>
      <c r="H37" s="6"/>
      <c r="I37" s="6"/>
      <c r="J37" s="9"/>
    </row>
    <row r="38" spans="1:10" ht="12.75">
      <c r="A38" s="4"/>
      <c r="B38" s="6"/>
      <c r="C38" s="22" t="s">
        <v>118</v>
      </c>
      <c r="D38" s="6"/>
      <c r="E38" s="6"/>
      <c r="F38" s="6"/>
      <c r="G38" s="6"/>
      <c r="H38" s="6"/>
      <c r="I38" s="6"/>
      <c r="J38" s="9"/>
    </row>
    <row r="39" spans="1:10" ht="12.75">
      <c r="A39" s="4"/>
      <c r="B39" s="6"/>
      <c r="C39" s="22" t="s">
        <v>119</v>
      </c>
      <c r="D39" s="6"/>
      <c r="E39" s="6"/>
      <c r="F39" s="6"/>
      <c r="G39" s="6"/>
      <c r="H39" s="6"/>
      <c r="I39" s="6"/>
      <c r="J39" s="9"/>
    </row>
    <row r="40" spans="1:10" ht="12.75">
      <c r="A40" s="4"/>
      <c r="B40" s="6"/>
      <c r="C40" s="13"/>
      <c r="D40" s="6"/>
      <c r="E40" s="6"/>
      <c r="F40" s="6"/>
      <c r="G40" s="6"/>
      <c r="H40" s="6"/>
      <c r="I40" s="6"/>
      <c r="J40" s="9"/>
    </row>
    <row r="41" spans="1:10" ht="12.75">
      <c r="A41" s="4"/>
      <c r="B41" s="6"/>
      <c r="C41" s="13"/>
      <c r="D41" s="6"/>
      <c r="E41" s="6"/>
      <c r="F41" s="6"/>
      <c r="G41" s="6"/>
      <c r="H41" s="6"/>
      <c r="I41" s="6"/>
      <c r="J41" s="9"/>
    </row>
    <row r="42" spans="1:10" ht="12.75">
      <c r="A42" s="4"/>
      <c r="B42" s="6"/>
      <c r="C42" s="13"/>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11"/>
      <c r="B47" s="7"/>
      <c r="C47" s="7"/>
      <c r="D47" s="7"/>
      <c r="E47" s="7"/>
      <c r="F47" s="7"/>
      <c r="G47" s="7"/>
      <c r="H47" s="7"/>
      <c r="I47" s="7"/>
      <c r="J47" s="12"/>
    </row>
    <row r="48" spans="1:10" ht="12.75">
      <c r="A48" s="4" t="s">
        <v>17</v>
      </c>
      <c r="B48" s="22" t="str">
        <f>'[1]Item 75, pg 18'!B52</f>
        <v>Irmgard R Wilcox</v>
      </c>
      <c r="C48" s="6"/>
      <c r="D48" s="6"/>
      <c r="E48" s="6"/>
      <c r="F48" s="6"/>
      <c r="G48" s="6"/>
      <c r="H48" s="6"/>
      <c r="I48" s="6"/>
      <c r="J48" s="9"/>
    </row>
    <row r="49" spans="1:10" ht="12.75">
      <c r="A49" s="4"/>
      <c r="B49" s="22"/>
      <c r="C49" s="6"/>
      <c r="D49" s="6"/>
      <c r="E49" s="6"/>
      <c r="F49" s="6"/>
      <c r="G49" s="6"/>
      <c r="H49" s="6"/>
      <c r="I49" s="6"/>
      <c r="J49" s="9"/>
    </row>
    <row r="50" spans="1:11" ht="12.75">
      <c r="A50" s="11" t="s">
        <v>18</v>
      </c>
      <c r="B50" s="39">
        <f>'Item 70, pg 17-A'!B50</f>
        <v>40469</v>
      </c>
      <c r="C50" s="7"/>
      <c r="D50" s="7"/>
      <c r="E50" s="7"/>
      <c r="F50" s="7"/>
      <c r="G50" s="7"/>
      <c r="H50" s="7" t="s">
        <v>27</v>
      </c>
      <c r="I50" s="7"/>
      <c r="J50" s="39">
        <f>'Item 70, pg 17-A'!J50</f>
        <v>40483</v>
      </c>
      <c r="K50" s="4"/>
    </row>
    <row r="51" spans="1:10" ht="12.75">
      <c r="A51" s="220" t="s">
        <v>20</v>
      </c>
      <c r="B51" s="221"/>
      <c r="C51" s="221"/>
      <c r="D51" s="221"/>
      <c r="E51" s="221"/>
      <c r="F51" s="221"/>
      <c r="G51" s="221"/>
      <c r="H51" s="221"/>
      <c r="I51" s="221"/>
      <c r="J51" s="222"/>
    </row>
    <row r="52" spans="1:10" ht="12.75">
      <c r="A52" s="4"/>
      <c r="B52" s="6"/>
      <c r="C52" s="6"/>
      <c r="D52" s="6"/>
      <c r="E52" s="6"/>
      <c r="F52" s="6"/>
      <c r="G52" s="6"/>
      <c r="H52" s="6"/>
      <c r="I52" s="6"/>
      <c r="J52" s="9"/>
    </row>
    <row r="53" spans="1:10" ht="12.75">
      <c r="A53" s="4" t="s">
        <v>21</v>
      </c>
      <c r="B53" s="6"/>
      <c r="C53" s="6"/>
      <c r="D53" s="6"/>
      <c r="E53" s="6"/>
      <c r="F53" s="6"/>
      <c r="G53" s="6"/>
      <c r="H53" s="6"/>
      <c r="I53" s="6"/>
      <c r="J53" s="9"/>
    </row>
    <row r="54" spans="1:10" ht="12.75">
      <c r="A54" s="11"/>
      <c r="B54" s="7"/>
      <c r="C54" s="7"/>
      <c r="D54" s="7"/>
      <c r="E54" s="7"/>
      <c r="F54" s="7"/>
      <c r="G54" s="7"/>
      <c r="H54" s="7"/>
      <c r="I54" s="7"/>
      <c r="J54" s="12"/>
    </row>
  </sheetData>
  <sheetProtection/>
  <mergeCells count="10">
    <mergeCell ref="H2:I2"/>
    <mergeCell ref="A51:J51"/>
    <mergeCell ref="A7:J7"/>
    <mergeCell ref="A11:J11"/>
    <mergeCell ref="F13:I13"/>
    <mergeCell ref="F14:G14"/>
    <mergeCell ref="H14:I14"/>
    <mergeCell ref="F29:I29"/>
    <mergeCell ref="F30:G30"/>
    <mergeCell ref="H30:I30"/>
  </mergeCells>
  <printOptions horizontalCentered="1" verticalCentered="1"/>
  <pageMargins left="0.5" right="0.5" top="0.5" bottom="0.5" header="0.5" footer="0.5"/>
  <pageSetup fitToHeight="1" fitToWidth="1" horizontalDpi="600" verticalDpi="600" orientation="portrait" scale="82" r:id="rId1"/>
</worksheet>
</file>

<file path=xl/worksheets/sheet7.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25">
      <selection activeCell="B49" sqref="B49"/>
    </sheetView>
  </sheetViews>
  <sheetFormatPr defaultColWidth="9.140625" defaultRowHeight="12.75"/>
  <cols>
    <col min="1" max="1" width="10.28125" style="0" customWidth="1"/>
    <col min="2" max="2" width="18.57421875" style="0" customWidth="1"/>
    <col min="10" max="10" width="16.28125" style="0" customWidth="1"/>
  </cols>
  <sheetData>
    <row r="1" spans="1:10" ht="12.75">
      <c r="A1" s="1"/>
      <c r="B1" s="2"/>
      <c r="C1" s="2"/>
      <c r="D1" s="2"/>
      <c r="E1" s="2"/>
      <c r="F1" s="2"/>
      <c r="G1" s="2"/>
      <c r="H1" s="2"/>
      <c r="I1" s="2"/>
      <c r="J1" s="3"/>
    </row>
    <row r="2" spans="1:10" ht="12.75">
      <c r="A2" s="4" t="str">
        <f>'Item 80, pg 19-A'!A2</f>
        <v>Tariff No.</v>
      </c>
      <c r="B2" s="26">
        <f>+'Check Sheet'!B2</f>
        <v>9.3</v>
      </c>
      <c r="C2" s="6"/>
      <c r="D2" s="6"/>
      <c r="E2" s="6"/>
      <c r="F2" s="6"/>
      <c r="G2" s="27">
        <v>0</v>
      </c>
      <c r="H2" s="215" t="s">
        <v>1</v>
      </c>
      <c r="I2" s="215"/>
      <c r="J2" s="28" t="s">
        <v>448</v>
      </c>
    </row>
    <row r="3" spans="1:10" ht="12.75">
      <c r="A3" s="4"/>
      <c r="B3" s="6"/>
      <c r="C3" s="6"/>
      <c r="D3" s="6"/>
      <c r="E3" s="6"/>
      <c r="F3" s="6"/>
      <c r="G3" s="6"/>
      <c r="H3" s="6"/>
      <c r="I3" s="6"/>
      <c r="J3" s="9"/>
    </row>
    <row r="4" spans="1:10" ht="12.75">
      <c r="A4" s="4" t="s">
        <v>2</v>
      </c>
      <c r="B4" s="6"/>
      <c r="C4" s="6" t="str">
        <f>'Item 80, pg 19-A'!C4</f>
        <v>Harold LeMay Enterprises Inc. G-98</v>
      </c>
      <c r="D4" s="6"/>
      <c r="E4" s="6"/>
      <c r="F4" s="6"/>
      <c r="G4" s="6"/>
      <c r="H4" s="6"/>
      <c r="I4" s="6"/>
      <c r="J4" s="9"/>
    </row>
    <row r="5" spans="1:10" ht="12.75">
      <c r="A5" s="11" t="s">
        <v>4</v>
      </c>
      <c r="B5" s="7"/>
      <c r="C5" s="7" t="str">
        <f>'Item 80, pg 19-A'!C5</f>
        <v>City Sanitary, Joe's Refuse, White Pass Garbage</v>
      </c>
      <c r="D5" s="7"/>
      <c r="E5" s="7"/>
      <c r="F5" s="7"/>
      <c r="G5" s="7"/>
      <c r="H5" s="7"/>
      <c r="I5" s="7"/>
      <c r="J5" s="12"/>
    </row>
    <row r="6" spans="1:10" ht="12.75">
      <c r="A6" s="4"/>
      <c r="B6" s="6"/>
      <c r="C6" s="6"/>
      <c r="D6" s="6"/>
      <c r="E6" s="6"/>
      <c r="F6" s="6"/>
      <c r="G6" s="6"/>
      <c r="H6" s="6"/>
      <c r="I6" s="6"/>
      <c r="J6" s="9"/>
    </row>
    <row r="7" spans="1:10" ht="12.75">
      <c r="A7" s="223" t="s">
        <v>120</v>
      </c>
      <c r="B7" s="219"/>
      <c r="C7" s="219"/>
      <c r="D7" s="219"/>
      <c r="E7" s="219"/>
      <c r="F7" s="219"/>
      <c r="G7" s="219"/>
      <c r="H7" s="219"/>
      <c r="I7" s="219"/>
      <c r="J7" s="224"/>
    </row>
    <row r="8" spans="1:10" ht="12.75">
      <c r="A8" s="29"/>
      <c r="B8" s="21"/>
      <c r="C8" s="21"/>
      <c r="D8" s="21"/>
      <c r="E8" s="21"/>
      <c r="F8" s="21"/>
      <c r="G8" s="21"/>
      <c r="H8" s="21"/>
      <c r="I8" s="21"/>
      <c r="J8" s="30"/>
    </row>
    <row r="9" spans="1:10" ht="12.75">
      <c r="A9" s="29"/>
      <c r="B9" s="198" t="s">
        <v>142</v>
      </c>
      <c r="C9" s="198"/>
      <c r="D9" s="198"/>
      <c r="E9" s="198"/>
      <c r="F9" s="197" t="s">
        <v>143</v>
      </c>
      <c r="G9" s="198"/>
      <c r="H9" s="198"/>
      <c r="I9" s="198"/>
      <c r="J9" s="30"/>
    </row>
    <row r="10" spans="1:10" ht="12.75">
      <c r="A10" s="29"/>
      <c r="B10" s="21"/>
      <c r="C10" s="21"/>
      <c r="D10" s="21"/>
      <c r="E10" s="21"/>
      <c r="F10" s="21"/>
      <c r="G10" s="21"/>
      <c r="H10" s="21"/>
      <c r="I10" s="21"/>
      <c r="J10" s="30"/>
    </row>
    <row r="11" spans="1:10" ht="12.75">
      <c r="A11" s="4"/>
      <c r="B11" s="6"/>
      <c r="C11" s="6"/>
      <c r="D11" s="6"/>
      <c r="E11" s="6"/>
      <c r="F11" s="6"/>
      <c r="G11" s="6"/>
      <c r="H11" s="6"/>
      <c r="I11" s="6"/>
      <c r="J11" s="9"/>
    </row>
    <row r="12" spans="1:10" ht="12.75">
      <c r="A12" s="4"/>
      <c r="B12" s="1"/>
      <c r="C12" s="2"/>
      <c r="D12" s="2"/>
      <c r="E12" s="3"/>
      <c r="F12" s="231" t="s">
        <v>94</v>
      </c>
      <c r="G12" s="232"/>
      <c r="H12" s="232"/>
      <c r="I12" s="233"/>
      <c r="J12" s="9"/>
    </row>
    <row r="13" spans="1:10" ht="12.75">
      <c r="A13" s="4"/>
      <c r="B13" s="4"/>
      <c r="C13" s="6"/>
      <c r="D13" s="6"/>
      <c r="E13" s="9"/>
      <c r="F13" s="234" t="s">
        <v>95</v>
      </c>
      <c r="G13" s="235"/>
      <c r="H13" s="234" t="s">
        <v>96</v>
      </c>
      <c r="I13" s="235"/>
      <c r="J13" s="9"/>
    </row>
    <row r="14" spans="1:10" ht="12.75">
      <c r="A14" s="4"/>
      <c r="B14" s="201" t="s">
        <v>121</v>
      </c>
      <c r="C14" s="202"/>
      <c r="D14" s="202"/>
      <c r="E14" s="203"/>
      <c r="F14" s="236" t="s">
        <v>122</v>
      </c>
      <c r="G14" s="237"/>
      <c r="H14" s="236" t="s">
        <v>99</v>
      </c>
      <c r="I14" s="237"/>
      <c r="J14" s="9"/>
    </row>
    <row r="15" spans="1:10" ht="12.75">
      <c r="A15" s="4"/>
      <c r="B15" s="89"/>
      <c r="C15" s="31"/>
      <c r="D15" s="31"/>
      <c r="E15" s="90"/>
      <c r="F15" s="8"/>
      <c r="G15" s="83"/>
      <c r="H15" s="8"/>
      <c r="I15" s="83"/>
      <c r="J15" s="9"/>
    </row>
    <row r="16" spans="1:10" ht="12.75">
      <c r="A16" s="4"/>
      <c r="B16" s="66" t="s">
        <v>123</v>
      </c>
      <c r="C16" s="7"/>
      <c r="D16" s="7"/>
      <c r="E16" s="12"/>
      <c r="F16" s="209" t="s">
        <v>422</v>
      </c>
      <c r="G16" s="237"/>
      <c r="H16" s="209" t="s">
        <v>423</v>
      </c>
      <c r="I16" s="237"/>
      <c r="J16" s="9"/>
    </row>
    <row r="17" spans="1:10" ht="12.75">
      <c r="A17" s="4"/>
      <c r="B17" s="68" t="s">
        <v>124</v>
      </c>
      <c r="C17" s="69"/>
      <c r="D17" s="2"/>
      <c r="E17" s="70"/>
      <c r="F17" s="204" t="s">
        <v>424</v>
      </c>
      <c r="G17" s="235"/>
      <c r="H17" s="204" t="s">
        <v>425</v>
      </c>
      <c r="I17" s="235"/>
      <c r="J17" s="9"/>
    </row>
    <row r="18" spans="1:10" ht="12.75">
      <c r="A18" s="4"/>
      <c r="B18" s="64" t="s">
        <v>125</v>
      </c>
      <c r="C18" s="57"/>
      <c r="D18" s="7"/>
      <c r="E18" s="65"/>
      <c r="F18" s="236"/>
      <c r="G18" s="237"/>
      <c r="H18" s="236"/>
      <c r="I18" s="237"/>
      <c r="J18" s="9"/>
    </row>
    <row r="19" spans="1:10" ht="12.75">
      <c r="A19" s="4"/>
      <c r="B19" s="91" t="s">
        <v>126</v>
      </c>
      <c r="C19" s="2"/>
      <c r="D19" s="2"/>
      <c r="E19" s="3"/>
      <c r="F19" s="204" t="s">
        <v>424</v>
      </c>
      <c r="G19" s="235"/>
      <c r="H19" s="204" t="s">
        <v>425</v>
      </c>
      <c r="I19" s="235"/>
      <c r="J19" s="9"/>
    </row>
    <row r="20" spans="1:10" ht="12.75">
      <c r="A20" s="4"/>
      <c r="B20" s="47" t="s">
        <v>127</v>
      </c>
      <c r="C20" s="6"/>
      <c r="D20" s="6"/>
      <c r="E20" s="9"/>
      <c r="F20" s="205"/>
      <c r="G20" s="206"/>
      <c r="H20" s="205"/>
      <c r="I20" s="206"/>
      <c r="J20" s="9"/>
    </row>
    <row r="21" spans="1:10" ht="12.75">
      <c r="A21" s="4"/>
      <c r="B21" s="40" t="s">
        <v>128</v>
      </c>
      <c r="C21" s="6"/>
      <c r="D21" s="6"/>
      <c r="E21" s="9"/>
      <c r="F21" s="205"/>
      <c r="G21" s="206"/>
      <c r="H21" s="205"/>
      <c r="I21" s="206"/>
      <c r="J21" s="9"/>
    </row>
    <row r="22" spans="1:10" ht="12.75">
      <c r="A22" s="29"/>
      <c r="B22" s="92" t="s">
        <v>129</v>
      </c>
      <c r="C22" s="45"/>
      <c r="D22" s="45"/>
      <c r="E22" s="46"/>
      <c r="F22" s="236"/>
      <c r="G22" s="237"/>
      <c r="H22" s="236"/>
      <c r="I22" s="237"/>
      <c r="J22" s="30"/>
    </row>
    <row r="23" spans="1:10" ht="12.75">
      <c r="A23" s="4"/>
      <c r="B23" s="64" t="s">
        <v>130</v>
      </c>
      <c r="C23" s="57"/>
      <c r="D23" s="7"/>
      <c r="E23" s="65"/>
      <c r="F23" s="207" t="s">
        <v>426</v>
      </c>
      <c r="G23" s="208"/>
      <c r="H23" s="207" t="s">
        <v>427</v>
      </c>
      <c r="I23" s="208"/>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29"/>
      <c r="B31" s="21"/>
      <c r="C31" s="21"/>
      <c r="D31" s="21"/>
      <c r="E31" s="21"/>
      <c r="F31" s="21"/>
      <c r="G31" s="21"/>
      <c r="H31" s="21"/>
      <c r="I31" s="21"/>
      <c r="J31" s="30"/>
    </row>
    <row r="32" spans="1:10" ht="12.75">
      <c r="A32" s="4"/>
      <c r="B32" s="6"/>
      <c r="C32" s="6"/>
      <c r="D32" s="6"/>
      <c r="E32" s="6"/>
      <c r="F32" s="6"/>
      <c r="G32" s="6"/>
      <c r="H32" s="6"/>
      <c r="I32" s="6"/>
      <c r="J32" s="9"/>
    </row>
    <row r="33" spans="1:10" ht="12.75">
      <c r="A33" s="55"/>
      <c r="B33" s="6"/>
      <c r="C33" s="6"/>
      <c r="D33" s="6"/>
      <c r="E33" s="6"/>
      <c r="F33" s="6"/>
      <c r="G33" s="6"/>
      <c r="H33" s="6"/>
      <c r="I33" s="6"/>
      <c r="J33" s="9"/>
    </row>
    <row r="34" spans="1:10" ht="12.75">
      <c r="A34" s="4"/>
      <c r="B34" s="6"/>
      <c r="C34" s="6"/>
      <c r="D34" s="6"/>
      <c r="E34" s="6"/>
      <c r="F34" s="6"/>
      <c r="G34" s="6"/>
      <c r="H34" s="6"/>
      <c r="I34" s="6"/>
      <c r="J34" s="9"/>
    </row>
    <row r="35" spans="1:10" ht="12.75">
      <c r="A35" s="4"/>
      <c r="B35" s="6"/>
      <c r="C35" s="6"/>
      <c r="D35" s="6"/>
      <c r="E35" s="6"/>
      <c r="F35" s="6"/>
      <c r="G35" s="6"/>
      <c r="H35" s="6"/>
      <c r="I35" s="6"/>
      <c r="J35" s="9"/>
    </row>
    <row r="36" spans="1:10" ht="12.75">
      <c r="A36" s="4"/>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11"/>
      <c r="B46" s="7"/>
      <c r="C46" s="7"/>
      <c r="D46" s="7"/>
      <c r="E46" s="7"/>
      <c r="F46" s="7"/>
      <c r="G46" s="7"/>
      <c r="H46" s="7"/>
      <c r="I46" s="7"/>
      <c r="J46" s="12"/>
    </row>
    <row r="47" spans="1:10" ht="12.75">
      <c r="A47" s="4" t="s">
        <v>17</v>
      </c>
      <c r="B47" s="93" t="str">
        <f>+'Item 80, pg 19-A'!B48</f>
        <v>Irmgard R Wilcox</v>
      </c>
      <c r="C47" s="6"/>
      <c r="D47" s="6"/>
      <c r="E47" s="6"/>
      <c r="F47" s="6"/>
      <c r="G47" s="6"/>
      <c r="H47" s="6"/>
      <c r="I47" s="6"/>
      <c r="J47" s="9"/>
    </row>
    <row r="48" spans="1:10" ht="12.75">
      <c r="A48" s="4"/>
      <c r="B48" s="22"/>
      <c r="C48" s="6"/>
      <c r="D48" s="6"/>
      <c r="E48" s="6"/>
      <c r="F48" s="6"/>
      <c r="G48" s="6"/>
      <c r="H48" s="6"/>
      <c r="I48" s="6"/>
      <c r="J48" s="9"/>
    </row>
    <row r="49" spans="1:11" ht="12.75">
      <c r="A49" s="11" t="s">
        <v>18</v>
      </c>
      <c r="B49" s="39">
        <f>'Item 80, pg 19-A'!B50</f>
        <v>40469</v>
      </c>
      <c r="C49" s="7"/>
      <c r="D49" s="7"/>
      <c r="E49" s="7"/>
      <c r="F49" s="7"/>
      <c r="G49" s="7"/>
      <c r="H49" s="7" t="s">
        <v>131</v>
      </c>
      <c r="I49" s="7"/>
      <c r="J49" s="39">
        <f>'Item 80, pg 19-A'!J50</f>
        <v>40483</v>
      </c>
      <c r="K49" s="4"/>
    </row>
    <row r="50" spans="1:10" ht="12.75">
      <c r="A50" s="220" t="s">
        <v>20</v>
      </c>
      <c r="B50" s="221"/>
      <c r="C50" s="221"/>
      <c r="D50" s="221"/>
      <c r="E50" s="221"/>
      <c r="F50" s="221"/>
      <c r="G50" s="221"/>
      <c r="H50" s="221"/>
      <c r="I50" s="221"/>
      <c r="J50" s="222"/>
    </row>
    <row r="51" spans="1:10" ht="12.75">
      <c r="A51" s="4"/>
      <c r="B51" s="6"/>
      <c r="C51" s="6"/>
      <c r="D51" s="6"/>
      <c r="E51" s="6"/>
      <c r="F51" s="6"/>
      <c r="G51" s="6"/>
      <c r="H51" s="6"/>
      <c r="I51" s="6"/>
      <c r="J51" s="9"/>
    </row>
    <row r="52" spans="1:10" ht="12.75">
      <c r="A52" s="4" t="s">
        <v>21</v>
      </c>
      <c r="B52" s="6"/>
      <c r="C52" s="6"/>
      <c r="D52" s="6"/>
      <c r="E52" s="6"/>
      <c r="F52" s="6"/>
      <c r="G52" s="6"/>
      <c r="H52" s="6"/>
      <c r="I52" s="6"/>
      <c r="J52" s="9"/>
    </row>
    <row r="53" spans="1:10" ht="12.75">
      <c r="A53" s="11"/>
      <c r="B53" s="7"/>
      <c r="C53" s="7"/>
      <c r="D53" s="7"/>
      <c r="E53" s="7"/>
      <c r="F53" s="7"/>
      <c r="G53" s="7"/>
      <c r="H53" s="7"/>
      <c r="I53" s="7"/>
      <c r="J53" s="12"/>
    </row>
  </sheetData>
  <sheetProtection/>
  <mergeCells count="17">
    <mergeCell ref="F23:G23"/>
    <mergeCell ref="H23:I23"/>
    <mergeCell ref="H19:I22"/>
    <mergeCell ref="F16:G16"/>
    <mergeCell ref="H16:I16"/>
    <mergeCell ref="F17:G18"/>
    <mergeCell ref="H17:I18"/>
    <mergeCell ref="H2:I2"/>
    <mergeCell ref="A50:J50"/>
    <mergeCell ref="A7:J7"/>
    <mergeCell ref="F12:I12"/>
    <mergeCell ref="F13:G13"/>
    <mergeCell ref="H13:I13"/>
    <mergeCell ref="F14:G14"/>
    <mergeCell ref="H14:I14"/>
    <mergeCell ref="B14:E14"/>
    <mergeCell ref="F19:G22"/>
  </mergeCells>
  <printOptions horizontalCentered="1" verticalCentered="1"/>
  <pageMargins left="0.5" right="0.5" top="0.5" bottom="0.5" header="0.5" footer="0.5"/>
  <pageSetup fitToHeight="1" fitToWidth="1" horizontalDpi="600" verticalDpi="600" orientation="portrait" scale="82" r:id="rId1"/>
</worksheet>
</file>

<file path=xl/worksheets/sheet8.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30">
      <selection activeCell="C53" sqref="C53"/>
    </sheetView>
  </sheetViews>
  <sheetFormatPr defaultColWidth="9.140625" defaultRowHeight="12.75"/>
  <cols>
    <col min="1" max="1" width="1.421875" style="0" customWidth="1"/>
    <col min="2" max="2" width="10.140625" style="0" customWidth="1"/>
    <col min="3" max="3" width="18.140625" style="0" customWidth="1"/>
    <col min="6" max="6" width="4.140625" style="0" customWidth="1"/>
    <col min="7" max="7" width="10.140625" style="0" customWidth="1"/>
    <col min="10" max="10" width="6.28125" style="0" customWidth="1"/>
    <col min="11" max="11" width="16.140625" style="0" customWidth="1"/>
    <col min="12" max="12" width="4.140625" style="0" customWidth="1"/>
  </cols>
  <sheetData>
    <row r="1" spans="1:12" ht="12.75">
      <c r="A1" s="1"/>
      <c r="B1" s="2"/>
      <c r="C1" s="2"/>
      <c r="D1" s="2"/>
      <c r="E1" s="2"/>
      <c r="F1" s="2"/>
      <c r="G1" s="2"/>
      <c r="H1" s="2"/>
      <c r="I1" s="2"/>
      <c r="J1" s="2"/>
      <c r="K1" s="2"/>
      <c r="L1" s="3"/>
    </row>
    <row r="2" spans="1:12" ht="12.75">
      <c r="A2" s="4"/>
      <c r="B2" s="6" t="s">
        <v>0</v>
      </c>
      <c r="C2" s="26">
        <f>+'Check Sheet'!B2</f>
        <v>9.3</v>
      </c>
      <c r="D2" s="6"/>
      <c r="E2" s="6"/>
      <c r="F2" s="6"/>
      <c r="G2" s="6"/>
      <c r="H2" s="6"/>
      <c r="I2" s="53" t="s">
        <v>132</v>
      </c>
      <c r="J2" s="6" t="s">
        <v>133</v>
      </c>
      <c r="K2" s="6"/>
      <c r="L2" s="67">
        <v>25</v>
      </c>
    </row>
    <row r="3" spans="1:12" ht="12.75">
      <c r="A3" s="4"/>
      <c r="B3" s="6"/>
      <c r="C3" s="6"/>
      <c r="D3" s="6"/>
      <c r="E3" s="6"/>
      <c r="F3" s="6"/>
      <c r="G3" s="6"/>
      <c r="H3" s="6"/>
      <c r="I3" s="6"/>
      <c r="J3" s="6"/>
      <c r="K3" s="6"/>
      <c r="L3" s="9"/>
    </row>
    <row r="4" spans="1:12" ht="12.75">
      <c r="A4" s="4"/>
      <c r="B4" s="6" t="s">
        <v>2</v>
      </c>
      <c r="C4" s="6"/>
      <c r="D4" s="6" t="s">
        <v>3</v>
      </c>
      <c r="E4" s="6"/>
      <c r="F4" s="6"/>
      <c r="G4" s="6"/>
      <c r="H4" s="6"/>
      <c r="I4" s="6"/>
      <c r="J4" s="6"/>
      <c r="K4" s="6"/>
      <c r="L4" s="9"/>
    </row>
    <row r="5" spans="1:12" ht="12.75">
      <c r="A5" s="4"/>
      <c r="B5" s="7" t="s">
        <v>4</v>
      </c>
      <c r="C5" s="7"/>
      <c r="D5" s="7" t="s">
        <v>5</v>
      </c>
      <c r="E5" s="7"/>
      <c r="F5" s="7"/>
      <c r="G5" s="7"/>
      <c r="H5" s="7"/>
      <c r="I5" s="7"/>
      <c r="J5" s="7"/>
      <c r="K5" s="7"/>
      <c r="L5" s="12"/>
    </row>
    <row r="6" spans="1:12" ht="12.75">
      <c r="A6" s="4"/>
      <c r="B6" s="210" t="s">
        <v>134</v>
      </c>
      <c r="C6" s="210"/>
      <c r="D6" s="210"/>
      <c r="E6" s="210"/>
      <c r="F6" s="210"/>
      <c r="G6" s="210"/>
      <c r="H6" s="210"/>
      <c r="I6" s="210"/>
      <c r="J6" s="210"/>
      <c r="K6" s="210"/>
      <c r="L6" s="211"/>
    </row>
    <row r="7" spans="1:12" ht="12.75">
      <c r="A7" s="4"/>
      <c r="B7" s="97" t="s">
        <v>135</v>
      </c>
      <c r="C7" s="21"/>
      <c r="D7" s="21"/>
      <c r="E7" s="21"/>
      <c r="F7" s="21"/>
      <c r="G7" s="21"/>
      <c r="H7" s="21"/>
      <c r="I7" s="21"/>
      <c r="J7" s="21"/>
      <c r="K7" s="21"/>
      <c r="L7" s="30"/>
    </row>
    <row r="8" spans="1:12" ht="12.75">
      <c r="A8" s="4"/>
      <c r="B8" s="6"/>
      <c r="C8" s="6"/>
      <c r="D8" s="6"/>
      <c r="E8" s="6"/>
      <c r="F8" s="6"/>
      <c r="G8" s="6"/>
      <c r="H8" s="6"/>
      <c r="I8" s="6"/>
      <c r="J8" s="6"/>
      <c r="K8" s="6"/>
      <c r="L8" s="9"/>
    </row>
    <row r="9" spans="1:12" ht="12.75">
      <c r="A9" s="4"/>
      <c r="B9" s="22" t="s">
        <v>136</v>
      </c>
      <c r="C9" s="6"/>
      <c r="D9" s="6"/>
      <c r="E9" s="6"/>
      <c r="F9" s="6"/>
      <c r="G9" s="6"/>
      <c r="H9" s="6"/>
      <c r="I9" s="6"/>
      <c r="J9" s="6"/>
      <c r="K9" s="6"/>
      <c r="L9" s="9"/>
    </row>
    <row r="10" spans="1:12" ht="12.75">
      <c r="A10" s="4"/>
      <c r="B10" s="98" t="s">
        <v>137</v>
      </c>
      <c r="C10" s="6"/>
      <c r="D10" s="6"/>
      <c r="E10" s="6"/>
      <c r="F10" s="6"/>
      <c r="G10" s="6"/>
      <c r="H10" s="6"/>
      <c r="I10" s="6"/>
      <c r="J10" s="6"/>
      <c r="K10" s="6"/>
      <c r="L10" s="9"/>
    </row>
    <row r="11" spans="1:12" ht="12.75">
      <c r="A11" s="4"/>
      <c r="B11" s="98" t="s">
        <v>138</v>
      </c>
      <c r="C11" s="13"/>
      <c r="D11" s="6"/>
      <c r="E11" s="6"/>
      <c r="F11" s="6"/>
      <c r="G11" s="6"/>
      <c r="H11" s="6"/>
      <c r="I11" s="6"/>
      <c r="J11" s="6"/>
      <c r="K11" s="6"/>
      <c r="L11" s="9"/>
    </row>
    <row r="12" spans="1:12" ht="12.75">
      <c r="A12" s="4"/>
      <c r="B12" s="78" t="s">
        <v>139</v>
      </c>
      <c r="C12" s="6"/>
      <c r="D12" s="6"/>
      <c r="E12" s="6"/>
      <c r="F12" s="6"/>
      <c r="G12" s="6"/>
      <c r="H12" s="6"/>
      <c r="I12" s="6"/>
      <c r="J12" s="6"/>
      <c r="K12" s="6"/>
      <c r="L12" s="9"/>
    </row>
    <row r="13" spans="1:12" ht="12.75">
      <c r="A13" s="4"/>
      <c r="B13" s="99" t="s">
        <v>140</v>
      </c>
      <c r="C13" s="31"/>
      <c r="D13" s="8"/>
      <c r="E13" s="8"/>
      <c r="F13" s="31"/>
      <c r="G13" s="8"/>
      <c r="H13" s="6"/>
      <c r="I13" s="31"/>
      <c r="J13" s="31"/>
      <c r="K13" s="31"/>
      <c r="L13" s="90"/>
    </row>
    <row r="14" spans="1:12" ht="12.75">
      <c r="A14" s="4"/>
      <c r="B14" s="99" t="s">
        <v>141</v>
      </c>
      <c r="C14" s="31"/>
      <c r="D14" s="8"/>
      <c r="E14" s="8"/>
      <c r="F14" s="31"/>
      <c r="G14" s="8"/>
      <c r="H14" s="6"/>
      <c r="I14" s="31"/>
      <c r="J14" s="31"/>
      <c r="K14" s="31"/>
      <c r="L14" s="90"/>
    </row>
    <row r="15" spans="1:12" ht="12.75">
      <c r="A15" s="4"/>
      <c r="B15" s="22"/>
      <c r="C15" s="6"/>
      <c r="D15" s="6"/>
      <c r="E15" s="6"/>
      <c r="F15" s="6"/>
      <c r="G15" s="6"/>
      <c r="H15" s="6"/>
      <c r="I15" s="6"/>
      <c r="J15" s="6"/>
      <c r="K15" s="6"/>
      <c r="L15" s="9"/>
    </row>
    <row r="16" spans="1:12" ht="12.75">
      <c r="A16" s="4"/>
      <c r="B16" s="198" t="s">
        <v>142</v>
      </c>
      <c r="C16" s="198"/>
      <c r="D16" s="198"/>
      <c r="E16" s="198"/>
      <c r="F16" s="197" t="s">
        <v>143</v>
      </c>
      <c r="G16" s="198"/>
      <c r="H16" s="198"/>
      <c r="I16" s="198"/>
      <c r="J16" s="6"/>
      <c r="K16" s="6"/>
      <c r="L16" s="9"/>
    </row>
    <row r="17" spans="1:12" ht="12.75">
      <c r="A17" s="4"/>
      <c r="B17" s="45"/>
      <c r="C17" s="21"/>
      <c r="D17" s="21"/>
      <c r="E17" s="45"/>
      <c r="F17" s="21"/>
      <c r="G17" s="21"/>
      <c r="H17" s="21"/>
      <c r="I17" s="21"/>
      <c r="J17" s="45"/>
      <c r="K17" s="21"/>
      <c r="L17" s="30"/>
    </row>
    <row r="18" spans="1:12" ht="12.75">
      <c r="A18" s="4"/>
      <c r="B18" s="100" t="s">
        <v>144</v>
      </c>
      <c r="C18" s="101"/>
      <c r="D18" s="102" t="s">
        <v>145</v>
      </c>
      <c r="E18" s="101"/>
      <c r="F18" s="103"/>
      <c r="G18" s="104" t="s">
        <v>144</v>
      </c>
      <c r="H18" s="104"/>
      <c r="I18" s="102" t="s">
        <v>145</v>
      </c>
      <c r="J18" s="105"/>
      <c r="K18" s="106"/>
      <c r="L18" s="103"/>
    </row>
    <row r="19" spans="1:12" ht="12.75">
      <c r="A19" s="4"/>
      <c r="B19" s="100" t="s">
        <v>146</v>
      </c>
      <c r="C19" s="103" t="s">
        <v>147</v>
      </c>
      <c r="D19" s="106" t="s">
        <v>148</v>
      </c>
      <c r="E19" s="103"/>
      <c r="F19" s="103"/>
      <c r="G19" s="100" t="s">
        <v>146</v>
      </c>
      <c r="H19" s="100" t="s">
        <v>147</v>
      </c>
      <c r="I19" s="106" t="s">
        <v>148</v>
      </c>
      <c r="J19" s="105"/>
      <c r="K19" s="106"/>
      <c r="L19" s="103"/>
    </row>
    <row r="20" spans="1:12" ht="12.75">
      <c r="A20" s="4"/>
      <c r="B20" s="107" t="s">
        <v>149</v>
      </c>
      <c r="C20" s="108" t="s">
        <v>150</v>
      </c>
      <c r="D20" s="109" t="s">
        <v>94</v>
      </c>
      <c r="E20" s="108"/>
      <c r="F20" s="103"/>
      <c r="G20" s="107" t="s">
        <v>149</v>
      </c>
      <c r="H20" s="107" t="s">
        <v>150</v>
      </c>
      <c r="I20" s="109" t="s">
        <v>94</v>
      </c>
      <c r="J20" s="110"/>
      <c r="K20" s="106"/>
      <c r="L20" s="103"/>
    </row>
    <row r="21" spans="1:12" ht="12.75">
      <c r="A21" s="4"/>
      <c r="B21" s="18">
        <v>1</v>
      </c>
      <c r="C21" s="61" t="s">
        <v>151</v>
      </c>
      <c r="D21" s="111">
        <v>5.4</v>
      </c>
      <c r="E21" s="112" t="s">
        <v>75</v>
      </c>
      <c r="F21" s="9"/>
      <c r="G21" s="18" t="s">
        <v>152</v>
      </c>
      <c r="H21" s="19" t="s">
        <v>153</v>
      </c>
      <c r="I21" s="111">
        <v>5.82</v>
      </c>
      <c r="J21" s="113" t="s">
        <v>75</v>
      </c>
      <c r="K21" s="114"/>
      <c r="L21" s="115"/>
    </row>
    <row r="22" spans="1:12" ht="12.75">
      <c r="A22" s="4"/>
      <c r="B22" s="18" t="s">
        <v>154</v>
      </c>
      <c r="C22" s="61" t="s">
        <v>155</v>
      </c>
      <c r="D22" s="111">
        <v>11.85</v>
      </c>
      <c r="E22" s="112" t="s">
        <v>75</v>
      </c>
      <c r="F22" s="9"/>
      <c r="G22" s="18" t="s">
        <v>152</v>
      </c>
      <c r="H22" s="19" t="s">
        <v>156</v>
      </c>
      <c r="I22" s="111">
        <v>14.91</v>
      </c>
      <c r="J22" s="113" t="s">
        <v>75</v>
      </c>
      <c r="K22" s="114"/>
      <c r="L22" s="115"/>
    </row>
    <row r="23" spans="1:12" ht="12.75">
      <c r="A23" s="4"/>
      <c r="B23" s="18">
        <v>1</v>
      </c>
      <c r="C23" s="61" t="s">
        <v>155</v>
      </c>
      <c r="D23" s="111">
        <v>15.32</v>
      </c>
      <c r="E23" s="112" t="s">
        <v>75</v>
      </c>
      <c r="F23" s="9"/>
      <c r="G23" s="18" t="s">
        <v>152</v>
      </c>
      <c r="H23" s="19" t="s">
        <v>157</v>
      </c>
      <c r="I23" s="111">
        <v>22.31</v>
      </c>
      <c r="J23" s="113" t="s">
        <v>75</v>
      </c>
      <c r="K23" s="114"/>
      <c r="L23" s="115"/>
    </row>
    <row r="24" spans="1:12" ht="12.75">
      <c r="A24" s="4"/>
      <c r="B24" s="18">
        <v>2</v>
      </c>
      <c r="C24" s="61" t="s">
        <v>155</v>
      </c>
      <c r="D24" s="111">
        <v>21.8</v>
      </c>
      <c r="E24" s="112" t="s">
        <v>75</v>
      </c>
      <c r="F24" s="9"/>
      <c r="G24" s="18" t="s">
        <v>158</v>
      </c>
      <c r="H24" s="19" t="s">
        <v>153</v>
      </c>
      <c r="I24" s="111">
        <v>9.12</v>
      </c>
      <c r="J24" s="113" t="s">
        <v>75</v>
      </c>
      <c r="K24" s="114"/>
      <c r="L24" s="115"/>
    </row>
    <row r="25" spans="1:12" ht="12.75">
      <c r="A25" s="4"/>
      <c r="B25" s="18">
        <v>3</v>
      </c>
      <c r="C25" s="61" t="s">
        <v>155</v>
      </c>
      <c r="D25" s="111">
        <v>31</v>
      </c>
      <c r="E25" s="112" t="s">
        <v>75</v>
      </c>
      <c r="F25" s="9"/>
      <c r="G25" s="18" t="s">
        <v>158</v>
      </c>
      <c r="H25" s="19" t="s">
        <v>156</v>
      </c>
      <c r="I25" s="111">
        <v>21.83</v>
      </c>
      <c r="J25" s="113" t="s">
        <v>75</v>
      </c>
      <c r="K25" s="114"/>
      <c r="L25" s="115"/>
    </row>
    <row r="26" spans="1:12" ht="12.75">
      <c r="A26" s="4"/>
      <c r="B26" s="18"/>
      <c r="C26" s="61"/>
      <c r="D26" s="111"/>
      <c r="E26" s="116"/>
      <c r="F26" s="9"/>
      <c r="G26" s="18" t="s">
        <v>158</v>
      </c>
      <c r="H26" s="19" t="s">
        <v>157</v>
      </c>
      <c r="I26" s="111">
        <v>31.55</v>
      </c>
      <c r="J26" s="113" t="s">
        <v>75</v>
      </c>
      <c r="K26" s="114"/>
      <c r="L26" s="115"/>
    </row>
    <row r="27" spans="1:12" ht="12.75">
      <c r="A27" s="4"/>
      <c r="B27" s="19"/>
      <c r="C27" s="117"/>
      <c r="D27" s="118"/>
      <c r="E27" s="12"/>
      <c r="F27" s="9"/>
      <c r="G27" s="19" t="s">
        <v>159</v>
      </c>
      <c r="H27" s="19"/>
      <c r="I27" s="118"/>
      <c r="J27" s="113" t="s">
        <v>35</v>
      </c>
      <c r="K27" s="4"/>
      <c r="L27" s="119" t="s">
        <v>35</v>
      </c>
    </row>
    <row r="28" spans="1:12" ht="12.75">
      <c r="A28" s="4"/>
      <c r="B28" s="120" t="s">
        <v>160</v>
      </c>
      <c r="C28" s="6"/>
      <c r="D28" s="6"/>
      <c r="E28" s="6"/>
      <c r="F28" s="6"/>
      <c r="G28" s="6"/>
      <c r="H28" s="6"/>
      <c r="I28" s="6"/>
      <c r="J28" s="6"/>
      <c r="K28" s="6"/>
      <c r="L28" s="9"/>
    </row>
    <row r="29" spans="1:12" ht="12.75">
      <c r="A29" s="4"/>
      <c r="B29" s="6"/>
      <c r="C29" s="6"/>
      <c r="D29" s="120" t="s">
        <v>161</v>
      </c>
      <c r="E29" s="120"/>
      <c r="F29" s="6"/>
      <c r="G29" s="6"/>
      <c r="H29" s="6"/>
      <c r="I29" s="6"/>
      <c r="J29" s="6"/>
      <c r="K29" s="6"/>
      <c r="L29" s="9"/>
    </row>
    <row r="30" spans="1:12" ht="12.75">
      <c r="A30" s="4"/>
      <c r="B30" s="6"/>
      <c r="C30" s="6"/>
      <c r="D30" s="6"/>
      <c r="E30" s="6"/>
      <c r="F30" s="6"/>
      <c r="G30" s="6"/>
      <c r="H30" s="6"/>
      <c r="I30" s="6"/>
      <c r="J30" s="6"/>
      <c r="K30" s="6"/>
      <c r="L30" s="9"/>
    </row>
    <row r="31" spans="1:12" ht="12.75">
      <c r="A31" s="4"/>
      <c r="B31" s="6"/>
      <c r="C31" s="6"/>
      <c r="D31" s="6"/>
      <c r="E31" s="6"/>
      <c r="F31" s="6"/>
      <c r="G31" s="6"/>
      <c r="H31" s="6"/>
      <c r="I31" s="6"/>
      <c r="J31" s="6"/>
      <c r="K31" s="6"/>
      <c r="L31" s="9"/>
    </row>
    <row r="32" spans="1:12" ht="12.75">
      <c r="A32" s="4"/>
      <c r="B32" s="6" t="s">
        <v>162</v>
      </c>
      <c r="C32" s="6" t="s">
        <v>163</v>
      </c>
      <c r="D32" s="6"/>
      <c r="E32" s="6"/>
      <c r="F32" s="6"/>
      <c r="G32" s="6"/>
      <c r="H32" s="6"/>
      <c r="I32" s="6"/>
      <c r="J32" s="6"/>
      <c r="K32" s="6"/>
      <c r="L32" s="9"/>
    </row>
    <row r="33" spans="1:12" ht="12.75">
      <c r="A33" s="4"/>
      <c r="B33" s="6"/>
      <c r="C33" s="6" t="s">
        <v>164</v>
      </c>
      <c r="D33" s="6"/>
      <c r="E33" s="6"/>
      <c r="F33" s="6"/>
      <c r="G33" s="6"/>
      <c r="H33" s="6"/>
      <c r="I33" s="6"/>
      <c r="J33" s="6"/>
      <c r="K33" s="6"/>
      <c r="L33" s="9"/>
    </row>
    <row r="34" spans="1:12" ht="12.75">
      <c r="A34" s="4"/>
      <c r="B34" s="6"/>
      <c r="C34" s="6" t="s">
        <v>165</v>
      </c>
      <c r="D34" s="6"/>
      <c r="E34" s="6"/>
      <c r="F34" s="6"/>
      <c r="G34" s="6"/>
      <c r="H34" s="6"/>
      <c r="I34" s="6"/>
      <c r="J34" s="6"/>
      <c r="K34" s="6"/>
      <c r="L34" s="9"/>
    </row>
    <row r="35" spans="1:12" ht="12.75">
      <c r="A35" s="4"/>
      <c r="B35" s="6"/>
      <c r="C35" s="6"/>
      <c r="D35" s="6"/>
      <c r="E35" s="6"/>
      <c r="F35" s="6"/>
      <c r="G35" s="6"/>
      <c r="H35" s="6"/>
      <c r="I35" s="6"/>
      <c r="J35" s="6"/>
      <c r="K35" s="6"/>
      <c r="L35" s="9"/>
    </row>
    <row r="36" spans="1:12" ht="12.75">
      <c r="A36" s="4"/>
      <c r="B36" s="6" t="s">
        <v>166</v>
      </c>
      <c r="C36" s="13" t="s">
        <v>167</v>
      </c>
      <c r="D36" s="6"/>
      <c r="E36" s="6"/>
      <c r="F36" s="6"/>
      <c r="G36" s="6"/>
      <c r="H36" s="6"/>
      <c r="I36" s="6"/>
      <c r="J36" s="6"/>
      <c r="K36" s="6"/>
      <c r="L36" s="9"/>
    </row>
    <row r="37" spans="1:12" ht="12.75">
      <c r="A37" s="4"/>
      <c r="B37" s="6"/>
      <c r="C37" s="97" t="s">
        <v>168</v>
      </c>
      <c r="D37" s="6"/>
      <c r="E37" s="6"/>
      <c r="F37" s="6"/>
      <c r="G37" s="6"/>
      <c r="H37" s="6"/>
      <c r="I37" s="6"/>
      <c r="J37" s="6"/>
      <c r="K37" s="6"/>
      <c r="L37" s="9"/>
    </row>
    <row r="38" spans="1:12" ht="12.75">
      <c r="A38" s="4"/>
      <c r="B38" s="6"/>
      <c r="C38" s="22" t="s">
        <v>169</v>
      </c>
      <c r="D38" s="6"/>
      <c r="E38" s="6"/>
      <c r="F38" s="6"/>
      <c r="G38" s="6"/>
      <c r="H38" s="6"/>
      <c r="I38" s="6"/>
      <c r="J38" s="6"/>
      <c r="K38" s="6"/>
      <c r="L38" s="9"/>
    </row>
    <row r="39" spans="1:12" ht="12.75">
      <c r="A39" s="4"/>
      <c r="B39" s="6"/>
      <c r="C39" s="13"/>
      <c r="D39" s="6"/>
      <c r="E39" s="6"/>
      <c r="F39" s="6"/>
      <c r="G39" s="6"/>
      <c r="H39" s="6"/>
      <c r="I39" s="6"/>
      <c r="J39" s="6"/>
      <c r="K39" s="6"/>
      <c r="L39" s="9"/>
    </row>
    <row r="40" spans="1:12" ht="12.75">
      <c r="A40" s="4"/>
      <c r="B40" s="6"/>
      <c r="C40" s="13"/>
      <c r="D40" s="6"/>
      <c r="E40" s="6"/>
      <c r="F40" s="6"/>
      <c r="G40" s="6"/>
      <c r="H40" s="6"/>
      <c r="I40" s="6"/>
      <c r="J40" s="6"/>
      <c r="K40" s="6"/>
      <c r="L40" s="9"/>
    </row>
    <row r="41" spans="1:12" ht="12.75">
      <c r="A41" s="4"/>
      <c r="B41" s="6"/>
      <c r="C41" s="13"/>
      <c r="D41" s="6"/>
      <c r="E41" s="6"/>
      <c r="F41" s="6"/>
      <c r="G41" s="6"/>
      <c r="H41" s="6"/>
      <c r="I41" s="6"/>
      <c r="J41" s="6"/>
      <c r="K41" s="6"/>
      <c r="L41" s="9"/>
    </row>
    <row r="42" spans="1:12" ht="12.75">
      <c r="A42" s="4"/>
      <c r="B42" s="6"/>
      <c r="C42" s="13"/>
      <c r="D42" s="6"/>
      <c r="E42" s="6"/>
      <c r="F42" s="6"/>
      <c r="G42" s="6"/>
      <c r="H42" s="6"/>
      <c r="I42" s="6"/>
      <c r="J42" s="6"/>
      <c r="K42" s="6"/>
      <c r="L42" s="9"/>
    </row>
    <row r="43" spans="1:12" ht="12.75">
      <c r="A43" s="4"/>
      <c r="B43" s="6"/>
      <c r="C43" s="13"/>
      <c r="D43" s="6"/>
      <c r="E43" s="6"/>
      <c r="F43" s="6"/>
      <c r="G43" s="6"/>
      <c r="H43" s="6"/>
      <c r="I43" s="6"/>
      <c r="J43" s="6"/>
      <c r="K43" s="6"/>
      <c r="L43" s="9"/>
    </row>
    <row r="44" spans="1:12" ht="12.75">
      <c r="A44" s="4"/>
      <c r="B44" s="22"/>
      <c r="C44" s="6"/>
      <c r="D44" s="6"/>
      <c r="E44" s="6"/>
      <c r="F44" s="6"/>
      <c r="G44" s="6"/>
      <c r="H44" s="6"/>
      <c r="I44" s="6"/>
      <c r="J44" s="6"/>
      <c r="K44" s="6"/>
      <c r="L44" s="9"/>
    </row>
    <row r="45" spans="1:12" ht="12.75">
      <c r="A45" s="4"/>
      <c r="B45" s="6" t="s">
        <v>170</v>
      </c>
      <c r="C45" s="6"/>
      <c r="D45" s="6"/>
      <c r="E45" s="6"/>
      <c r="F45" s="6"/>
      <c r="G45" s="6"/>
      <c r="H45" s="6"/>
      <c r="I45" s="6"/>
      <c r="J45" s="6"/>
      <c r="K45" s="6"/>
      <c r="L45" s="9"/>
    </row>
    <row r="46" spans="1:12" ht="12.75">
      <c r="A46" s="4"/>
      <c r="B46" s="6"/>
      <c r="C46" s="6"/>
      <c r="D46" s="6"/>
      <c r="E46" s="6"/>
      <c r="F46" s="6"/>
      <c r="G46" s="6"/>
      <c r="H46" s="6"/>
      <c r="I46" s="6"/>
      <c r="J46" s="6"/>
      <c r="K46" s="6"/>
      <c r="L46" s="9"/>
    </row>
    <row r="47" spans="1:12" ht="12.75">
      <c r="A47" s="4"/>
      <c r="B47" s="6"/>
      <c r="C47" s="6"/>
      <c r="D47" s="6"/>
      <c r="E47" s="6"/>
      <c r="F47" s="6"/>
      <c r="G47" s="6"/>
      <c r="H47" s="6"/>
      <c r="I47" s="6"/>
      <c r="J47" s="6"/>
      <c r="K47" s="6"/>
      <c r="L47" s="9"/>
    </row>
    <row r="48" spans="1:12" ht="12.75">
      <c r="A48" s="4"/>
      <c r="B48" s="6"/>
      <c r="C48" s="6"/>
      <c r="D48" s="6"/>
      <c r="E48" s="6"/>
      <c r="F48" s="6"/>
      <c r="G48" s="6"/>
      <c r="H48" s="6"/>
      <c r="I48" s="6"/>
      <c r="J48" s="6"/>
      <c r="K48" s="6"/>
      <c r="L48" s="9"/>
    </row>
    <row r="49" spans="1:12" ht="12.75">
      <c r="A49" s="4"/>
      <c r="B49" s="6" t="s">
        <v>35</v>
      </c>
      <c r="C49" s="6"/>
      <c r="D49" s="6"/>
      <c r="E49" s="6"/>
      <c r="F49" s="121" t="s">
        <v>171</v>
      </c>
      <c r="H49" s="21"/>
      <c r="I49" s="6"/>
      <c r="J49" s="6"/>
      <c r="K49" s="6"/>
      <c r="L49" s="9"/>
    </row>
    <row r="50" spans="1:12" ht="12.75">
      <c r="A50" s="4"/>
      <c r="B50" s="7"/>
      <c r="C50" s="7"/>
      <c r="D50" s="7"/>
      <c r="E50" s="7"/>
      <c r="F50" s="7"/>
      <c r="G50" s="7"/>
      <c r="H50" s="7"/>
      <c r="I50" s="7"/>
      <c r="J50" s="7"/>
      <c r="K50" s="7"/>
      <c r="L50" s="12"/>
    </row>
    <row r="51" spans="1:12" ht="12.75">
      <c r="A51" s="4"/>
      <c r="B51" s="6" t="s">
        <v>17</v>
      </c>
      <c r="C51" s="22" t="str">
        <f>'Item 55,60, pg 16-A'!B49</f>
        <v>Irmgard R Wilcox</v>
      </c>
      <c r="D51" s="6"/>
      <c r="E51" s="6"/>
      <c r="F51" s="6"/>
      <c r="G51" s="6"/>
      <c r="H51" s="6"/>
      <c r="I51" s="6"/>
      <c r="J51" s="6"/>
      <c r="K51" s="6"/>
      <c r="L51" s="9"/>
    </row>
    <row r="52" spans="1:12" ht="12.75">
      <c r="A52" s="4"/>
      <c r="B52" s="6"/>
      <c r="C52" s="6"/>
      <c r="D52" s="6"/>
      <c r="E52" s="6"/>
      <c r="F52" s="6"/>
      <c r="G52" s="6"/>
      <c r="H52" s="6"/>
      <c r="I52" s="6"/>
      <c r="J52" s="6"/>
      <c r="K52" s="6"/>
      <c r="L52" s="9"/>
    </row>
    <row r="53" spans="1:12" ht="12.75">
      <c r="A53" s="4"/>
      <c r="B53" s="7" t="s">
        <v>18</v>
      </c>
      <c r="C53" s="39">
        <f>'Item 90, pg 20-A'!B49</f>
        <v>40469</v>
      </c>
      <c r="D53" s="7"/>
      <c r="E53" s="7"/>
      <c r="F53" s="7"/>
      <c r="G53" s="7"/>
      <c r="H53" s="7"/>
      <c r="I53" s="7" t="s">
        <v>172</v>
      </c>
      <c r="J53" s="7"/>
      <c r="K53" s="39">
        <f>'Item 90, pg 20-A'!J49</f>
        <v>40483</v>
      </c>
      <c r="L53" s="12"/>
    </row>
    <row r="54" spans="1:12" ht="12.75">
      <c r="A54" s="4"/>
      <c r="B54" s="221" t="s">
        <v>20</v>
      </c>
      <c r="C54" s="221"/>
      <c r="D54" s="221"/>
      <c r="E54" s="221"/>
      <c r="F54" s="221"/>
      <c r="G54" s="221"/>
      <c r="H54" s="221"/>
      <c r="I54" s="221"/>
      <c r="J54" s="221"/>
      <c r="K54" s="221"/>
      <c r="L54" s="222"/>
    </row>
    <row r="55" spans="1:12" ht="12.75">
      <c r="A55" s="4"/>
      <c r="B55" s="6"/>
      <c r="C55" s="6"/>
      <c r="D55" s="6"/>
      <c r="E55" s="6"/>
      <c r="F55" s="6"/>
      <c r="G55" s="6"/>
      <c r="H55" s="6"/>
      <c r="I55" s="6"/>
      <c r="J55" s="6"/>
      <c r="K55" s="6"/>
      <c r="L55" s="9"/>
    </row>
    <row r="56" spans="1:12" ht="12.75">
      <c r="A56" s="4"/>
      <c r="B56" s="6" t="s">
        <v>173</v>
      </c>
      <c r="C56" s="6"/>
      <c r="D56" s="6"/>
      <c r="E56" s="6"/>
      <c r="F56" s="6"/>
      <c r="G56" s="6"/>
      <c r="H56" s="6"/>
      <c r="I56" s="6"/>
      <c r="J56" s="6"/>
      <c r="K56" s="6"/>
      <c r="L56" s="9"/>
    </row>
    <row r="57" spans="1:12" ht="12.75">
      <c r="A57" s="11"/>
      <c r="B57" s="7"/>
      <c r="C57" s="7"/>
      <c r="D57" s="7"/>
      <c r="E57" s="7"/>
      <c r="F57" s="7"/>
      <c r="G57" s="7"/>
      <c r="H57" s="7"/>
      <c r="I57" s="7"/>
      <c r="J57" s="7"/>
      <c r="K57" s="7"/>
      <c r="L57" s="12"/>
    </row>
    <row r="58" ht="12.75">
      <c r="B58" s="6"/>
    </row>
  </sheetData>
  <sheetProtection/>
  <mergeCells count="2">
    <mergeCell ref="B6:L6"/>
    <mergeCell ref="B54:L54"/>
  </mergeCells>
  <printOptions/>
  <pageMargins left="0.75" right="0.75" top="1" bottom="1" header="0.5" footer="0.5"/>
  <pageSetup fitToHeight="1" fitToWidth="1" horizontalDpi="300" verticalDpi="3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32">
      <selection activeCell="B56" sqref="B56"/>
    </sheetView>
  </sheetViews>
  <sheetFormatPr defaultColWidth="9.140625" defaultRowHeight="12.75"/>
  <cols>
    <col min="1" max="1" width="9.8515625" style="0" customWidth="1"/>
    <col min="2" max="2" width="17.8515625" style="0" customWidth="1"/>
    <col min="3" max="3" width="9.28125" style="0" customWidth="1"/>
    <col min="4" max="4" width="8.8515625" style="0" customWidth="1"/>
    <col min="5" max="5" width="8.7109375" style="0" customWidth="1"/>
    <col min="7" max="7" width="5.7109375" style="0" customWidth="1"/>
    <col min="10" max="10" width="16.00390625" style="0" customWidth="1"/>
  </cols>
  <sheetData>
    <row r="1" spans="1:10" ht="12.75">
      <c r="A1" s="1"/>
      <c r="B1" s="2"/>
      <c r="C1" s="2"/>
      <c r="D1" s="2"/>
      <c r="E1" s="2"/>
      <c r="F1" s="2"/>
      <c r="G1" s="2"/>
      <c r="H1" s="2"/>
      <c r="I1" s="2"/>
      <c r="J1" s="3"/>
    </row>
    <row r="2" spans="1:10" ht="12.75">
      <c r="A2" s="4" t="str">
        <f>'[1]Item 100, pg 21'!B2</f>
        <v>Tariff No.</v>
      </c>
      <c r="B2" s="26">
        <f>+'Check Sheet'!B2</f>
        <v>9.3</v>
      </c>
      <c r="C2" s="6"/>
      <c r="D2" s="6"/>
      <c r="E2" s="6"/>
      <c r="F2" s="6"/>
      <c r="G2" s="27" t="s">
        <v>51</v>
      </c>
      <c r="H2" s="215" t="s">
        <v>1</v>
      </c>
      <c r="I2" s="215"/>
      <c r="J2" s="28">
        <v>26</v>
      </c>
    </row>
    <row r="3" spans="1:10" ht="12.75">
      <c r="A3" s="4"/>
      <c r="B3" s="6"/>
      <c r="C3" s="6"/>
      <c r="D3" s="6"/>
      <c r="E3" s="6"/>
      <c r="F3" s="6"/>
      <c r="G3" s="6"/>
      <c r="H3" s="6"/>
      <c r="I3" s="6"/>
      <c r="J3" s="9"/>
    </row>
    <row r="4" spans="1:10" ht="12.75">
      <c r="A4" s="4" t="s">
        <v>2</v>
      </c>
      <c r="B4" s="6"/>
      <c r="C4" s="6" t="str">
        <f>'[1]Item 100, pg 21'!D4</f>
        <v>Harold LeMay Enterprises Inc. G-98</v>
      </c>
      <c r="D4" s="6"/>
      <c r="E4" s="6"/>
      <c r="F4" s="6"/>
      <c r="G4" s="6"/>
      <c r="H4" s="6"/>
      <c r="I4" s="6"/>
      <c r="J4" s="9"/>
    </row>
    <row r="5" spans="1:10" ht="12.75">
      <c r="A5" s="11" t="s">
        <v>4</v>
      </c>
      <c r="B5" s="7"/>
      <c r="C5" s="7" t="str">
        <f>'[1]Item 100, pg 21'!D5</f>
        <v>City Sanitary, Joe's Refuse, White Pass Garbage</v>
      </c>
      <c r="D5" s="7"/>
      <c r="E5" s="7"/>
      <c r="F5" s="7"/>
      <c r="G5" s="7"/>
      <c r="H5" s="7"/>
      <c r="I5" s="7"/>
      <c r="J5" s="12"/>
    </row>
    <row r="6" spans="1:10" ht="12.75">
      <c r="A6" s="4"/>
      <c r="B6" s="6"/>
      <c r="C6" s="6"/>
      <c r="D6" s="6"/>
      <c r="E6" s="6"/>
      <c r="F6" s="6"/>
      <c r="G6" s="6"/>
      <c r="H6" s="6"/>
      <c r="I6" s="6"/>
      <c r="J6" s="9"/>
    </row>
    <row r="7" spans="1:10" ht="12.75">
      <c r="A7" s="223" t="s">
        <v>174</v>
      </c>
      <c r="B7" s="219"/>
      <c r="C7" s="219"/>
      <c r="D7" s="219"/>
      <c r="E7" s="219"/>
      <c r="F7" s="219"/>
      <c r="G7" s="219"/>
      <c r="H7" s="219"/>
      <c r="I7" s="219"/>
      <c r="J7" s="224"/>
    </row>
    <row r="8" spans="1:10" ht="12.75">
      <c r="A8" s="4"/>
      <c r="B8" s="6"/>
      <c r="C8" s="6"/>
      <c r="D8" s="6"/>
      <c r="E8" s="6"/>
      <c r="F8" s="6"/>
      <c r="G8" s="6"/>
      <c r="H8" s="6"/>
      <c r="I8" s="6"/>
      <c r="J8" s="9"/>
    </row>
    <row r="9" spans="1:11" ht="12.75">
      <c r="A9" s="4" t="s">
        <v>175</v>
      </c>
      <c r="B9" s="13" t="s">
        <v>176</v>
      </c>
      <c r="C9" s="6"/>
      <c r="D9" s="6"/>
      <c r="E9" s="6"/>
      <c r="F9" s="6"/>
      <c r="G9" s="6"/>
      <c r="H9" s="6"/>
      <c r="I9" s="6"/>
      <c r="J9" s="9"/>
      <c r="K9" s="4"/>
    </row>
    <row r="10" spans="1:11" ht="12.75">
      <c r="A10" s="4"/>
      <c r="B10" s="13" t="s">
        <v>177</v>
      </c>
      <c r="C10" s="6"/>
      <c r="D10" s="6"/>
      <c r="E10" s="6"/>
      <c r="F10" s="6"/>
      <c r="G10" s="6"/>
      <c r="H10" s="6"/>
      <c r="I10" s="6"/>
      <c r="J10" s="9"/>
      <c r="K10" s="4"/>
    </row>
    <row r="11" spans="1:11" ht="12.75">
      <c r="A11" s="4"/>
      <c r="B11" s="13" t="s">
        <v>178</v>
      </c>
      <c r="C11" s="6"/>
      <c r="D11" s="6"/>
      <c r="E11" s="6"/>
      <c r="F11" s="6"/>
      <c r="G11" s="6"/>
      <c r="H11" s="6"/>
      <c r="I11" s="6"/>
      <c r="J11" s="9"/>
      <c r="K11" s="4"/>
    </row>
    <row r="12" spans="1:11" ht="12.75">
      <c r="A12" s="40"/>
      <c r="B12" s="13" t="s">
        <v>179</v>
      </c>
      <c r="C12" s="6"/>
      <c r="D12" s="6"/>
      <c r="E12" s="6"/>
      <c r="F12" s="6"/>
      <c r="G12" s="6"/>
      <c r="H12" s="6"/>
      <c r="I12" s="6"/>
      <c r="J12" s="9"/>
      <c r="K12" s="4"/>
    </row>
    <row r="13" spans="1:11" ht="12.75">
      <c r="A13" s="4"/>
      <c r="B13" s="22"/>
      <c r="C13" s="6"/>
      <c r="D13" s="6"/>
      <c r="E13" s="6"/>
      <c r="F13" s="6"/>
      <c r="G13" s="6"/>
      <c r="H13" s="6"/>
      <c r="I13" s="6"/>
      <c r="J13" s="9"/>
      <c r="K13" s="4"/>
    </row>
    <row r="14" spans="1:11" ht="12.75">
      <c r="A14" s="48" t="s">
        <v>180</v>
      </c>
      <c r="B14" s="97" t="s">
        <v>181</v>
      </c>
      <c r="C14" s="21"/>
      <c r="D14" s="21"/>
      <c r="E14" s="21"/>
      <c r="F14" s="21"/>
      <c r="G14" s="21"/>
      <c r="H14" s="21"/>
      <c r="I14" s="21"/>
      <c r="J14" s="30"/>
      <c r="K14" s="4"/>
    </row>
    <row r="15" spans="1:11" ht="12.75">
      <c r="A15" s="4"/>
      <c r="B15" s="22" t="s">
        <v>182</v>
      </c>
      <c r="C15" s="6"/>
      <c r="D15" s="6"/>
      <c r="E15" s="6"/>
      <c r="F15" s="6"/>
      <c r="G15" s="6"/>
      <c r="H15" s="6"/>
      <c r="I15" s="6"/>
      <c r="J15" s="9"/>
      <c r="K15" s="4"/>
    </row>
    <row r="16" spans="1:11" ht="12.75">
      <c r="A16" s="4"/>
      <c r="B16" s="22"/>
      <c r="C16" s="6"/>
      <c r="D16" s="6"/>
      <c r="E16" s="6"/>
      <c r="F16" s="6"/>
      <c r="G16" s="6"/>
      <c r="H16" s="6"/>
      <c r="I16" s="6"/>
      <c r="J16" s="9"/>
      <c r="K16" s="4"/>
    </row>
    <row r="17" spans="1:11" ht="12.75">
      <c r="A17" s="4"/>
      <c r="B17" s="198" t="s">
        <v>142</v>
      </c>
      <c r="C17" s="198"/>
      <c r="D17" s="198"/>
      <c r="E17" s="198"/>
      <c r="F17" s="197" t="s">
        <v>429</v>
      </c>
      <c r="G17" s="198"/>
      <c r="H17" s="198"/>
      <c r="I17" s="198"/>
      <c r="J17" s="9"/>
      <c r="K17" s="4"/>
    </row>
    <row r="18" spans="1:11" ht="12.75">
      <c r="A18" s="4"/>
      <c r="B18" s="22"/>
      <c r="C18" s="6"/>
      <c r="D18" s="6"/>
      <c r="E18" s="6"/>
      <c r="F18" s="6"/>
      <c r="G18" s="6"/>
      <c r="H18" s="6"/>
      <c r="I18" s="6"/>
      <c r="J18" s="9"/>
      <c r="K18" s="4"/>
    </row>
    <row r="19" spans="1:11" ht="12.75">
      <c r="A19" s="4"/>
      <c r="B19" s="22"/>
      <c r="C19" s="1"/>
      <c r="D19" s="3"/>
      <c r="E19" s="234" t="s">
        <v>183</v>
      </c>
      <c r="F19" s="235"/>
      <c r="G19" s="6"/>
      <c r="H19" s="6"/>
      <c r="I19" s="6"/>
      <c r="J19" s="9"/>
      <c r="K19" s="4"/>
    </row>
    <row r="20" spans="1:11" ht="12.75">
      <c r="A20" s="4"/>
      <c r="B20" s="22"/>
      <c r="C20" s="236" t="s">
        <v>82</v>
      </c>
      <c r="D20" s="237"/>
      <c r="E20" s="236" t="s">
        <v>184</v>
      </c>
      <c r="F20" s="237"/>
      <c r="G20" s="6"/>
      <c r="H20" s="6"/>
      <c r="I20" s="6"/>
      <c r="J20" s="9"/>
      <c r="K20" s="4"/>
    </row>
    <row r="21" spans="1:11" ht="12.75">
      <c r="A21" s="4"/>
      <c r="B21" s="22"/>
      <c r="C21" s="118" t="s">
        <v>185</v>
      </c>
      <c r="D21" s="117"/>
      <c r="E21" s="122">
        <v>5.1</v>
      </c>
      <c r="F21" s="117" t="s">
        <v>75</v>
      </c>
      <c r="G21" s="6"/>
      <c r="H21" s="6"/>
      <c r="I21" s="6"/>
      <c r="J21" s="9"/>
      <c r="K21" s="4"/>
    </row>
    <row r="22" spans="1:11" ht="12.75">
      <c r="A22" s="4"/>
      <c r="B22" s="6"/>
      <c r="C22" s="123" t="s">
        <v>186</v>
      </c>
      <c r="D22" s="117"/>
      <c r="E22" s="111">
        <v>9.45</v>
      </c>
      <c r="F22" s="117" t="s">
        <v>75</v>
      </c>
      <c r="G22" s="6"/>
      <c r="H22" s="6"/>
      <c r="I22" s="6"/>
      <c r="J22" s="9"/>
      <c r="K22" s="4"/>
    </row>
    <row r="23" spans="1:11" ht="12.75">
      <c r="A23" s="4"/>
      <c r="B23" s="6"/>
      <c r="C23" s="123" t="s">
        <v>187</v>
      </c>
      <c r="D23" s="117"/>
      <c r="E23" s="111">
        <v>14.11</v>
      </c>
      <c r="F23" s="117" t="s">
        <v>75</v>
      </c>
      <c r="G23" s="6"/>
      <c r="H23" s="6"/>
      <c r="I23" s="6"/>
      <c r="J23" s="9"/>
      <c r="K23" s="4"/>
    </row>
    <row r="24" spans="1:11" ht="12.75">
      <c r="A24" s="4"/>
      <c r="B24" s="6"/>
      <c r="C24" s="123"/>
      <c r="D24" s="117"/>
      <c r="E24" s="111"/>
      <c r="F24" s="117"/>
      <c r="G24" s="6"/>
      <c r="H24" s="6"/>
      <c r="I24" s="6"/>
      <c r="J24" s="9"/>
      <c r="K24" s="4"/>
    </row>
    <row r="25" spans="1:11" ht="12.75">
      <c r="A25" s="4"/>
      <c r="B25" s="6"/>
      <c r="C25" s="123" t="s">
        <v>188</v>
      </c>
      <c r="D25" s="117"/>
      <c r="E25" s="111">
        <v>5.36</v>
      </c>
      <c r="F25" s="117" t="s">
        <v>75</v>
      </c>
      <c r="G25" s="6"/>
      <c r="H25" s="6"/>
      <c r="I25" s="6"/>
      <c r="J25" s="9"/>
      <c r="K25" s="4"/>
    </row>
    <row r="26" spans="1:11" ht="12.75">
      <c r="A26" s="4"/>
      <c r="B26" s="6"/>
      <c r="C26" s="123"/>
      <c r="D26" s="117"/>
      <c r="E26" s="111"/>
      <c r="F26" s="117"/>
      <c r="G26" s="6"/>
      <c r="H26" s="6"/>
      <c r="I26" s="6"/>
      <c r="J26" s="9"/>
      <c r="K26" s="4"/>
    </row>
    <row r="27" spans="1:11" ht="12.75">
      <c r="A27" s="4"/>
      <c r="B27" s="6"/>
      <c r="C27" s="123" t="s">
        <v>35</v>
      </c>
      <c r="D27" s="117"/>
      <c r="E27" s="118" t="s">
        <v>35</v>
      </c>
      <c r="F27" s="117"/>
      <c r="G27" s="6"/>
      <c r="H27" s="6"/>
      <c r="I27" s="6"/>
      <c r="J27" s="9"/>
      <c r="K27" s="4"/>
    </row>
    <row r="28" spans="1:11" ht="12.75">
      <c r="A28" s="4"/>
      <c r="B28" s="6"/>
      <c r="C28" s="123" t="s">
        <v>35</v>
      </c>
      <c r="D28" s="117"/>
      <c r="E28" s="118" t="s">
        <v>35</v>
      </c>
      <c r="F28" s="117"/>
      <c r="G28" s="6"/>
      <c r="H28" s="6"/>
      <c r="I28" s="6"/>
      <c r="J28" s="9"/>
      <c r="K28" s="4"/>
    </row>
    <row r="29" spans="1:11" ht="12.75">
      <c r="A29" s="29"/>
      <c r="B29" s="21"/>
      <c r="C29" s="21"/>
      <c r="D29" s="21"/>
      <c r="E29" s="21"/>
      <c r="F29" s="21"/>
      <c r="G29" s="21"/>
      <c r="H29" s="21"/>
      <c r="I29" s="21"/>
      <c r="J29" s="30"/>
      <c r="K29" s="4"/>
    </row>
    <row r="30" spans="1:11" ht="12.75">
      <c r="A30" s="47" t="s">
        <v>189</v>
      </c>
      <c r="B30" s="124" t="s">
        <v>190</v>
      </c>
      <c r="C30" s="6"/>
      <c r="D30" s="6"/>
      <c r="E30" s="6"/>
      <c r="F30" s="6"/>
      <c r="G30" s="6"/>
      <c r="H30" s="6"/>
      <c r="I30" s="6"/>
      <c r="J30" s="9"/>
      <c r="K30" s="4"/>
    </row>
    <row r="31" spans="1:11" ht="12.75">
      <c r="A31" s="47"/>
      <c r="B31" s="13" t="s">
        <v>191</v>
      </c>
      <c r="C31" s="6"/>
      <c r="D31" s="6"/>
      <c r="E31" s="6"/>
      <c r="F31" s="6"/>
      <c r="G31" s="6"/>
      <c r="H31" s="6"/>
      <c r="I31" s="6"/>
      <c r="J31" s="9"/>
      <c r="K31" s="4"/>
    </row>
    <row r="32" spans="1:11" ht="12.75">
      <c r="A32" s="4"/>
      <c r="B32" s="13" t="s">
        <v>192</v>
      </c>
      <c r="C32" s="6"/>
      <c r="D32" s="6"/>
      <c r="E32" s="6"/>
      <c r="F32" s="6"/>
      <c r="G32" s="6"/>
      <c r="H32" s="6"/>
      <c r="I32" s="6"/>
      <c r="J32" s="9"/>
      <c r="K32" s="4"/>
    </row>
    <row r="33" spans="1:11" ht="12.75">
      <c r="A33" s="4"/>
      <c r="B33" s="13" t="s">
        <v>193</v>
      </c>
      <c r="C33" s="6"/>
      <c r="D33" s="6"/>
      <c r="E33" s="6"/>
      <c r="F33" s="6"/>
      <c r="G33" s="6"/>
      <c r="H33" s="6"/>
      <c r="I33" s="6"/>
      <c r="J33" s="9"/>
      <c r="K33" s="4"/>
    </row>
    <row r="34" spans="1:11" ht="12.75">
      <c r="A34" s="4"/>
      <c r="B34" s="22"/>
      <c r="C34" s="6"/>
      <c r="D34" s="6"/>
      <c r="E34" s="6"/>
      <c r="F34" s="6"/>
      <c r="G34" s="6"/>
      <c r="H34" s="6"/>
      <c r="I34" s="6"/>
      <c r="J34" s="9"/>
      <c r="K34" s="4"/>
    </row>
    <row r="35" spans="1:11" ht="12.75">
      <c r="A35" s="4"/>
      <c r="B35" s="42"/>
      <c r="C35" s="8"/>
      <c r="D35" s="6"/>
      <c r="E35" s="31"/>
      <c r="F35" s="8"/>
      <c r="G35" s="6"/>
      <c r="H35" s="31"/>
      <c r="I35" s="8"/>
      <c r="J35" s="9"/>
      <c r="K35" s="4"/>
    </row>
    <row r="36" spans="1:11" ht="12.75">
      <c r="A36" s="4"/>
      <c r="B36" s="42"/>
      <c r="C36" s="8"/>
      <c r="D36" s="6"/>
      <c r="E36" s="31"/>
      <c r="F36" s="8"/>
      <c r="G36" s="6"/>
      <c r="H36" s="31"/>
      <c r="I36" s="8"/>
      <c r="J36" s="9"/>
      <c r="K36" s="4"/>
    </row>
    <row r="37" spans="1:11" ht="12.75">
      <c r="A37" s="4"/>
      <c r="B37" s="22"/>
      <c r="C37" s="6"/>
      <c r="D37" s="6"/>
      <c r="E37" s="6"/>
      <c r="F37" s="6"/>
      <c r="G37" s="6"/>
      <c r="H37" s="6"/>
      <c r="I37" s="6"/>
      <c r="J37" s="9"/>
      <c r="K37" s="4"/>
    </row>
    <row r="38" spans="1:11" ht="12.75">
      <c r="A38" s="4"/>
      <c r="B38" s="22"/>
      <c r="C38" s="6"/>
      <c r="D38" s="6"/>
      <c r="E38" s="6"/>
      <c r="F38" s="6"/>
      <c r="G38" s="6"/>
      <c r="H38" s="6"/>
      <c r="I38" s="6"/>
      <c r="J38" s="9"/>
      <c r="K38" s="4"/>
    </row>
    <row r="39" spans="1:11" ht="12.75">
      <c r="A39" s="4"/>
      <c r="B39" s="22"/>
      <c r="C39" s="6"/>
      <c r="D39" s="6"/>
      <c r="E39" s="6"/>
      <c r="F39" s="6"/>
      <c r="G39" s="6"/>
      <c r="H39" s="6"/>
      <c r="I39" s="6"/>
      <c r="J39" s="9"/>
      <c r="K39" s="4"/>
    </row>
    <row r="40" spans="1:11" ht="12.75">
      <c r="A40" s="4"/>
      <c r="B40" s="22"/>
      <c r="C40" s="6"/>
      <c r="D40" s="6"/>
      <c r="E40" s="6"/>
      <c r="F40" s="6"/>
      <c r="G40" s="6"/>
      <c r="H40" s="6"/>
      <c r="I40" s="6"/>
      <c r="J40" s="9"/>
      <c r="K40" s="4"/>
    </row>
    <row r="41" spans="1:11" ht="12.75">
      <c r="A41" s="4"/>
      <c r="B41" s="22"/>
      <c r="C41" s="6"/>
      <c r="D41" s="6"/>
      <c r="E41" s="6"/>
      <c r="F41" s="6"/>
      <c r="G41" s="6"/>
      <c r="H41" s="6"/>
      <c r="I41" s="6"/>
      <c r="J41" s="9"/>
      <c r="K41" s="4"/>
    </row>
    <row r="42" spans="1:11" ht="12.75">
      <c r="A42" s="4"/>
      <c r="B42" s="22"/>
      <c r="C42" s="6"/>
      <c r="D42" s="6"/>
      <c r="E42" s="6"/>
      <c r="F42" s="6"/>
      <c r="G42" s="6"/>
      <c r="H42" s="6"/>
      <c r="I42" s="6"/>
      <c r="J42" s="9"/>
      <c r="K42" s="4"/>
    </row>
    <row r="43" spans="1:11" ht="12.75">
      <c r="A43" s="4"/>
      <c r="B43" s="6"/>
      <c r="C43" s="6"/>
      <c r="D43" s="6"/>
      <c r="E43" s="6"/>
      <c r="F43" s="6"/>
      <c r="G43" s="6"/>
      <c r="H43" s="6"/>
      <c r="I43" s="6"/>
      <c r="J43" s="9"/>
      <c r="K43" s="4"/>
    </row>
    <row r="44" spans="1:11" ht="12.75">
      <c r="A44" s="4"/>
      <c r="B44" s="6"/>
      <c r="C44" s="6"/>
      <c r="D44" s="6"/>
      <c r="E44" s="6"/>
      <c r="F44" s="6"/>
      <c r="G44" s="6"/>
      <c r="H44" s="6"/>
      <c r="I44" s="6"/>
      <c r="J44" s="9"/>
      <c r="K44" s="4"/>
    </row>
    <row r="45" spans="1:11" ht="12.75">
      <c r="A45" s="4"/>
      <c r="B45" s="6"/>
      <c r="C45" s="6"/>
      <c r="D45" s="6"/>
      <c r="E45" s="6"/>
      <c r="F45" s="6"/>
      <c r="G45" s="6"/>
      <c r="H45" s="6"/>
      <c r="I45" s="6"/>
      <c r="J45" s="9"/>
      <c r="K45" s="4"/>
    </row>
    <row r="46" spans="1:11" ht="12.75">
      <c r="A46" s="4"/>
      <c r="B46" s="6"/>
      <c r="C46" s="6"/>
      <c r="D46" s="6"/>
      <c r="E46" s="6"/>
      <c r="F46" s="6"/>
      <c r="G46" s="6"/>
      <c r="H46" s="6"/>
      <c r="I46" s="6"/>
      <c r="J46" s="9"/>
      <c r="K46" s="4"/>
    </row>
    <row r="47" spans="1:11" ht="12.75">
      <c r="A47" s="4"/>
      <c r="B47" s="6"/>
      <c r="C47" s="6"/>
      <c r="D47" s="6"/>
      <c r="E47" s="6"/>
      <c r="F47" s="6"/>
      <c r="G47" s="6"/>
      <c r="H47" s="6"/>
      <c r="I47" s="6"/>
      <c r="J47" s="9"/>
      <c r="K47" s="4"/>
    </row>
    <row r="48" spans="1:11" ht="12.75">
      <c r="A48" s="4"/>
      <c r="B48" s="6"/>
      <c r="C48" s="6"/>
      <c r="D48" s="6"/>
      <c r="E48" s="6"/>
      <c r="F48" s="6"/>
      <c r="G48" s="6"/>
      <c r="H48" s="6"/>
      <c r="I48" s="6"/>
      <c r="J48" s="9"/>
      <c r="K48" s="4"/>
    </row>
    <row r="49" spans="1:11" ht="12.75">
      <c r="A49" s="4"/>
      <c r="B49" s="6"/>
      <c r="C49" s="6"/>
      <c r="D49" s="6"/>
      <c r="E49" s="6"/>
      <c r="F49" s="6"/>
      <c r="G49" s="6"/>
      <c r="H49" s="6"/>
      <c r="I49" s="6"/>
      <c r="J49" s="9"/>
      <c r="K49" s="4"/>
    </row>
    <row r="50" spans="1:11" ht="12.75">
      <c r="A50" s="4"/>
      <c r="B50" s="6"/>
      <c r="C50" s="6"/>
      <c r="D50" s="6"/>
      <c r="E50" s="6"/>
      <c r="F50" s="6"/>
      <c r="G50" s="6"/>
      <c r="H50" s="6"/>
      <c r="I50" s="6"/>
      <c r="J50" s="9"/>
      <c r="K50" s="4"/>
    </row>
    <row r="51" spans="1:11" ht="12.75">
      <c r="A51" s="4"/>
      <c r="B51" s="6"/>
      <c r="C51" s="6"/>
      <c r="D51" s="6"/>
      <c r="E51" s="121"/>
      <c r="F51" s="6"/>
      <c r="G51" s="6"/>
      <c r="H51" s="6"/>
      <c r="I51" s="6"/>
      <c r="J51" s="9"/>
      <c r="K51" s="4"/>
    </row>
    <row r="52" spans="1:11" ht="12.75">
      <c r="A52" s="4"/>
      <c r="B52" s="6"/>
      <c r="C52" s="6"/>
      <c r="D52" s="6"/>
      <c r="E52" s="6"/>
      <c r="F52" s="6"/>
      <c r="G52" s="6"/>
      <c r="H52" s="6"/>
      <c r="I52" s="6"/>
      <c r="J52" s="9"/>
      <c r="K52" s="4"/>
    </row>
    <row r="53" spans="1:11" ht="12.75">
      <c r="A53" s="11"/>
      <c r="B53" s="7"/>
      <c r="C53" s="7"/>
      <c r="D53" s="7"/>
      <c r="E53" s="7"/>
      <c r="F53" s="7"/>
      <c r="G53" s="7"/>
      <c r="H53" s="7"/>
      <c r="I53" s="7"/>
      <c r="J53" s="12"/>
      <c r="K53" s="4"/>
    </row>
    <row r="54" spans="1:11" ht="12.75">
      <c r="A54" s="4" t="s">
        <v>17</v>
      </c>
      <c r="B54" s="22" t="str">
        <f>'Item 100, pg 25'!C51:C51</f>
        <v>Irmgard R Wilcox</v>
      </c>
      <c r="C54" s="6"/>
      <c r="D54" s="6"/>
      <c r="E54" s="6"/>
      <c r="F54" s="6"/>
      <c r="G54" s="6"/>
      <c r="H54" s="6"/>
      <c r="I54" s="6"/>
      <c r="J54" s="9"/>
      <c r="K54" s="4"/>
    </row>
    <row r="55" spans="1:11" ht="12.75">
      <c r="A55" s="4"/>
      <c r="B55" s="22"/>
      <c r="C55" s="6"/>
      <c r="D55" s="6"/>
      <c r="E55" s="6"/>
      <c r="F55" s="6"/>
      <c r="G55" s="6"/>
      <c r="H55" s="6"/>
      <c r="I55" s="6"/>
      <c r="J55" s="9"/>
      <c r="K55" s="4"/>
    </row>
    <row r="56" spans="1:11" ht="12.75">
      <c r="A56" s="11" t="s">
        <v>18</v>
      </c>
      <c r="B56" s="39">
        <f>'Item 100, pg 25'!C53</f>
        <v>40469</v>
      </c>
      <c r="C56" s="7"/>
      <c r="D56" s="7"/>
      <c r="E56" s="7"/>
      <c r="F56" s="7"/>
      <c r="G56" s="7"/>
      <c r="H56" s="7" t="s">
        <v>19</v>
      </c>
      <c r="I56" s="7"/>
      <c r="J56" s="125">
        <f>'Item 100, pg 25'!K53</f>
        <v>40483</v>
      </c>
      <c r="K56" s="4"/>
    </row>
    <row r="57" spans="1:11" ht="12.75">
      <c r="A57" s="220" t="s">
        <v>20</v>
      </c>
      <c r="B57" s="221"/>
      <c r="C57" s="221"/>
      <c r="D57" s="221"/>
      <c r="E57" s="221"/>
      <c r="F57" s="221"/>
      <c r="G57" s="221"/>
      <c r="H57" s="221"/>
      <c r="I57" s="221"/>
      <c r="J57" s="222"/>
      <c r="K57" s="4"/>
    </row>
    <row r="58" spans="1:11" ht="12.75">
      <c r="A58" s="4"/>
      <c r="B58" s="6"/>
      <c r="C58" s="6"/>
      <c r="D58" s="6"/>
      <c r="E58" s="6"/>
      <c r="F58" s="6"/>
      <c r="G58" s="6"/>
      <c r="H58" s="6"/>
      <c r="I58" s="6"/>
      <c r="J58" s="9"/>
      <c r="K58" s="4"/>
    </row>
    <row r="59" spans="1:11" ht="12.75">
      <c r="A59" s="4" t="s">
        <v>21</v>
      </c>
      <c r="B59" s="6"/>
      <c r="C59" s="6"/>
      <c r="D59" s="6"/>
      <c r="E59" s="6"/>
      <c r="F59" s="6"/>
      <c r="G59" s="6"/>
      <c r="H59" s="6"/>
      <c r="I59" s="6"/>
      <c r="J59" s="9"/>
      <c r="K59" s="4"/>
    </row>
    <row r="60" spans="1:11" ht="12.75">
      <c r="A60" s="11"/>
      <c r="B60" s="7"/>
      <c r="C60" s="7"/>
      <c r="D60" s="7"/>
      <c r="E60" s="7"/>
      <c r="F60" s="7"/>
      <c r="G60" s="7"/>
      <c r="H60" s="7"/>
      <c r="I60" s="7"/>
      <c r="J60" s="12"/>
      <c r="K60" s="4"/>
    </row>
  </sheetData>
  <sheetProtection/>
  <mergeCells count="6">
    <mergeCell ref="A57:J57"/>
    <mergeCell ref="H2:I2"/>
    <mergeCell ref="A7:J7"/>
    <mergeCell ref="E19:F19"/>
    <mergeCell ref="C20:D20"/>
    <mergeCell ref="E20:F20"/>
  </mergeCells>
  <printOptions/>
  <pageMargins left="0.44" right="0.31" top="0.75" bottom="0.79" header="0.5" footer="0.5"/>
  <pageSetup fitToHeight="1" fitToWidth="1" horizontalDpi="300" verticalDpi="3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Irmgard Wilcox</dc:creator>
  <cp:keywords/>
  <dc:description/>
  <cp:lastModifiedBy>Irmgard Wilcox</cp:lastModifiedBy>
  <cp:lastPrinted>2010-10-18T18:47:39Z</cp:lastPrinted>
  <dcterms:created xsi:type="dcterms:W3CDTF">2010-08-27T23:32:19Z</dcterms:created>
  <dcterms:modified xsi:type="dcterms:W3CDTF">2010-10-18T18:47:49Z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091769</vt:lpwstr>
  </property>
  <property fmtid="{D5CDD505-2E9C-101B-9397-08002B2CF9AE}" pid="6" name="IsConfidenti">
    <vt:lpwstr>0</vt:lpwstr>
  </property>
  <property fmtid="{D5CDD505-2E9C-101B-9397-08002B2CF9AE}" pid="7" name="Dat">
    <vt:lpwstr>2010-10-18T00:00:00Z</vt:lpwstr>
  </property>
  <property fmtid="{D5CDD505-2E9C-101B-9397-08002B2CF9AE}" pid="8" name="CaseTy">
    <vt:lpwstr>Tariff Revision</vt:lpwstr>
  </property>
  <property fmtid="{D5CDD505-2E9C-101B-9397-08002B2CF9AE}" pid="9" name="OpenedDa">
    <vt:lpwstr>2009-11-10T00:00:00Z</vt:lpwstr>
  </property>
  <property fmtid="{D5CDD505-2E9C-101B-9397-08002B2CF9AE}" pid="10" name="Pref">
    <vt:lpwstr>TG</vt:lpwstr>
  </property>
  <property fmtid="{D5CDD505-2E9C-101B-9397-08002B2CF9AE}" pid="11" name="CaseCompanyNam">
    <vt:lpwstr>HAROLD LEMAY ENTERPRISES,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