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barnd\Desktop\2021-2022 GRC\Wetherbee\Excels\"/>
    </mc:Choice>
  </mc:AlternateContent>
  <xr:revisionPtr revIDLastSave="0" documentId="13_ncr:1_{9E2E6B4C-FF5C-44F4-BA39-B3BA545DD4EA}" xr6:coauthVersionLast="46" xr6:coauthVersionMax="46" xr10:uidLastSave="{00000000-0000-0000-0000-000000000000}"/>
  <bookViews>
    <workbookView xWindow="31650" yWindow="1200" windowWidth="18900" windowHeight="11055" xr2:uid="{00000000-000D-0000-FFFF-FFFF00000000}"/>
  </bookViews>
  <sheets>
    <sheet name="5C - 2024 &amp; 2025 Summary(R)" sheetId="2" r:id="rId1"/>
  </sheets>
  <definedNames>
    <definedName name="_xlnm.Print_Area" localSheetId="0">'5C - 2024 &amp; 2025 Summary(R)'!$A$1:$AG$22</definedName>
    <definedName name="_xlnm.Print_Titles" localSheetId="0">'5C - 2024 &amp; 2025 Summary(R)'!$A:$B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D19" i="2" l="1"/>
  <c r="G19" i="2" s="1"/>
  <c r="D13" i="2" l="1"/>
  <c r="G13" i="2" s="1"/>
  <c r="E13" i="2"/>
  <c r="H13" i="2" s="1"/>
  <c r="D9" i="2"/>
  <c r="G9" i="2" s="1"/>
  <c r="D8" i="2"/>
  <c r="G8" i="2" s="1"/>
  <c r="D12" i="2"/>
  <c r="G12" i="2" s="1"/>
  <c r="E12" i="2"/>
  <c r="H12" i="2" s="1"/>
  <c r="D14" i="2"/>
  <c r="G14" i="2" s="1"/>
  <c r="E14" i="2"/>
  <c r="E11" i="2"/>
  <c r="D15" i="2"/>
  <c r="G15" i="2" s="1"/>
  <c r="E15" i="2"/>
  <c r="H15" i="2" s="1"/>
  <c r="D16" i="2"/>
  <c r="G16" i="2" s="1"/>
  <c r="E16" i="2"/>
  <c r="E19" i="2"/>
  <c r="H19" i="2" s="1"/>
  <c r="E8" i="2"/>
  <c r="D10" i="2"/>
  <c r="G10" i="2" s="1"/>
  <c r="E10" i="2"/>
  <c r="D7" i="2"/>
  <c r="G7" i="2" s="1"/>
  <c r="D11" i="2"/>
  <c r="G11" i="2" s="1"/>
  <c r="E9" i="2"/>
  <c r="H9" i="2" s="1"/>
  <c r="E7" i="2"/>
  <c r="H10" i="2" l="1"/>
  <c r="H8" i="2"/>
  <c r="H7" i="2"/>
  <c r="H16" i="2"/>
  <c r="H11" i="2"/>
  <c r="H14" i="2"/>
  <c r="D17" i="2"/>
  <c r="G17" i="2" s="1"/>
  <c r="E17" i="2"/>
  <c r="H17" i="2" l="1"/>
</calcChain>
</file>

<file path=xl/sharedStrings.xml><?xml version="1.0" encoding="utf-8"?>
<sst xmlns="http://schemas.openxmlformats.org/spreadsheetml/2006/main" count="289" uniqueCount="26">
  <si>
    <t>Puget Sound Energy</t>
  </si>
  <si>
    <t>Power Costs Summary</t>
  </si>
  <si>
    <t>2022 GRC</t>
  </si>
  <si>
    <t>Acct.</t>
  </si>
  <si>
    <t>($ in thousands)</t>
  </si>
  <si>
    <t>Coal fuel</t>
  </si>
  <si>
    <t>Natural gas fuel</t>
  </si>
  <si>
    <t>555WS</t>
  </si>
  <si>
    <t>Wind and solar purchases</t>
  </si>
  <si>
    <t>555H</t>
  </si>
  <si>
    <t>Hydro purchases</t>
  </si>
  <si>
    <t>555MP</t>
  </si>
  <si>
    <t>Market purchases</t>
  </si>
  <si>
    <t>Other contract purchases</t>
  </si>
  <si>
    <t>Secondary sales</t>
  </si>
  <si>
    <t>Transmission</t>
  </si>
  <si>
    <t>Other revenues</t>
  </si>
  <si>
    <t>Other power supply expense</t>
  </si>
  <si>
    <t>Total Rate Year Power Costs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</si>
  <si>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</si>
  <si>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>Rate year: January 2023 through December 2023</t>
  </si>
  <si>
    <t>Gas price date: 12/01/2021</t>
  </si>
  <si>
    <t>2024 increase / (decrease) vs 2023</t>
  </si>
  <si>
    <t>2025 increase / (decrease) vs 2024</t>
  </si>
  <si>
    <t>XXXXXXX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</si>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</sst>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0_);_(* \(#,##0.000\);_(* &quot;-&quot;??_);_(@_)"/>
    <numFmt numFmtId="167" formatCode="0.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7"/>
      <name val="Calibri"/>
      <family val="2"/>
      <scheme val="minor"/>
    </font>
    <font>
      <sz val="10"/>
      <color rgb="FF0070C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NumberFormat="1" applyFont="1" applyBorder="1" applyAlignment="1">
      <alignment horizontal="centerContinuous"/>
    </xf>
    <xf numFmtId="0" fontId="0" fillId="0" borderId="0" xfId="0" applyFont="1" applyBorder="1"/>
    <xf numFmtId="0" fontId="0" fillId="0" borderId="0" xfId="0" applyFont="1"/>
    <xf numFmtId="0" fontId="4" fillId="0" borderId="0" xfId="0" applyFont="1"/>
    <xf numFmtId="0" fontId="5" fillId="0" borderId="0" xfId="0" applyFont="1" applyFill="1" applyAlignment="1">
      <alignment horizontal="left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Continuous"/>
    </xf>
    <xf numFmtId="0" fontId="7" fillId="0" borderId="1" xfId="0" applyNumberFormat="1" applyFont="1" applyBorder="1" applyAlignment="1">
      <alignment horizontal="left"/>
    </xf>
    <xf numFmtId="0" fontId="7" fillId="0" borderId="2" xfId="0" applyNumberFormat="1" applyFont="1" applyBorder="1" applyAlignment="1">
      <alignment horizontal="center"/>
    </xf>
    <xf numFmtId="0" fontId="8" fillId="0" borderId="3" xfId="0" applyFont="1" applyFill="1" applyBorder="1" applyAlignment="1">
      <alignment horizontal="center" wrapText="1"/>
    </xf>
    <xf numFmtId="17" fontId="10" fillId="0" borderId="2" xfId="0" applyNumberFormat="1" applyFont="1" applyFill="1" applyBorder="1" applyAlignment="1">
      <alignment horizontal="center"/>
    </xf>
    <xf numFmtId="17" fontId="10" fillId="0" borderId="5" xfId="0" applyNumberFormat="1" applyFont="1" applyBorder="1" applyAlignment="1">
      <alignment horizontal="center"/>
    </xf>
    <xf numFmtId="17" fontId="10" fillId="0" borderId="0" xfId="0" applyNumberFormat="1" applyFont="1" applyBorder="1" applyAlignment="1">
      <alignment horizontal="center" wrapText="1"/>
    </xf>
    <xf numFmtId="17" fontId="1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0" fontId="11" fillId="0" borderId="6" xfId="0" applyNumberFormat="1" applyFont="1" applyFill="1" applyBorder="1" applyAlignment="1">
      <alignment horizontal="left"/>
    </xf>
    <xf numFmtId="0" fontId="12" fillId="0" borderId="2" xfId="0" applyNumberFormat="1" applyFont="1" applyFill="1" applyBorder="1" applyAlignment="1"/>
    <xf numFmtId="42" fontId="6" fillId="0" borderId="7" xfId="0" applyNumberFormat="1" applyFont="1" applyBorder="1"/>
    <xf numFmtId="0" fontId="12" fillId="0" borderId="0" xfId="0" applyNumberFormat="1" applyFont="1" applyFill="1" applyBorder="1" applyAlignment="1"/>
    <xf numFmtId="42" fontId="0" fillId="2" borderId="9" xfId="0" applyNumberFormat="1" applyFont="1" applyFill="1" applyBorder="1"/>
    <xf numFmtId="164" fontId="13" fillId="0" borderId="0" xfId="0" applyNumberFormat="1" applyFont="1" applyFill="1" applyBorder="1" applyAlignment="1"/>
    <xf numFmtId="0" fontId="7" fillId="0" borderId="6" xfId="0" applyFont="1" applyFill="1" applyBorder="1" applyAlignment="1">
      <alignment horizontal="left"/>
    </xf>
    <xf numFmtId="165" fontId="0" fillId="0" borderId="0" xfId="0" applyNumberFormat="1" applyFont="1" applyBorder="1"/>
    <xf numFmtId="0" fontId="13" fillId="0" borderId="0" xfId="0" applyFont="1" applyBorder="1"/>
    <xf numFmtId="0" fontId="6" fillId="0" borderId="0" xfId="0" applyFont="1"/>
    <xf numFmtId="165" fontId="13" fillId="0" borderId="0" xfId="0" applyNumberFormat="1" applyFont="1" applyFill="1" applyBorder="1" applyAlignment="1"/>
    <xf numFmtId="0" fontId="14" fillId="0" borderId="10" xfId="0" applyNumberFormat="1" applyFont="1" applyFill="1" applyBorder="1" applyAlignment="1"/>
    <xf numFmtId="42" fontId="2" fillId="0" borderId="11" xfId="0" applyNumberFormat="1" applyFont="1" applyBorder="1"/>
    <xf numFmtId="42" fontId="9" fillId="0" borderId="11" xfId="0" applyNumberFormat="1" applyFont="1" applyBorder="1"/>
    <xf numFmtId="43" fontId="0" fillId="0" borderId="0" xfId="0" applyNumberFormat="1" applyFont="1" applyBorder="1"/>
    <xf numFmtId="165" fontId="15" fillId="0" borderId="0" xfId="0" applyNumberFormat="1" applyFont="1" applyBorder="1"/>
    <xf numFmtId="165" fontId="0" fillId="0" borderId="7" xfId="0" applyNumberFormat="1" applyFont="1" applyBorder="1"/>
    <xf numFmtId="165" fontId="13" fillId="0" borderId="7" xfId="0" applyNumberFormat="1" applyFont="1" applyBorder="1"/>
    <xf numFmtId="165" fontId="0" fillId="0" borderId="0" xfId="0" applyNumberFormat="1" applyFont="1" applyFill="1" applyBorder="1"/>
    <xf numFmtId="165" fontId="0" fillId="0" borderId="8" xfId="0" applyNumberFormat="1" applyFont="1" applyFill="1" applyBorder="1"/>
    <xf numFmtId="0" fontId="7" fillId="0" borderId="12" xfId="0" applyFont="1" applyFill="1" applyBorder="1" applyAlignment="1">
      <alignment horizontal="left"/>
    </xf>
    <xf numFmtId="0" fontId="12" fillId="0" borderId="13" xfId="0" applyNumberFormat="1" applyFont="1" applyFill="1" applyBorder="1" applyAlignment="1">
      <alignment horizontal="left"/>
    </xf>
    <xf numFmtId="165" fontId="6" fillId="0" borderId="3" xfId="1" applyNumberFormat="1" applyFont="1" applyBorder="1"/>
    <xf numFmtId="165" fontId="6" fillId="0" borderId="4" xfId="0" applyNumberFormat="1" applyFont="1" applyFill="1" applyBorder="1"/>
    <xf numFmtId="165" fontId="6" fillId="0" borderId="3" xfId="0" applyNumberFormat="1" applyFont="1" applyFill="1" applyBorder="1"/>
    <xf numFmtId="165" fontId="6" fillId="0" borderId="14" xfId="0" applyNumberFormat="1" applyFont="1" applyFill="1" applyBorder="1"/>
    <xf numFmtId="165" fontId="16" fillId="0" borderId="0" xfId="0" applyNumberFormat="1" applyFont="1" applyBorder="1"/>
    <xf numFmtId="166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center"/>
    </xf>
    <xf numFmtId="0" fontId="13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left"/>
    </xf>
    <xf numFmtId="42" fontId="17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horizontal="center"/>
    </xf>
    <xf numFmtId="42" fontId="2" fillId="0" borderId="0" xfId="0" applyNumberFormat="1" applyFont="1" applyBorder="1"/>
    <xf numFmtId="17" fontId="1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7" fontId="1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17" fontId="13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0" fillId="0" borderId="0" xfId="0" applyNumberFormat="1" applyFont="1" applyFill="1" applyBorder="1" applyAlignment="1">
      <alignment horizontal="center" wrapText="1"/>
    </xf>
    <xf numFmtId="165" fontId="15" fillId="0" borderId="0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</xdr:row>
      <xdr:rowOff>247650</xdr:rowOff>
    </xdr:from>
    <xdr:to>
      <xdr:col>12</xdr:col>
      <xdr:colOff>274637</xdr:colOff>
      <xdr:row>3</xdr:row>
      <xdr:rowOff>28257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10175" y="476250"/>
          <a:ext cx="4246562" cy="2759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26</xdr:col>
      <xdr:colOff>0</xdr:colOff>
      <xdr:row>3</xdr:row>
      <xdr:rowOff>0</xdr:rowOff>
    </xdr:from>
    <xdr:to>
      <xdr:col>31</xdr:col>
      <xdr:colOff>627062</xdr:colOff>
      <xdr:row>3</xdr:row>
      <xdr:rowOff>275907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9288125" y="746125"/>
          <a:ext cx="4119562" cy="2759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78"/>
  <sheetViews>
    <sheetView tabSelected="1" topLeftCell="B1" zoomScale="80" zoomScaleNormal="80" zoomScaleSheetLayoutView="100" workbookViewId="0">
      <selection activeCell="L19" sqref="L19"/>
    </sheetView>
  </sheetViews>
  <sheetFormatPr defaultColWidth="8.85546875" defaultRowHeight="15" x14ac:dyDescent="0.25"/>
  <cols>
    <col min="1" max="1" width="6.42578125" style="7" customWidth="1"/>
    <col min="2" max="2" width="31.140625" style="7" customWidth="1"/>
    <col min="3" max="5" width="12.140625" style="4" customWidth="1"/>
    <col min="6" max="6" width="1.7109375" style="7" customWidth="1"/>
    <col min="7" max="7" width="11.28515625" style="7" customWidth="1"/>
    <col min="8" max="8" width="12.140625" style="7" customWidth="1"/>
    <col min="9" max="9" width="3.42578125" style="7" customWidth="1"/>
    <col min="10" max="10" width="11.85546875" style="4" customWidth="1"/>
    <col min="11" max="22" width="10.5703125" style="4" customWidth="1"/>
    <col min="23" max="23" width="11.42578125" style="4" customWidth="1"/>
    <col min="24" max="24" width="12" style="4" customWidth="1"/>
    <col min="25" max="25" width="12.140625" style="4" customWidth="1"/>
    <col min="26" max="26" width="11.42578125" style="4" customWidth="1"/>
    <col min="27" max="27" width="12.7109375" style="4" customWidth="1"/>
    <col min="28" max="28" width="12.85546875" style="4" customWidth="1"/>
    <col min="29" max="29" width="11.140625" style="4" customWidth="1"/>
    <col min="30" max="30" width="11.42578125" style="4" customWidth="1"/>
    <col min="31" max="31" width="12.42578125" style="4" customWidth="1"/>
    <col min="32" max="32" width="11.85546875" style="4" customWidth="1"/>
    <col min="33" max="33" width="12" style="4" customWidth="1"/>
    <col min="38" max="38" width="13.85546875" style="6" customWidth="1"/>
    <col min="39" max="39" width="12.140625" style="6" customWidth="1"/>
    <col min="40" max="40" width="1.85546875" style="6" customWidth="1"/>
    <col min="41" max="41" width="12.85546875" style="6" bestFit="1" customWidth="1"/>
    <col min="42" max="42" width="11.85546875" style="6" customWidth="1"/>
    <col min="43" max="43" width="1.85546875" style="6" customWidth="1"/>
    <col min="44" max="44" width="12.140625" style="6" customWidth="1"/>
    <col min="45" max="45" width="13" style="6" customWidth="1"/>
    <col min="46" max="46" width="1.140625" style="6" customWidth="1"/>
    <col min="47" max="47" width="12.140625" style="6" customWidth="1"/>
    <col min="48" max="48" width="11.42578125" style="6" customWidth="1"/>
    <col min="49" max="49" width="8.85546875" style="7"/>
    <col min="50" max="50" width="10.140625" style="7" bestFit="1" customWidth="1"/>
    <col min="51" max="16384" width="8.85546875" style="7"/>
  </cols>
  <sheetData>
    <row r="1" spans="1:48" ht="18.75" x14ac:dyDescent="0.3">
      <c r="A1" s="1" t="s">
        <v>0</v>
      </c>
      <c r="B1" s="2"/>
      <c r="C1" s="3"/>
      <c r="D1" s="3"/>
      <c r="E1" s="3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L1" s="5"/>
      <c r="AM1" s="5"/>
      <c r="AN1" s="5"/>
      <c r="AO1" s="5"/>
      <c r="AP1" s="5"/>
      <c r="AQ1" s="5"/>
    </row>
    <row r="2" spans="1:48" ht="21" x14ac:dyDescent="0.35">
      <c r="A2" s="8" t="s">
        <v>1</v>
      </c>
      <c r="B2" s="2"/>
      <c r="C2" s="3"/>
      <c r="D2" s="3"/>
      <c r="E2" s="3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L2" s="5"/>
      <c r="AM2" s="5"/>
      <c r="AN2" s="5"/>
      <c r="AO2" s="5"/>
      <c r="AP2" s="5"/>
      <c r="AQ2" s="5"/>
    </row>
    <row r="3" spans="1:48" ht="18.75" x14ac:dyDescent="0.3">
      <c r="A3" s="9" t="s">
        <v>2</v>
      </c>
      <c r="B3" s="2"/>
      <c r="C3" s="3"/>
      <c r="D3" s="3"/>
      <c r="E3" s="3"/>
      <c r="F3" s="2"/>
      <c r="G3" s="2"/>
      <c r="H3" s="2"/>
      <c r="I3" s="2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3"/>
      <c r="AL3" s="5"/>
      <c r="AM3" s="5"/>
      <c r="AN3" s="5"/>
      <c r="AO3" s="5"/>
      <c r="AP3" s="5"/>
      <c r="AQ3" s="5"/>
    </row>
    <row r="4" spans="1:48" ht="27.6" customHeight="1" x14ac:dyDescent="0.3">
      <c r="B4" s="11"/>
      <c r="C4" s="3"/>
      <c r="D4" s="3"/>
      <c r="E4" s="3"/>
      <c r="F4" s="11"/>
      <c r="G4" s="11"/>
      <c r="H4" s="11"/>
      <c r="I4" s="11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3"/>
      <c r="AL4" s="5"/>
      <c r="AM4" s="5"/>
      <c r="AN4" s="5"/>
      <c r="AO4" s="5"/>
      <c r="AP4" s="5"/>
      <c r="AQ4" s="5"/>
    </row>
    <row r="5" spans="1:48" ht="30" customHeight="1" x14ac:dyDescent="0.25">
      <c r="B5" s="2"/>
      <c r="C5" s="12"/>
      <c r="D5" s="12"/>
      <c r="E5" s="12"/>
      <c r="F5" s="2"/>
      <c r="G5" s="2"/>
      <c r="H5" s="2"/>
      <c r="I5" s="2"/>
      <c r="J5" s="4" t="s">
        <v>25</v>
      </c>
      <c r="AL5" s="13"/>
      <c r="AM5" s="13"/>
      <c r="AN5" s="13"/>
      <c r="AO5" s="13"/>
      <c r="AP5" s="13"/>
      <c r="AQ5" s="13"/>
    </row>
    <row r="6" spans="1:48" ht="58.5" customHeight="1" thickBot="1" x14ac:dyDescent="0.3">
      <c r="A6" s="14" t="s">
        <v>3</v>
      </c>
      <c r="B6" s="15" t="s">
        <v>4</v>
      </c>
      <c r="C6" s="16">
        <v>2023</v>
      </c>
      <c r="D6" s="16">
        <v>2024</v>
      </c>
      <c r="E6" s="16">
        <v>2025</v>
      </c>
      <c r="F6" s="15"/>
      <c r="G6" s="16" t="s">
        <v>22</v>
      </c>
      <c r="H6" s="16" t="s">
        <v>23</v>
      </c>
      <c r="I6" s="15"/>
      <c r="J6" s="17">
        <v>45292</v>
      </c>
      <c r="K6" s="17">
        <v>45323</v>
      </c>
      <c r="L6" s="17">
        <v>45352</v>
      </c>
      <c r="M6" s="17">
        <v>45383</v>
      </c>
      <c r="N6" s="17">
        <v>45413</v>
      </c>
      <c r="O6" s="17">
        <v>45444</v>
      </c>
      <c r="P6" s="17">
        <v>45474</v>
      </c>
      <c r="Q6" s="17">
        <v>45505</v>
      </c>
      <c r="R6" s="17">
        <v>45536</v>
      </c>
      <c r="S6" s="17">
        <v>45566</v>
      </c>
      <c r="T6" s="17">
        <v>45597</v>
      </c>
      <c r="U6" s="17">
        <v>45627</v>
      </c>
      <c r="V6" s="17">
        <v>45658</v>
      </c>
      <c r="W6" s="17">
        <v>45689</v>
      </c>
      <c r="X6" s="17">
        <v>45717</v>
      </c>
      <c r="Y6" s="17">
        <v>45748</v>
      </c>
      <c r="Z6" s="17">
        <v>45778</v>
      </c>
      <c r="AA6" s="17">
        <v>45809</v>
      </c>
      <c r="AB6" s="17">
        <v>45839</v>
      </c>
      <c r="AC6" s="17">
        <v>45870</v>
      </c>
      <c r="AD6" s="17">
        <v>45901</v>
      </c>
      <c r="AE6" s="17">
        <v>45931</v>
      </c>
      <c r="AF6" s="17">
        <v>45962</v>
      </c>
      <c r="AG6" s="18">
        <v>45992</v>
      </c>
      <c r="AL6" s="19"/>
      <c r="AM6" s="19"/>
      <c r="AN6" s="19"/>
      <c r="AO6" s="19"/>
      <c r="AP6" s="19"/>
      <c r="AQ6" s="19"/>
      <c r="AR6" s="20"/>
      <c r="AS6" s="19"/>
      <c r="AT6" s="21"/>
      <c r="AU6" s="19"/>
      <c r="AV6" s="19"/>
    </row>
    <row r="7" spans="1:48" ht="16.5" thickTop="1" thickBot="1" x14ac:dyDescent="0.3">
      <c r="A7" s="22">
        <v>501</v>
      </c>
      <c r="B7" s="23" t="s">
        <v>5</v>
      </c>
      <c r="C7" s="24">
        <v>47133.028890000001</v>
      </c>
      <c r="D7" s="24">
        <f t="shared" ref="D7:D16" si="0">SUM(J7:U7)</f>
        <v>0</v>
      </c>
      <c r="E7" s="24">
        <f t="shared" ref="E7:E16" si="1">SUM(V7:AG7)</f>
        <v>0</v>
      </c>
      <c r="F7" s="25"/>
      <c r="G7" s="24">
        <f>D7-C7</f>
        <v>-47133.028890000001</v>
      </c>
      <c r="H7" s="24">
        <f>E7-D7</f>
        <v>0</v>
      </c>
      <c r="I7" s="25"/>
      <c r="J7" s="26" t="s">
        <v>24</v>
      </c>
      <c r="K7" s="26" t="s">
        <v>24</v>
      </c>
      <c r="L7" s="26" t="s">
        <v>24</v>
      </c>
      <c r="M7" s="26" t="s">
        <v>24</v>
      </c>
      <c r="N7" s="26" t="s">
        <v>24</v>
      </c>
      <c r="O7" s="26" t="s">
        <v>24</v>
      </c>
      <c r="P7" s="26" t="s">
        <v>24</v>
      </c>
      <c r="Q7" s="26" t="s">
        <v>24</v>
      </c>
      <c r="R7" s="26" t="s">
        <v>24</v>
      </c>
      <c r="S7" s="26" t="s">
        <v>24</v>
      </c>
      <c r="T7" s="26" t="s">
        <v>24</v>
      </c>
      <c r="U7" s="26" t="s">
        <v>24</v>
      </c>
      <c r="V7" s="26" t="s">
        <v>24</v>
      </c>
      <c r="W7" s="26" t="s">
        <v>24</v>
      </c>
      <c r="X7" s="26" t="s">
        <v>24</v>
      </c>
      <c r="Y7" s="26" t="s">
        <v>24</v>
      </c>
      <c r="Z7" s="26" t="s">
        <v>24</v>
      </c>
      <c r="AA7" s="26" t="s">
        <v>24</v>
      </c>
      <c r="AB7" s="26" t="s">
        <v>24</v>
      </c>
      <c r="AC7" s="26" t="s">
        <v>24</v>
      </c>
      <c r="AD7" s="26" t="s">
        <v>24</v>
      </c>
      <c r="AE7" s="26" t="s">
        <v>24</v>
      </c>
      <c r="AF7" s="26" t="s">
        <v>24</v>
      </c>
      <c r="AG7" s="26" t="s">
        <v>24</v>
      </c>
      <c r="AL7" s="27"/>
      <c r="AM7" s="27"/>
      <c r="AN7" s="27"/>
      <c r="AO7" s="27"/>
      <c r="AP7" s="27"/>
      <c r="AQ7" s="27"/>
      <c r="AR7" s="27"/>
      <c r="AS7" s="27"/>
      <c r="AU7" s="27"/>
      <c r="AV7" s="27"/>
    </row>
    <row r="8" spans="1:48" ht="16.5" thickTop="1" thickBot="1" x14ac:dyDescent="0.3">
      <c r="A8" s="22">
        <v>547</v>
      </c>
      <c r="B8" s="25" t="s">
        <v>6</v>
      </c>
      <c r="C8" s="24">
        <v>211780.5991982111</v>
      </c>
      <c r="D8" s="24">
        <f t="shared" si="0"/>
        <v>0</v>
      </c>
      <c r="E8" s="24">
        <f t="shared" si="1"/>
        <v>0</v>
      </c>
      <c r="F8" s="25"/>
      <c r="G8" s="24">
        <f t="shared" ref="G8:G17" si="2">D8-C8</f>
        <v>-211780.5991982111</v>
      </c>
      <c r="H8" s="24">
        <f t="shared" ref="H8:H17" si="3">E8-D8</f>
        <v>0</v>
      </c>
      <c r="I8" s="25"/>
      <c r="J8" s="26" t="s">
        <v>24</v>
      </c>
      <c r="K8" s="26" t="s">
        <v>24</v>
      </c>
      <c r="L8" s="26" t="s">
        <v>24</v>
      </c>
      <c r="M8" s="26" t="s">
        <v>24</v>
      </c>
      <c r="N8" s="26" t="s">
        <v>24</v>
      </c>
      <c r="O8" s="26" t="s">
        <v>24</v>
      </c>
      <c r="P8" s="26" t="s">
        <v>24</v>
      </c>
      <c r="Q8" s="26" t="s">
        <v>24</v>
      </c>
      <c r="R8" s="26" t="s">
        <v>24</v>
      </c>
      <c r="S8" s="26" t="s">
        <v>24</v>
      </c>
      <c r="T8" s="26" t="s">
        <v>24</v>
      </c>
      <c r="U8" s="26" t="s">
        <v>24</v>
      </c>
      <c r="V8" s="26" t="s">
        <v>24</v>
      </c>
      <c r="W8" s="26" t="s">
        <v>24</v>
      </c>
      <c r="X8" s="26" t="s">
        <v>24</v>
      </c>
      <c r="Y8" s="26" t="s">
        <v>24</v>
      </c>
      <c r="Z8" s="26" t="s">
        <v>24</v>
      </c>
      <c r="AA8" s="26" t="s">
        <v>24</v>
      </c>
      <c r="AB8" s="26" t="s">
        <v>24</v>
      </c>
      <c r="AC8" s="26" t="s">
        <v>24</v>
      </c>
      <c r="AD8" s="26" t="s">
        <v>24</v>
      </c>
      <c r="AE8" s="26" t="s">
        <v>24</v>
      </c>
      <c r="AF8" s="26" t="s">
        <v>24</v>
      </c>
      <c r="AG8" s="26" t="s">
        <v>24</v>
      </c>
      <c r="AL8" s="27"/>
      <c r="AM8" s="27"/>
      <c r="AN8" s="27"/>
      <c r="AO8" s="27"/>
      <c r="AP8" s="27"/>
      <c r="AQ8" s="27"/>
      <c r="AR8" s="27"/>
      <c r="AS8" s="27"/>
      <c r="AU8" s="27"/>
      <c r="AV8" s="27"/>
    </row>
    <row r="9" spans="1:48" ht="16.5" thickTop="1" thickBot="1" x14ac:dyDescent="0.3">
      <c r="A9" s="22" t="s">
        <v>7</v>
      </c>
      <c r="B9" s="25" t="s">
        <v>8</v>
      </c>
      <c r="C9" s="24">
        <v>77608.997270000007</v>
      </c>
      <c r="D9" s="24">
        <f t="shared" si="0"/>
        <v>0</v>
      </c>
      <c r="E9" s="24">
        <f t="shared" si="1"/>
        <v>0</v>
      </c>
      <c r="F9" s="25"/>
      <c r="G9" s="24">
        <f t="shared" si="2"/>
        <v>-77608.997270000007</v>
      </c>
      <c r="H9" s="24">
        <f t="shared" si="3"/>
        <v>0</v>
      </c>
      <c r="I9" s="25"/>
      <c r="J9" s="26" t="s">
        <v>24</v>
      </c>
      <c r="K9" s="26" t="s">
        <v>24</v>
      </c>
      <c r="L9" s="26" t="s">
        <v>24</v>
      </c>
      <c r="M9" s="26" t="s">
        <v>24</v>
      </c>
      <c r="N9" s="26" t="s">
        <v>24</v>
      </c>
      <c r="O9" s="26" t="s">
        <v>24</v>
      </c>
      <c r="P9" s="26" t="s">
        <v>24</v>
      </c>
      <c r="Q9" s="26" t="s">
        <v>24</v>
      </c>
      <c r="R9" s="26" t="s">
        <v>24</v>
      </c>
      <c r="S9" s="26" t="s">
        <v>24</v>
      </c>
      <c r="T9" s="26" t="s">
        <v>24</v>
      </c>
      <c r="U9" s="26" t="s">
        <v>24</v>
      </c>
      <c r="V9" s="26" t="s">
        <v>24</v>
      </c>
      <c r="W9" s="26" t="s">
        <v>24</v>
      </c>
      <c r="X9" s="26" t="s">
        <v>24</v>
      </c>
      <c r="Y9" s="26" t="s">
        <v>24</v>
      </c>
      <c r="Z9" s="26" t="s">
        <v>24</v>
      </c>
      <c r="AA9" s="26" t="s">
        <v>24</v>
      </c>
      <c r="AB9" s="26" t="s">
        <v>24</v>
      </c>
      <c r="AC9" s="26" t="s">
        <v>24</v>
      </c>
      <c r="AD9" s="26" t="s">
        <v>24</v>
      </c>
      <c r="AE9" s="26" t="s">
        <v>24</v>
      </c>
      <c r="AF9" s="26" t="s">
        <v>24</v>
      </c>
      <c r="AG9" s="26" t="s">
        <v>24</v>
      </c>
      <c r="AL9" s="27"/>
      <c r="AM9" s="27"/>
      <c r="AN9" s="27"/>
      <c r="AO9" s="27"/>
      <c r="AP9" s="27"/>
      <c r="AQ9" s="27"/>
      <c r="AR9" s="27"/>
      <c r="AS9" s="27"/>
      <c r="AU9" s="27"/>
      <c r="AV9" s="27"/>
    </row>
    <row r="10" spans="1:48" ht="16.5" thickTop="1" thickBot="1" x14ac:dyDescent="0.3">
      <c r="A10" s="28" t="s">
        <v>9</v>
      </c>
      <c r="B10" s="25" t="s">
        <v>10</v>
      </c>
      <c r="C10" s="24">
        <v>187002.68174375733</v>
      </c>
      <c r="D10" s="24">
        <f t="shared" si="0"/>
        <v>0</v>
      </c>
      <c r="E10" s="24">
        <f t="shared" si="1"/>
        <v>0</v>
      </c>
      <c r="F10" s="25"/>
      <c r="G10" s="24">
        <f t="shared" si="2"/>
        <v>-187002.68174375733</v>
      </c>
      <c r="H10" s="24">
        <f t="shared" si="3"/>
        <v>0</v>
      </c>
      <c r="I10" s="25"/>
      <c r="J10" s="26" t="s">
        <v>24</v>
      </c>
      <c r="K10" s="26" t="s">
        <v>24</v>
      </c>
      <c r="L10" s="26" t="s">
        <v>24</v>
      </c>
      <c r="M10" s="26" t="s">
        <v>24</v>
      </c>
      <c r="N10" s="26" t="s">
        <v>24</v>
      </c>
      <c r="O10" s="26" t="s">
        <v>24</v>
      </c>
      <c r="P10" s="26" t="s">
        <v>24</v>
      </c>
      <c r="Q10" s="26" t="s">
        <v>24</v>
      </c>
      <c r="R10" s="26" t="s">
        <v>24</v>
      </c>
      <c r="S10" s="26" t="s">
        <v>24</v>
      </c>
      <c r="T10" s="26" t="s">
        <v>24</v>
      </c>
      <c r="U10" s="26" t="s">
        <v>24</v>
      </c>
      <c r="V10" s="26" t="s">
        <v>24</v>
      </c>
      <c r="W10" s="26" t="s">
        <v>24</v>
      </c>
      <c r="X10" s="26" t="s">
        <v>24</v>
      </c>
      <c r="Y10" s="26" t="s">
        <v>24</v>
      </c>
      <c r="Z10" s="26" t="s">
        <v>24</v>
      </c>
      <c r="AA10" s="26" t="s">
        <v>24</v>
      </c>
      <c r="AB10" s="26" t="s">
        <v>24</v>
      </c>
      <c r="AC10" s="26" t="s">
        <v>24</v>
      </c>
      <c r="AD10" s="26" t="s">
        <v>24</v>
      </c>
      <c r="AE10" s="26" t="s">
        <v>24</v>
      </c>
      <c r="AF10" s="26" t="s">
        <v>24</v>
      </c>
      <c r="AG10" s="26" t="s">
        <v>24</v>
      </c>
      <c r="AL10" s="27"/>
      <c r="AM10" s="27"/>
      <c r="AN10" s="27"/>
      <c r="AO10" s="27"/>
      <c r="AP10" s="27"/>
      <c r="AQ10" s="27"/>
      <c r="AR10" s="27"/>
      <c r="AS10" s="27"/>
      <c r="AU10" s="27"/>
      <c r="AV10" s="27"/>
    </row>
    <row r="11" spans="1:48" ht="16.5" thickTop="1" thickBot="1" x14ac:dyDescent="0.3">
      <c r="A11" s="28" t="s">
        <v>11</v>
      </c>
      <c r="B11" s="25" t="s">
        <v>12</v>
      </c>
      <c r="C11" s="24">
        <v>115482.18069287675</v>
      </c>
      <c r="D11" s="24">
        <f t="shared" si="0"/>
        <v>0</v>
      </c>
      <c r="E11" s="24">
        <f t="shared" si="1"/>
        <v>0</v>
      </c>
      <c r="F11" s="25"/>
      <c r="G11" s="24">
        <f t="shared" si="2"/>
        <v>-115482.18069287675</v>
      </c>
      <c r="H11" s="24">
        <f t="shared" si="3"/>
        <v>0</v>
      </c>
      <c r="I11" s="25"/>
      <c r="J11" s="26" t="s">
        <v>24</v>
      </c>
      <c r="K11" s="26" t="s">
        <v>24</v>
      </c>
      <c r="L11" s="26" t="s">
        <v>24</v>
      </c>
      <c r="M11" s="26" t="s">
        <v>24</v>
      </c>
      <c r="N11" s="26" t="s">
        <v>24</v>
      </c>
      <c r="O11" s="26" t="s">
        <v>24</v>
      </c>
      <c r="P11" s="26" t="s">
        <v>24</v>
      </c>
      <c r="Q11" s="26" t="s">
        <v>24</v>
      </c>
      <c r="R11" s="26" t="s">
        <v>24</v>
      </c>
      <c r="S11" s="26" t="s">
        <v>24</v>
      </c>
      <c r="T11" s="26" t="s">
        <v>24</v>
      </c>
      <c r="U11" s="26" t="s">
        <v>24</v>
      </c>
      <c r="V11" s="26" t="s">
        <v>24</v>
      </c>
      <c r="W11" s="26" t="s">
        <v>24</v>
      </c>
      <c r="X11" s="26" t="s">
        <v>24</v>
      </c>
      <c r="Y11" s="26" t="s">
        <v>24</v>
      </c>
      <c r="Z11" s="26" t="s">
        <v>24</v>
      </c>
      <c r="AA11" s="26" t="s">
        <v>24</v>
      </c>
      <c r="AB11" s="26" t="s">
        <v>24</v>
      </c>
      <c r="AC11" s="26" t="s">
        <v>24</v>
      </c>
      <c r="AD11" s="26" t="s">
        <v>24</v>
      </c>
      <c r="AE11" s="26" t="s">
        <v>24</v>
      </c>
      <c r="AF11" s="26" t="s">
        <v>24</v>
      </c>
      <c r="AG11" s="26" t="s">
        <v>24</v>
      </c>
      <c r="AL11" s="27"/>
      <c r="AM11" s="27"/>
      <c r="AN11" s="27"/>
      <c r="AO11" s="27"/>
      <c r="AP11" s="27"/>
      <c r="AQ11" s="27"/>
      <c r="AR11" s="27"/>
      <c r="AS11" s="27"/>
      <c r="AU11" s="27"/>
      <c r="AV11" s="27"/>
    </row>
    <row r="12" spans="1:48" ht="16.5" thickTop="1" thickBot="1" x14ac:dyDescent="0.3">
      <c r="A12" s="22">
        <v>555</v>
      </c>
      <c r="B12" s="25" t="s">
        <v>13</v>
      </c>
      <c r="C12" s="24">
        <v>283262.667487895</v>
      </c>
      <c r="D12" s="24">
        <f t="shared" si="0"/>
        <v>0</v>
      </c>
      <c r="E12" s="24">
        <f t="shared" si="1"/>
        <v>0</v>
      </c>
      <c r="F12" s="25"/>
      <c r="G12" s="24">
        <f t="shared" si="2"/>
        <v>-283262.667487895</v>
      </c>
      <c r="H12" s="24">
        <f t="shared" si="3"/>
        <v>0</v>
      </c>
      <c r="I12" s="25"/>
      <c r="J12" s="26" t="s">
        <v>24</v>
      </c>
      <c r="K12" s="26" t="s">
        <v>24</v>
      </c>
      <c r="L12" s="26" t="s">
        <v>24</v>
      </c>
      <c r="M12" s="26" t="s">
        <v>24</v>
      </c>
      <c r="N12" s="26" t="s">
        <v>24</v>
      </c>
      <c r="O12" s="26" t="s">
        <v>24</v>
      </c>
      <c r="P12" s="26" t="s">
        <v>24</v>
      </c>
      <c r="Q12" s="26" t="s">
        <v>24</v>
      </c>
      <c r="R12" s="26" t="s">
        <v>24</v>
      </c>
      <c r="S12" s="26" t="s">
        <v>24</v>
      </c>
      <c r="T12" s="26" t="s">
        <v>24</v>
      </c>
      <c r="U12" s="26" t="s">
        <v>24</v>
      </c>
      <c r="V12" s="26" t="s">
        <v>24</v>
      </c>
      <c r="W12" s="26" t="s">
        <v>24</v>
      </c>
      <c r="X12" s="26" t="s">
        <v>24</v>
      </c>
      <c r="Y12" s="26" t="s">
        <v>24</v>
      </c>
      <c r="Z12" s="26" t="s">
        <v>24</v>
      </c>
      <c r="AA12" s="26" t="s">
        <v>24</v>
      </c>
      <c r="AB12" s="26" t="s">
        <v>24</v>
      </c>
      <c r="AC12" s="26" t="s">
        <v>24</v>
      </c>
      <c r="AD12" s="26" t="s">
        <v>24</v>
      </c>
      <c r="AE12" s="26" t="s">
        <v>24</v>
      </c>
      <c r="AF12" s="26" t="s">
        <v>24</v>
      </c>
      <c r="AG12" s="26" t="s">
        <v>24</v>
      </c>
      <c r="AL12" s="27"/>
      <c r="AM12" s="27"/>
      <c r="AN12" s="27"/>
      <c r="AO12" s="27"/>
      <c r="AP12" s="27"/>
      <c r="AQ12" s="27"/>
      <c r="AR12" s="27"/>
      <c r="AS12" s="27"/>
      <c r="AU12" s="27"/>
      <c r="AV12" s="27"/>
    </row>
    <row r="13" spans="1:48" ht="16.5" thickTop="1" thickBot="1" x14ac:dyDescent="0.3">
      <c r="A13" s="22">
        <v>447</v>
      </c>
      <c r="B13" s="25" t="s">
        <v>14</v>
      </c>
      <c r="C13" s="24">
        <v>-128535.20191999999</v>
      </c>
      <c r="D13" s="24">
        <f t="shared" si="0"/>
        <v>0</v>
      </c>
      <c r="E13" s="24">
        <f t="shared" si="1"/>
        <v>0</v>
      </c>
      <c r="F13" s="25"/>
      <c r="G13" s="24">
        <f t="shared" si="2"/>
        <v>128535.20191999999</v>
      </c>
      <c r="H13" s="24">
        <f t="shared" si="3"/>
        <v>0</v>
      </c>
      <c r="I13" s="25"/>
      <c r="J13" s="26" t="s">
        <v>24</v>
      </c>
      <c r="K13" s="26" t="s">
        <v>24</v>
      </c>
      <c r="L13" s="26" t="s">
        <v>24</v>
      </c>
      <c r="M13" s="26" t="s">
        <v>24</v>
      </c>
      <c r="N13" s="26" t="s">
        <v>24</v>
      </c>
      <c r="O13" s="26" t="s">
        <v>24</v>
      </c>
      <c r="P13" s="26" t="s">
        <v>24</v>
      </c>
      <c r="Q13" s="26" t="s">
        <v>24</v>
      </c>
      <c r="R13" s="26" t="s">
        <v>24</v>
      </c>
      <c r="S13" s="26" t="s">
        <v>24</v>
      </c>
      <c r="T13" s="26" t="s">
        <v>24</v>
      </c>
      <c r="U13" s="26" t="s">
        <v>24</v>
      </c>
      <c r="V13" s="26" t="s">
        <v>24</v>
      </c>
      <c r="W13" s="26" t="s">
        <v>24</v>
      </c>
      <c r="X13" s="26" t="s">
        <v>24</v>
      </c>
      <c r="Y13" s="26" t="s">
        <v>24</v>
      </c>
      <c r="Z13" s="26" t="s">
        <v>24</v>
      </c>
      <c r="AA13" s="26" t="s">
        <v>24</v>
      </c>
      <c r="AB13" s="26" t="s">
        <v>24</v>
      </c>
      <c r="AC13" s="26" t="s">
        <v>24</v>
      </c>
      <c r="AD13" s="26" t="s">
        <v>24</v>
      </c>
      <c r="AE13" s="26" t="s">
        <v>24</v>
      </c>
      <c r="AF13" s="26" t="s">
        <v>24</v>
      </c>
      <c r="AG13" s="26" t="s">
        <v>24</v>
      </c>
      <c r="AL13" s="27"/>
      <c r="AM13" s="27"/>
      <c r="AN13" s="27"/>
      <c r="AO13" s="27"/>
      <c r="AP13" s="27"/>
      <c r="AQ13" s="27"/>
      <c r="AR13" s="27"/>
      <c r="AS13" s="27"/>
      <c r="AU13" s="27"/>
      <c r="AV13" s="27"/>
    </row>
    <row r="14" spans="1:48" ht="16.5" thickTop="1" thickBot="1" x14ac:dyDescent="0.3">
      <c r="A14" s="28">
        <v>565</v>
      </c>
      <c r="B14" s="25" t="s">
        <v>15</v>
      </c>
      <c r="C14" s="24">
        <v>135862.20025238866</v>
      </c>
      <c r="D14" s="24">
        <f t="shared" si="0"/>
        <v>0</v>
      </c>
      <c r="E14" s="24">
        <f t="shared" si="1"/>
        <v>0</v>
      </c>
      <c r="F14" s="25"/>
      <c r="G14" s="24">
        <f t="shared" si="2"/>
        <v>-135862.20025238866</v>
      </c>
      <c r="H14" s="24">
        <f t="shared" si="3"/>
        <v>0</v>
      </c>
      <c r="I14" s="25"/>
      <c r="J14" s="26" t="s">
        <v>24</v>
      </c>
      <c r="K14" s="26" t="s">
        <v>24</v>
      </c>
      <c r="L14" s="26" t="s">
        <v>24</v>
      </c>
      <c r="M14" s="26" t="s">
        <v>24</v>
      </c>
      <c r="N14" s="26" t="s">
        <v>24</v>
      </c>
      <c r="O14" s="26" t="s">
        <v>24</v>
      </c>
      <c r="P14" s="26" t="s">
        <v>24</v>
      </c>
      <c r="Q14" s="26" t="s">
        <v>24</v>
      </c>
      <c r="R14" s="26" t="s">
        <v>24</v>
      </c>
      <c r="S14" s="26" t="s">
        <v>24</v>
      </c>
      <c r="T14" s="26" t="s">
        <v>24</v>
      </c>
      <c r="U14" s="26" t="s">
        <v>24</v>
      </c>
      <c r="V14" s="26" t="s">
        <v>24</v>
      </c>
      <c r="W14" s="26" t="s">
        <v>24</v>
      </c>
      <c r="X14" s="26" t="s">
        <v>24</v>
      </c>
      <c r="Y14" s="26" t="s">
        <v>24</v>
      </c>
      <c r="Z14" s="26" t="s">
        <v>24</v>
      </c>
      <c r="AA14" s="26" t="s">
        <v>24</v>
      </c>
      <c r="AB14" s="26" t="s">
        <v>24</v>
      </c>
      <c r="AC14" s="26" t="s">
        <v>24</v>
      </c>
      <c r="AD14" s="26" t="s">
        <v>24</v>
      </c>
      <c r="AE14" s="26" t="s">
        <v>24</v>
      </c>
      <c r="AF14" s="26" t="s">
        <v>24</v>
      </c>
      <c r="AG14" s="26" t="s">
        <v>24</v>
      </c>
      <c r="AL14" s="27"/>
      <c r="AM14" s="27"/>
      <c r="AN14" s="27"/>
      <c r="AO14" s="27"/>
      <c r="AP14" s="27"/>
      <c r="AQ14" s="27"/>
      <c r="AR14" s="27"/>
      <c r="AS14" s="27"/>
      <c r="AU14" s="27"/>
      <c r="AV14" s="27"/>
    </row>
    <row r="15" spans="1:48" ht="16.5" thickTop="1" thickBot="1" x14ac:dyDescent="0.3">
      <c r="A15" s="28">
        <v>456</v>
      </c>
      <c r="B15" s="25" t="s">
        <v>16</v>
      </c>
      <c r="C15" s="24">
        <v>-43938.971690573824</v>
      </c>
      <c r="D15" s="24">
        <f t="shared" si="0"/>
        <v>0</v>
      </c>
      <c r="E15" s="24">
        <f t="shared" si="1"/>
        <v>0</v>
      </c>
      <c r="F15" s="25"/>
      <c r="G15" s="24">
        <f t="shared" si="2"/>
        <v>43938.971690573824</v>
      </c>
      <c r="H15" s="24">
        <f t="shared" si="3"/>
        <v>0</v>
      </c>
      <c r="I15" s="25"/>
      <c r="J15" s="26" t="s">
        <v>24</v>
      </c>
      <c r="K15" s="26" t="s">
        <v>24</v>
      </c>
      <c r="L15" s="26" t="s">
        <v>24</v>
      </c>
      <c r="M15" s="26" t="s">
        <v>24</v>
      </c>
      <c r="N15" s="26" t="s">
        <v>24</v>
      </c>
      <c r="O15" s="26" t="s">
        <v>24</v>
      </c>
      <c r="P15" s="26" t="s">
        <v>24</v>
      </c>
      <c r="Q15" s="26" t="s">
        <v>24</v>
      </c>
      <c r="R15" s="26" t="s">
        <v>24</v>
      </c>
      <c r="S15" s="26" t="s">
        <v>24</v>
      </c>
      <c r="T15" s="26" t="s">
        <v>24</v>
      </c>
      <c r="U15" s="26" t="s">
        <v>24</v>
      </c>
      <c r="V15" s="26" t="s">
        <v>24</v>
      </c>
      <c r="W15" s="26" t="s">
        <v>24</v>
      </c>
      <c r="X15" s="26" t="s">
        <v>24</v>
      </c>
      <c r="Y15" s="26" t="s">
        <v>24</v>
      </c>
      <c r="Z15" s="26" t="s">
        <v>24</v>
      </c>
      <c r="AA15" s="26" t="s">
        <v>24</v>
      </c>
      <c r="AB15" s="26" t="s">
        <v>24</v>
      </c>
      <c r="AC15" s="26" t="s">
        <v>24</v>
      </c>
      <c r="AD15" s="26" t="s">
        <v>24</v>
      </c>
      <c r="AE15" s="26" t="s">
        <v>24</v>
      </c>
      <c r="AF15" s="26" t="s">
        <v>24</v>
      </c>
      <c r="AG15" s="26" t="s">
        <v>24</v>
      </c>
      <c r="AO15" s="29"/>
      <c r="AR15" s="30"/>
      <c r="AS15" s="29"/>
    </row>
    <row r="16" spans="1:48" s="31" customFormat="1" ht="16.5" thickTop="1" thickBot="1" x14ac:dyDescent="0.3">
      <c r="A16" s="22">
        <v>557</v>
      </c>
      <c r="B16" s="25" t="s">
        <v>17</v>
      </c>
      <c r="C16" s="24">
        <v>16711.586023277483</v>
      </c>
      <c r="D16" s="24">
        <f t="shared" si="0"/>
        <v>0</v>
      </c>
      <c r="E16" s="24">
        <f t="shared" si="1"/>
        <v>0</v>
      </c>
      <c r="F16" s="25"/>
      <c r="G16" s="24">
        <f t="shared" si="2"/>
        <v>-16711.586023277483</v>
      </c>
      <c r="H16" s="24">
        <f t="shared" si="3"/>
        <v>0</v>
      </c>
      <c r="I16" s="25"/>
      <c r="J16" s="26" t="s">
        <v>24</v>
      </c>
      <c r="K16" s="26" t="s">
        <v>24</v>
      </c>
      <c r="L16" s="26" t="s">
        <v>24</v>
      </c>
      <c r="M16" s="26" t="s">
        <v>24</v>
      </c>
      <c r="N16" s="26" t="s">
        <v>24</v>
      </c>
      <c r="O16" s="26" t="s">
        <v>24</v>
      </c>
      <c r="P16" s="26" t="s">
        <v>24</v>
      </c>
      <c r="Q16" s="26" t="s">
        <v>24</v>
      </c>
      <c r="R16" s="26" t="s">
        <v>24</v>
      </c>
      <c r="S16" s="26" t="s">
        <v>24</v>
      </c>
      <c r="T16" s="26" t="s">
        <v>24</v>
      </c>
      <c r="U16" s="26" t="s">
        <v>24</v>
      </c>
      <c r="V16" s="26" t="s">
        <v>24</v>
      </c>
      <c r="W16" s="26" t="s">
        <v>24</v>
      </c>
      <c r="X16" s="26" t="s">
        <v>24</v>
      </c>
      <c r="Y16" s="26" t="s">
        <v>24</v>
      </c>
      <c r="Z16" s="26" t="s">
        <v>24</v>
      </c>
      <c r="AA16" s="26" t="s">
        <v>24</v>
      </c>
      <c r="AB16" s="26" t="s">
        <v>24</v>
      </c>
      <c r="AC16" s="26" t="s">
        <v>24</v>
      </c>
      <c r="AD16" s="26" t="s">
        <v>24</v>
      </c>
      <c r="AE16" s="26" t="s">
        <v>24</v>
      </c>
      <c r="AF16" s="26" t="s">
        <v>24</v>
      </c>
      <c r="AG16" s="26" t="s">
        <v>24</v>
      </c>
      <c r="AL16" s="32"/>
      <c r="AM16" s="32"/>
      <c r="AN16" s="32"/>
      <c r="AO16" s="32"/>
      <c r="AP16" s="32"/>
      <c r="AQ16" s="32"/>
      <c r="AR16" s="32"/>
      <c r="AS16" s="32"/>
      <c r="AT16" s="30"/>
      <c r="AU16" s="32"/>
      <c r="AV16" s="32"/>
    </row>
    <row r="17" spans="1:44" ht="15.75" thickTop="1" x14ac:dyDescent="0.25">
      <c r="A17" s="22"/>
      <c r="B17" s="33" t="s">
        <v>18</v>
      </c>
      <c r="C17" s="34">
        <f>SUM(C7:C16)</f>
        <v>902369.76794783236</v>
      </c>
      <c r="D17" s="34">
        <f>SUM(D7:D16)</f>
        <v>0</v>
      </c>
      <c r="E17" s="34">
        <f>SUM(E7:E16)</f>
        <v>0</v>
      </c>
      <c r="F17" s="33"/>
      <c r="G17" s="35">
        <f t="shared" si="2"/>
        <v>-902369.76794783236</v>
      </c>
      <c r="H17" s="35">
        <f t="shared" si="3"/>
        <v>0</v>
      </c>
      <c r="I17" s="33"/>
      <c r="J17" s="26" t="s">
        <v>24</v>
      </c>
      <c r="K17" s="26" t="s">
        <v>24</v>
      </c>
      <c r="L17" s="26" t="s">
        <v>24</v>
      </c>
      <c r="M17" s="26" t="s">
        <v>24</v>
      </c>
      <c r="N17" s="26" t="s">
        <v>24</v>
      </c>
      <c r="O17" s="26" t="s">
        <v>24</v>
      </c>
      <c r="P17" s="26" t="s">
        <v>24</v>
      </c>
      <c r="Q17" s="26" t="s">
        <v>24</v>
      </c>
      <c r="R17" s="26" t="s">
        <v>24</v>
      </c>
      <c r="S17" s="26" t="s">
        <v>24</v>
      </c>
      <c r="T17" s="26" t="s">
        <v>24</v>
      </c>
      <c r="U17" s="26" t="s">
        <v>24</v>
      </c>
      <c r="V17" s="26" t="s">
        <v>24</v>
      </c>
      <c r="W17" s="26" t="s">
        <v>24</v>
      </c>
      <c r="X17" s="26" t="s">
        <v>24</v>
      </c>
      <c r="Y17" s="26" t="s">
        <v>24</v>
      </c>
      <c r="Z17" s="26" t="s">
        <v>24</v>
      </c>
      <c r="AA17" s="26" t="s">
        <v>24</v>
      </c>
      <c r="AB17" s="26" t="s">
        <v>24</v>
      </c>
      <c r="AC17" s="26" t="s">
        <v>24</v>
      </c>
      <c r="AD17" s="26" t="s">
        <v>24</v>
      </c>
      <c r="AE17" s="26" t="s">
        <v>24</v>
      </c>
      <c r="AF17" s="26" t="s">
        <v>24</v>
      </c>
      <c r="AG17" s="26" t="s">
        <v>24</v>
      </c>
      <c r="AL17" s="36"/>
      <c r="AO17" s="29"/>
      <c r="AR17" s="37"/>
    </row>
    <row r="18" spans="1:44" ht="10.35" customHeight="1" x14ac:dyDescent="0.25">
      <c r="A18" s="22"/>
      <c r="B18" s="25"/>
      <c r="C18" s="38"/>
      <c r="D18" s="38"/>
      <c r="E18" s="38"/>
      <c r="F18" s="25"/>
      <c r="G18" s="39"/>
      <c r="H18" s="39"/>
      <c r="I18" s="25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1"/>
      <c r="AL18" s="36"/>
      <c r="AO18" s="29"/>
      <c r="AR18" s="37"/>
    </row>
    <row r="19" spans="1:44" x14ac:dyDescent="0.25">
      <c r="A19" s="42"/>
      <c r="B19" s="43" t="s">
        <v>19</v>
      </c>
      <c r="C19" s="44">
        <v>21350789.922079273</v>
      </c>
      <c r="D19" s="44">
        <f>SUM(J19:U19)</f>
        <v>21564086.999768417</v>
      </c>
      <c r="E19" s="44">
        <f>SUM(V19:AG19)</f>
        <v>21111988.991196703</v>
      </c>
      <c r="F19" s="43"/>
      <c r="G19" s="46">
        <f>D19-C19</f>
        <v>213297.07768914476</v>
      </c>
      <c r="H19" s="46">
        <f>E19-D19</f>
        <v>-452098.00857171416</v>
      </c>
      <c r="I19" s="43"/>
      <c r="J19" s="47">
        <v>2261084.9887655997</v>
      </c>
      <c r="K19" s="47">
        <v>1993175.9991767001</v>
      </c>
      <c r="L19" s="47">
        <v>1995019.0144117996</v>
      </c>
      <c r="M19" s="47">
        <v>1688752.9882338999</v>
      </c>
      <c r="N19" s="47">
        <v>1625972.9959212993</v>
      </c>
      <c r="O19" s="47">
        <v>1482860.0061695196</v>
      </c>
      <c r="P19" s="47">
        <v>1573855.0233145999</v>
      </c>
      <c r="Q19" s="47">
        <v>1615397.9789243995</v>
      </c>
      <c r="R19" s="47">
        <v>1500725.0412100002</v>
      </c>
      <c r="S19" s="47">
        <v>1678467.0100833001</v>
      </c>
      <c r="T19" s="47">
        <v>1914119.9849373002</v>
      </c>
      <c r="U19" s="47">
        <v>2234655.9686199999</v>
      </c>
      <c r="V19" s="47">
        <v>2228040.9871824002</v>
      </c>
      <c r="W19" s="47">
        <v>1880722.9998699999</v>
      </c>
      <c r="X19" s="47">
        <v>1963714.9914199996</v>
      </c>
      <c r="Y19" s="47">
        <v>1656720.9936865</v>
      </c>
      <c r="Z19" s="47">
        <v>1596402.0066693001</v>
      </c>
      <c r="AA19" s="47">
        <v>1453105.0098950001</v>
      </c>
      <c r="AB19" s="47">
        <v>1544651.0495938996</v>
      </c>
      <c r="AC19" s="47">
        <v>1586139.9784300001</v>
      </c>
      <c r="AD19" s="47">
        <v>1469108.9931100004</v>
      </c>
      <c r="AE19" s="47">
        <v>1647671.9919187997</v>
      </c>
      <c r="AF19" s="47">
        <v>1885094.9943179039</v>
      </c>
      <c r="AG19" s="45">
        <v>2200614.9951028996</v>
      </c>
      <c r="AL19" s="48"/>
      <c r="AO19" s="48"/>
    </row>
    <row r="20" spans="1:44" x14ac:dyDescent="0.25">
      <c r="C20" s="49"/>
      <c r="D20" s="49"/>
      <c r="E20" s="50"/>
      <c r="AG20" s="51"/>
      <c r="AL20" s="36"/>
    </row>
    <row r="21" spans="1:44" s="6" customFormat="1" ht="13.5" customHeight="1" x14ac:dyDescent="0.25">
      <c r="C21" s="53"/>
      <c r="D21" s="53"/>
      <c r="E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</row>
    <row r="22" spans="1:44" s="6" customFormat="1" ht="13.5" customHeight="1" x14ac:dyDescent="0.25">
      <c r="A22" s="52" t="s">
        <v>20</v>
      </c>
      <c r="B22" s="56"/>
      <c r="C22" s="58"/>
      <c r="D22" s="58"/>
      <c r="E22" s="53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</row>
    <row r="23" spans="1:44" s="6" customFormat="1" ht="13.5" customHeight="1" x14ac:dyDescent="0.25">
      <c r="A23" s="54" t="s">
        <v>21</v>
      </c>
      <c r="B23" s="56"/>
      <c r="C23" s="53"/>
      <c r="D23" s="53"/>
      <c r="E23" s="53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</row>
    <row r="24" spans="1:44" s="6" customFormat="1" ht="13.5" customHeight="1" x14ac:dyDescent="0.25">
      <c r="A24" s="57"/>
      <c r="B24" s="56"/>
      <c r="C24" s="53"/>
      <c r="D24" s="53"/>
      <c r="E24" s="53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</row>
    <row r="25" spans="1:44" s="6" customFormat="1" ht="13.5" customHeight="1" x14ac:dyDescent="0.25">
      <c r="A25" s="57"/>
      <c r="B25" s="56"/>
      <c r="C25" s="53"/>
      <c r="D25" s="53"/>
      <c r="E25" s="53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</row>
    <row r="26" spans="1:44" s="6" customFormat="1" ht="13.5" customHeight="1" x14ac:dyDescent="0.25">
      <c r="A26" s="57"/>
      <c r="B26" s="56"/>
      <c r="C26" s="53"/>
      <c r="D26" s="53"/>
      <c r="E26" s="59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</row>
    <row r="27" spans="1:44" s="6" customFormat="1" ht="13.5" customHeight="1" x14ac:dyDescent="0.25">
      <c r="A27" s="57"/>
      <c r="B27" s="56"/>
      <c r="C27" s="55"/>
      <c r="D27" s="55"/>
      <c r="E27" s="59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</row>
    <row r="28" spans="1:44" s="6" customFormat="1" x14ac:dyDescent="0.25">
      <c r="A28" s="52"/>
      <c r="B28" s="56"/>
      <c r="C28" s="53"/>
      <c r="D28" s="53"/>
      <c r="E28" s="59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</row>
    <row r="29" spans="1:44" s="6" customFormat="1" x14ac:dyDescent="0.25">
      <c r="A29" s="60"/>
      <c r="B29" s="60"/>
      <c r="C29" s="53"/>
      <c r="D29" s="53"/>
      <c r="E29" s="59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</row>
    <row r="30" spans="1:44" s="6" customFormat="1" x14ac:dyDescent="0.25">
      <c r="A30" s="52"/>
      <c r="B30" s="56"/>
      <c r="C30" s="53"/>
      <c r="D30" s="53"/>
      <c r="E30" s="59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</row>
    <row r="31" spans="1:44" s="6" customFormat="1" x14ac:dyDescent="0.25">
      <c r="A31" s="60"/>
      <c r="B31" s="60"/>
      <c r="C31" s="53"/>
      <c r="D31" s="53"/>
      <c r="E31" s="59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</row>
    <row r="32" spans="1:44" s="6" customFormat="1" x14ac:dyDescent="0.25">
      <c r="A32" s="60"/>
      <c r="B32" s="60"/>
      <c r="C32" s="53"/>
      <c r="D32" s="53"/>
      <c r="E32" s="59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</row>
    <row r="33" spans="1:33" s="6" customFormat="1" ht="18.75" x14ac:dyDescent="0.3">
      <c r="A33" s="52"/>
      <c r="B33" s="61"/>
      <c r="C33" s="53"/>
      <c r="D33" s="53"/>
      <c r="E33" s="59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</row>
    <row r="34" spans="1:33" s="6" customFormat="1" x14ac:dyDescent="0.25">
      <c r="A34" s="53"/>
      <c r="B34" s="53"/>
      <c r="C34" s="53"/>
      <c r="D34" s="53"/>
      <c r="E34" s="59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</row>
    <row r="35" spans="1:33" s="6" customFormat="1" ht="18.75" x14ac:dyDescent="0.3">
      <c r="A35" s="57"/>
      <c r="B35" s="56"/>
      <c r="C35" s="61"/>
      <c r="D35" s="61"/>
      <c r="E35" s="62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</row>
    <row r="36" spans="1:33" s="6" customFormat="1" x14ac:dyDescent="0.25">
      <c r="A36" s="57"/>
      <c r="B36" s="56"/>
      <c r="C36" s="53"/>
      <c r="D36" s="53"/>
      <c r="E36" s="62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</row>
    <row r="37" spans="1:33" s="6" customFormat="1" x14ac:dyDescent="0.25">
      <c r="A37" s="57"/>
      <c r="B37" s="56"/>
      <c r="C37" s="56"/>
      <c r="D37" s="56"/>
      <c r="E37" s="62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</row>
    <row r="38" spans="1:33" s="6" customFormat="1" x14ac:dyDescent="0.25">
      <c r="A38" s="57"/>
      <c r="B38" s="56"/>
      <c r="C38" s="56"/>
      <c r="D38" s="56"/>
      <c r="E38" s="62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</row>
    <row r="39" spans="1:33" s="6" customFormat="1" x14ac:dyDescent="0.25">
      <c r="A39" s="57"/>
      <c r="B39" s="56"/>
      <c r="C39" s="56"/>
      <c r="D39" s="56"/>
      <c r="E39" s="62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</row>
    <row r="40" spans="1:33" s="6" customFormat="1" x14ac:dyDescent="0.25">
      <c r="A40" s="57"/>
      <c r="B40" s="56"/>
      <c r="C40" s="56"/>
      <c r="D40" s="56"/>
      <c r="E40" s="62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</row>
    <row r="41" spans="1:33" s="6" customFormat="1" x14ac:dyDescent="0.25">
      <c r="A41" s="57"/>
      <c r="B41" s="56"/>
      <c r="C41" s="56"/>
      <c r="D41" s="56"/>
      <c r="E41" s="62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</row>
    <row r="42" spans="1:33" s="6" customFormat="1" x14ac:dyDescent="0.25">
      <c r="A42" s="52"/>
      <c r="B42" s="56"/>
      <c r="C42" s="56"/>
      <c r="D42" s="56"/>
      <c r="E42" s="62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</row>
    <row r="43" spans="1:33" s="6" customFormat="1" x14ac:dyDescent="0.25">
      <c r="A43" s="60"/>
      <c r="B43" s="60"/>
      <c r="C43" s="56"/>
      <c r="D43" s="56"/>
      <c r="E43" s="62"/>
      <c r="F43" s="60"/>
      <c r="G43" s="60"/>
      <c r="H43" s="60"/>
      <c r="I43" s="60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</row>
    <row r="44" spans="1:33" s="6" customFormat="1" x14ac:dyDescent="0.25">
      <c r="A44" s="52"/>
      <c r="B44" s="56"/>
      <c r="C44" s="56"/>
      <c r="D44" s="56"/>
      <c r="E44" s="62"/>
      <c r="F44" s="56"/>
      <c r="G44" s="56"/>
      <c r="H44" s="56"/>
      <c r="I44" s="56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</row>
    <row r="45" spans="1:33" s="6" customFormat="1" x14ac:dyDescent="0.25">
      <c r="A45" s="52"/>
      <c r="B45" s="56"/>
      <c r="C45" s="63"/>
      <c r="D45" s="63"/>
      <c r="E45" s="62"/>
      <c r="F45" s="56"/>
      <c r="G45" s="56"/>
      <c r="H45" s="56"/>
      <c r="I45" s="56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</row>
    <row r="46" spans="1:33" s="6" customFormat="1" ht="18.75" x14ac:dyDescent="0.3">
      <c r="A46" s="52"/>
      <c r="B46" s="61"/>
      <c r="C46" s="64"/>
      <c r="D46" s="64"/>
      <c r="E46" s="62"/>
      <c r="F46" s="61"/>
      <c r="G46" s="61"/>
      <c r="H46" s="61"/>
      <c r="I46" s="61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1:33" s="6" customFormat="1" x14ac:dyDescent="0.25">
      <c r="A47" s="53"/>
      <c r="B47" s="53"/>
      <c r="C47" s="64"/>
      <c r="D47" s="64"/>
      <c r="E47" s="62"/>
      <c r="F47" s="53"/>
      <c r="G47" s="53"/>
      <c r="H47" s="53"/>
      <c r="I47" s="53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</row>
    <row r="48" spans="1:33" s="6" customFormat="1" x14ac:dyDescent="0.25">
      <c r="A48" s="57"/>
      <c r="B48" s="56"/>
      <c r="C48" s="65"/>
      <c r="D48" s="65"/>
      <c r="E48" s="62"/>
      <c r="F48" s="56"/>
      <c r="G48" s="56"/>
      <c r="H48" s="56"/>
      <c r="I48" s="5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</row>
    <row r="49" spans="1:33" s="6" customFormat="1" x14ac:dyDescent="0.25">
      <c r="A49" s="57"/>
      <c r="B49" s="56"/>
      <c r="C49" s="59"/>
      <c r="D49" s="59"/>
      <c r="E49" s="62"/>
      <c r="F49" s="56"/>
      <c r="G49" s="56"/>
      <c r="H49" s="56"/>
      <c r="I49" s="5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</row>
    <row r="50" spans="1:33" s="6" customFormat="1" x14ac:dyDescent="0.25">
      <c r="A50" s="57"/>
      <c r="B50" s="56"/>
      <c r="C50" s="66"/>
      <c r="D50" s="66"/>
      <c r="E50" s="62"/>
      <c r="F50" s="56"/>
      <c r="G50" s="56"/>
      <c r="H50" s="56"/>
      <c r="I50" s="5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</row>
    <row r="51" spans="1:33" s="6" customFormat="1" x14ac:dyDescent="0.25">
      <c r="A51" s="57"/>
      <c r="B51" s="56"/>
      <c r="C51" s="66"/>
      <c r="D51" s="66"/>
      <c r="E51" s="62"/>
      <c r="F51" s="56"/>
      <c r="G51" s="56"/>
      <c r="H51" s="56"/>
      <c r="I51" s="5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</row>
    <row r="52" spans="1:33" s="6" customFormat="1" x14ac:dyDescent="0.25">
      <c r="A52" s="57"/>
      <c r="B52" s="56"/>
      <c r="C52" s="66"/>
      <c r="D52" s="66"/>
      <c r="E52" s="62"/>
      <c r="F52" s="56"/>
      <c r="G52" s="56"/>
      <c r="H52" s="56"/>
      <c r="I52" s="5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</row>
    <row r="53" spans="1:33" s="6" customFormat="1" x14ac:dyDescent="0.25">
      <c r="A53" s="57"/>
      <c r="B53" s="56"/>
      <c r="C53" s="66"/>
      <c r="D53" s="66"/>
      <c r="E53" s="62"/>
      <c r="F53" s="56"/>
      <c r="G53" s="56"/>
      <c r="H53" s="56"/>
      <c r="I53" s="5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</row>
    <row r="54" spans="1:33" s="6" customFormat="1" x14ac:dyDescent="0.25">
      <c r="A54" s="57"/>
      <c r="B54" s="56"/>
      <c r="C54" s="66"/>
      <c r="D54" s="66"/>
      <c r="E54" s="62"/>
      <c r="F54" s="56"/>
      <c r="G54" s="56"/>
      <c r="H54" s="56"/>
      <c r="I54" s="56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</row>
    <row r="55" spans="1:33" s="6" customFormat="1" x14ac:dyDescent="0.25">
      <c r="A55" s="52"/>
      <c r="B55" s="56"/>
      <c r="C55" s="66"/>
      <c r="D55" s="66"/>
      <c r="E55" s="62"/>
      <c r="F55" s="56"/>
      <c r="G55" s="56"/>
      <c r="H55" s="56"/>
      <c r="I55" s="5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</row>
    <row r="56" spans="1:33" s="6" customFormat="1" x14ac:dyDescent="0.25">
      <c r="A56" s="60"/>
      <c r="B56" s="60"/>
      <c r="C56" s="66"/>
      <c r="D56" s="66"/>
      <c r="E56" s="62"/>
      <c r="F56" s="60"/>
      <c r="G56" s="60"/>
      <c r="H56" s="60"/>
      <c r="I56" s="60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</row>
    <row r="57" spans="1:33" s="6" customFormat="1" x14ac:dyDescent="0.25">
      <c r="A57" s="52"/>
      <c r="B57" s="56"/>
      <c r="C57" s="66"/>
      <c r="D57" s="66"/>
      <c r="E57" s="62"/>
      <c r="F57" s="56"/>
      <c r="G57" s="56"/>
      <c r="H57" s="56"/>
      <c r="I57" s="56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</row>
    <row r="58" spans="1:33" s="6" customFormat="1" x14ac:dyDescent="0.25">
      <c r="A58" s="60"/>
      <c r="B58" s="60"/>
      <c r="C58" s="63"/>
      <c r="D58" s="63"/>
      <c r="E58" s="62"/>
      <c r="F58" s="60"/>
      <c r="G58" s="60"/>
      <c r="H58" s="60"/>
      <c r="I58" s="60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</row>
    <row r="59" spans="1:33" s="6" customFormat="1" x14ac:dyDescent="0.25">
      <c r="A59" s="60"/>
      <c r="B59" s="60"/>
      <c r="C59" s="64"/>
      <c r="D59" s="64"/>
      <c r="E59" s="62"/>
      <c r="F59" s="60"/>
      <c r="G59" s="60"/>
      <c r="H59" s="60"/>
      <c r="I59" s="60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</row>
    <row r="60" spans="1:33" s="6" customFormat="1" ht="18.75" x14ac:dyDescent="0.3">
      <c r="A60" s="52"/>
      <c r="B60" s="61"/>
      <c r="C60" s="62"/>
      <c r="D60" s="62"/>
      <c r="E60" s="62"/>
      <c r="F60" s="61"/>
      <c r="G60" s="61"/>
      <c r="H60" s="61"/>
      <c r="I60" s="61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</row>
    <row r="61" spans="1:33" s="6" customFormat="1" x14ac:dyDescent="0.25">
      <c r="A61" s="53"/>
      <c r="B61" s="53"/>
      <c r="C61" s="62"/>
      <c r="D61" s="62"/>
      <c r="E61" s="62"/>
      <c r="F61" s="53"/>
      <c r="G61" s="53"/>
      <c r="H61" s="53"/>
      <c r="I61" s="53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</row>
    <row r="62" spans="1:33" s="6" customFormat="1" x14ac:dyDescent="0.25">
      <c r="A62" s="57"/>
      <c r="B62" s="56"/>
      <c r="C62" s="69"/>
      <c r="D62" s="69"/>
      <c r="E62" s="62"/>
      <c r="F62" s="56"/>
      <c r="G62" s="56"/>
      <c r="H62" s="56"/>
      <c r="I62" s="5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</row>
    <row r="63" spans="1:33" s="6" customFormat="1" x14ac:dyDescent="0.25">
      <c r="A63" s="57"/>
      <c r="B63" s="56"/>
      <c r="C63" s="59"/>
      <c r="D63" s="59"/>
      <c r="E63" s="62"/>
      <c r="F63" s="56"/>
      <c r="G63" s="56"/>
      <c r="H63" s="56"/>
      <c r="I63" s="5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</row>
    <row r="64" spans="1:33" s="6" customFormat="1" x14ac:dyDescent="0.25">
      <c r="A64" s="57"/>
      <c r="B64" s="56"/>
      <c r="C64" s="66"/>
      <c r="D64" s="66"/>
      <c r="E64" s="62"/>
      <c r="F64" s="56"/>
      <c r="G64" s="56"/>
      <c r="H64" s="56"/>
      <c r="I64" s="5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</row>
    <row r="65" spans="1:33" s="6" customFormat="1" x14ac:dyDescent="0.25">
      <c r="A65" s="57"/>
      <c r="B65" s="56"/>
      <c r="C65" s="66"/>
      <c r="D65" s="66"/>
      <c r="E65" s="62"/>
      <c r="F65" s="56"/>
      <c r="G65" s="56"/>
      <c r="H65" s="56"/>
      <c r="I65" s="5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</row>
    <row r="66" spans="1:33" s="6" customFormat="1" x14ac:dyDescent="0.25">
      <c r="A66" s="57"/>
      <c r="B66" s="56"/>
      <c r="C66" s="66"/>
      <c r="D66" s="66"/>
      <c r="E66" s="62"/>
      <c r="F66" s="56"/>
      <c r="G66" s="56"/>
      <c r="H66" s="56"/>
      <c r="I66" s="5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</row>
    <row r="67" spans="1:33" s="6" customFormat="1" x14ac:dyDescent="0.25">
      <c r="A67" s="57"/>
      <c r="B67" s="56"/>
      <c r="C67" s="66"/>
      <c r="D67" s="66"/>
      <c r="E67" s="62"/>
      <c r="F67" s="56"/>
      <c r="G67" s="56"/>
      <c r="H67" s="56"/>
      <c r="I67" s="5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</row>
    <row r="68" spans="1:33" s="6" customFormat="1" x14ac:dyDescent="0.25">
      <c r="A68" s="57"/>
      <c r="B68" s="56"/>
      <c r="C68" s="66"/>
      <c r="D68" s="66"/>
      <c r="E68" s="62"/>
      <c r="F68" s="56"/>
      <c r="G68" s="56"/>
      <c r="H68" s="56"/>
      <c r="I68" s="56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</row>
    <row r="69" spans="1:33" s="6" customFormat="1" x14ac:dyDescent="0.25">
      <c r="A69" s="52"/>
      <c r="B69" s="56"/>
      <c r="C69" s="66"/>
      <c r="D69" s="66"/>
      <c r="E69" s="62"/>
      <c r="F69" s="56"/>
      <c r="G69" s="56"/>
      <c r="H69" s="56"/>
      <c r="I69" s="5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</row>
    <row r="70" spans="1:33" s="6" customFormat="1" x14ac:dyDescent="0.25">
      <c r="A70" s="60"/>
      <c r="B70" s="60"/>
      <c r="C70" s="66"/>
      <c r="D70" s="66"/>
      <c r="E70" s="62"/>
      <c r="F70" s="60"/>
      <c r="G70" s="60"/>
      <c r="H70" s="60"/>
      <c r="I70" s="60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</row>
    <row r="71" spans="1:33" s="6" customFormat="1" x14ac:dyDescent="0.25">
      <c r="A71" s="52"/>
      <c r="B71" s="56"/>
      <c r="C71" s="66"/>
      <c r="D71" s="66"/>
      <c r="E71" s="62"/>
      <c r="F71" s="56"/>
      <c r="G71" s="56"/>
      <c r="H71" s="56"/>
      <c r="I71" s="56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</row>
    <row r="72" spans="1:33" s="6" customFormat="1" x14ac:dyDescent="0.25">
      <c r="A72" s="52"/>
      <c r="B72" s="56"/>
      <c r="C72" s="63"/>
      <c r="D72" s="63"/>
      <c r="E72" s="62"/>
      <c r="F72" s="56"/>
      <c r="G72" s="56"/>
      <c r="H72" s="56"/>
      <c r="I72" s="56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</row>
    <row r="73" spans="1:33" s="6" customFormat="1" x14ac:dyDescent="0.25">
      <c r="A73" s="60"/>
      <c r="B73" s="60"/>
      <c r="C73" s="64"/>
      <c r="D73" s="64"/>
      <c r="E73" s="62"/>
      <c r="F73" s="60"/>
      <c r="G73" s="60"/>
      <c r="H73" s="60"/>
      <c r="I73" s="60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</row>
    <row r="74" spans="1:33" s="6" customFormat="1" x14ac:dyDescent="0.25">
      <c r="C74" s="64"/>
      <c r="D74" s="64"/>
      <c r="E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</row>
    <row r="75" spans="1:33" s="6" customFormat="1" x14ac:dyDescent="0.25">
      <c r="C75" s="70"/>
      <c r="D75" s="70"/>
      <c r="E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</row>
    <row r="76" spans="1:33" s="6" customFormat="1" x14ac:dyDescent="0.25">
      <c r="C76" s="62"/>
      <c r="D76" s="62"/>
      <c r="E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</row>
    <row r="77" spans="1:33" x14ac:dyDescent="0.25">
      <c r="C77" s="62"/>
      <c r="D77" s="62"/>
      <c r="E77" s="62"/>
    </row>
    <row r="78" spans="1:33" x14ac:dyDescent="0.25">
      <c r="C78" s="62"/>
      <c r="D78" s="62"/>
      <c r="E78" s="62"/>
    </row>
  </sheetData>
  <printOptions horizontalCentered="1"/>
  <pageMargins left="0.7" right="0.7" top="0.75" bottom="0.75" header="0.3" footer="0.3"/>
  <pageSetup scale="29" orientation="landscape" r:id="rId1"/>
  <headerFooter>
    <oddHeader>&amp;RPKW-5C
Page 1 of 1</oddHeader>
  </headerFooter>
  <colBreaks count="2" manualBreakCount="2">
    <brk id="8" max="22" man="1"/>
    <brk id="21" max="2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24506B6-9E87-44BF-8188-81A51D4EA7CC}"/>
</file>

<file path=customXml/itemProps2.xml><?xml version="1.0" encoding="utf-8"?>
<ds:datastoreItem xmlns:ds="http://schemas.openxmlformats.org/officeDocument/2006/customXml" ds:itemID="{027B64C3-66B2-4ED2-812C-48CFFE2D64CB}"/>
</file>

<file path=customXml/itemProps3.xml><?xml version="1.0" encoding="utf-8"?>
<ds:datastoreItem xmlns:ds="http://schemas.openxmlformats.org/officeDocument/2006/customXml" ds:itemID="{08CE14FF-4ECD-4F4A-9FD3-A44A0F978FEC}"/>
</file>

<file path=customXml/itemProps4.xml><?xml version="1.0" encoding="utf-8"?>
<ds:datastoreItem xmlns:ds="http://schemas.openxmlformats.org/officeDocument/2006/customXml" ds:itemID="{1622FAC0-17CE-4E20-B9FC-AF71E7B4D9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5C - 2024 &amp; 2025 Summary(R)</vt:lpstr>
      <vt:lpstr>'5C - 2024 &amp; 2025 Summary(R)'!Print_Area</vt:lpstr>
      <vt:lpstr>'5C - 2024 &amp; 2025 Summary(R)'!Print_Titles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Rosenberger, Cole</dc:creator>
  <cp:lastModifiedBy>Barnett, Donna L. (BEL)</cp:lastModifiedBy>
  <cp:lastPrinted>2022-01-29T23:32:59Z</cp:lastPrinted>
  <dcterms:created xsi:type="dcterms:W3CDTF">2021-12-16T12:49:41Z</dcterms:created>
  <dcterms:modified xsi:type="dcterms:W3CDTF">2022-01-29T23:47:49Z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