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47CA0C3B-95F7-4329-B999-AC49708FD8F5}" xr6:coauthVersionLast="47" xr6:coauthVersionMax="47" xr10:uidLastSave="{00000000-0000-0000-0000-000000000000}"/>
  <bookViews>
    <workbookView xWindow="-120" yWindow="-120" windowWidth="20730" windowHeight="11160" xr2:uid="{ACDCFC70-2715-4A7B-96E6-574530027FED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1" l="1"/>
  <c r="J14" i="1"/>
  <c r="H14" i="1"/>
  <c r="H18" i="1" s="1"/>
  <c r="F14" i="1"/>
  <c r="F18" i="1" s="1"/>
  <c r="D14" i="1"/>
  <c r="D18" i="1" s="1"/>
  <c r="L14" i="1"/>
  <c r="N18" i="1" l="1"/>
  <c r="L18" i="1"/>
  <c r="J18" i="1"/>
</calcChain>
</file>

<file path=xl/sharedStrings.xml><?xml version="1.0" encoding="utf-8"?>
<sst xmlns="http://schemas.openxmlformats.org/spreadsheetml/2006/main" count="21" uniqueCount="21">
  <si>
    <t xml:space="preserve">General </t>
  </si>
  <si>
    <t>Software</t>
  </si>
  <si>
    <t>Transmission</t>
  </si>
  <si>
    <t>PC WA 2023 Electric Disallowance</t>
  </si>
  <si>
    <t>PC WA 2024 Electric Disallowance</t>
  </si>
  <si>
    <t>Gas Distribution</t>
  </si>
  <si>
    <t>Electric Distribution</t>
  </si>
  <si>
    <t>PC WA 2023 Gas Disallowance</t>
  </si>
  <si>
    <t>PC WA 2024 Gas Disallowance</t>
  </si>
  <si>
    <t>Total</t>
  </si>
  <si>
    <t>Check</t>
  </si>
  <si>
    <r>
      <t xml:space="preserve">PC Adjustments to Capital Additions by Plant Type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</si>
  <si>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Source:</t>
  </si>
  <si>
    <t>Avista Corporation</t>
  </si>
  <si>
    <t>Docket Nos. UE-220053 &amp; UG-220054</t>
  </si>
  <si>
    <t>Exhibit SC-39</t>
  </si>
  <si>
    <t>Total Exhibit SC-24</t>
  </si>
  <si>
    <t>PC WA 2022 Gas Disallowance</t>
  </si>
  <si>
    <t>PC WA 2022 Electric Disallowance</t>
  </si>
  <si>
    <t>Hardware</t>
  </si>
  <si>
    <t xml:space="preserve">(1) WP SC-24 New-AVA-Exh-JBB-2 with PC Disallow. (Pivot table selection)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</si>
</sst>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6">
    <xf numFmtId="0" fontId="0" fillId="0" borderId="0" xfId="0"/>
    <xf numFmtId="164" fontId="0" fillId="0" borderId="0" xfId="1" applyNumberFormat="1" applyFont="1"/>
    <xf numFmtId="0" fontId="4" fillId="2" borderId="0" xfId="4" applyFont="1" applyFill="1" applyAlignment="1">
      <alignment horizontal="center" vertical="center" wrapText="1"/>
    </xf>
    <xf numFmtId="0" fontId="3" fillId="0" borderId="0" xfId="3" applyFont="1" applyFill="1"/>
    <xf numFmtId="0" fontId="4" fillId="3" borderId="0" xfId="4" applyFont="1" applyFill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164" fontId="0" fillId="0" borderId="0" xfId="1" applyNumberFormat="1" applyFont="1" applyBorder="1"/>
    <xf numFmtId="0" fontId="3" fillId="0" borderId="2" xfId="3" applyFont="1" applyFill="1" applyBorder="1"/>
    <xf numFmtId="0" fontId="0" fillId="0" borderId="3" xfId="0" applyBorder="1"/>
    <xf numFmtId="165" fontId="2" fillId="0" borderId="3" xfId="2" applyNumberFormat="1" applyFont="1" applyBorder="1"/>
    <xf numFmtId="165" fontId="2" fillId="0" borderId="4" xfId="2" applyNumberFormat="1" applyFont="1" applyBorder="1"/>
    <xf numFmtId="165" fontId="0" fillId="0" borderId="0" xfId="2" applyNumberFormat="1" applyFont="1"/>
    <xf numFmtId="0" fontId="4" fillId="0" borderId="0" xfId="0" applyFont="1"/>
    <xf numFmtId="0" fontId="2" fillId="0" borderId="0" xfId="0" applyFont="1" applyFill="1" applyAlignment="1">
      <alignment horizontal="right"/>
    </xf>
    <xf numFmtId="0" fontId="2" fillId="4" borderId="1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 4" xfId="3" xr:uid="{DE352D57-7381-469B-B795-F9C34F076994}"/>
    <cellStyle name="Normal 3" xfId="4" xr:uid="{E7B96D68-928D-405D-AC09-241CFED97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906A-7550-4F10-AB6D-8DBE77BF3D84}">
  <sheetPr>
    <pageSetUpPr fitToPage="1"/>
  </sheetPr>
  <dimension ref="A1:O21"/>
  <sheetViews>
    <sheetView tabSelected="1" workbookViewId="0">
      <selection activeCell="B21" sqref="B21"/>
    </sheetView>
  </sheetViews>
  <sheetFormatPr defaultRowHeight="15" x14ac:dyDescent="0.25"/>
  <cols>
    <col min="2" max="2" width="17.5703125" customWidth="1"/>
    <col min="4" max="4" width="13.42578125" customWidth="1"/>
    <col min="5" max="5" width="3.5703125" customWidth="1"/>
    <col min="6" max="6" width="14.140625" customWidth="1"/>
    <col min="7" max="7" width="3.42578125" customWidth="1"/>
    <col min="8" max="8" width="13.85546875" customWidth="1"/>
    <col min="9" max="9" width="3.5703125" customWidth="1"/>
    <col min="10" max="10" width="12.7109375" customWidth="1"/>
    <col min="11" max="11" width="3.85546875" customWidth="1"/>
    <col min="12" max="12" width="13.42578125" customWidth="1"/>
    <col min="13" max="13" width="3.42578125" customWidth="1"/>
    <col min="14" max="14" width="13.42578125" customWidth="1"/>
  </cols>
  <sheetData>
    <row r="1" spans="1:15" x14ac:dyDescent="0.25">
      <c r="A1" s="13" t="s">
        <v>13</v>
      </c>
      <c r="N1" s="14" t="s">
        <v>15</v>
      </c>
    </row>
    <row r="2" spans="1:15" x14ac:dyDescent="0.25">
      <c r="A2" t="s">
        <v>14</v>
      </c>
      <c r="N2" s="14"/>
    </row>
    <row r="3" spans="1:15" x14ac:dyDescent="0.25">
      <c r="A3" s="5"/>
      <c r="N3" s="14"/>
    </row>
    <row r="4" spans="1:15" ht="17.25" x14ac:dyDescent="0.25">
      <c r="D4" s="15" t="s">
        <v>11</v>
      </c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5" ht="51" x14ac:dyDescent="0.25">
      <c r="D5" s="2" t="s">
        <v>18</v>
      </c>
      <c r="F5" s="2" t="s">
        <v>3</v>
      </c>
      <c r="H5" s="2" t="s">
        <v>4</v>
      </c>
      <c r="J5" s="4" t="s">
        <v>17</v>
      </c>
      <c r="L5" s="4" t="s">
        <v>7</v>
      </c>
      <c r="N5" s="4" t="s">
        <v>8</v>
      </c>
    </row>
    <row r="7" spans="1:15" x14ac:dyDescent="0.25">
      <c r="B7" s="3" t="s">
        <v>0</v>
      </c>
      <c r="D7" s="12">
        <v>-1263479</v>
      </c>
      <c r="E7" s="12"/>
      <c r="F7" s="12">
        <v>-2248607</v>
      </c>
      <c r="G7" s="12"/>
      <c r="H7" s="12">
        <v>-1441637</v>
      </c>
      <c r="I7" s="12"/>
      <c r="J7" s="12">
        <v>-368253</v>
      </c>
      <c r="K7" s="12"/>
      <c r="L7" s="12">
        <v>-623416</v>
      </c>
      <c r="M7" s="12"/>
      <c r="N7" s="12">
        <v>-363165</v>
      </c>
    </row>
    <row r="8" spans="1:15" x14ac:dyDescent="0.25">
      <c r="B8" s="3" t="s">
        <v>6</v>
      </c>
      <c r="D8" s="1">
        <v>-4721158</v>
      </c>
      <c r="E8" s="1"/>
      <c r="F8" s="1">
        <v>-37492743</v>
      </c>
      <c r="G8" s="1"/>
      <c r="H8" s="1">
        <v>-31616259</v>
      </c>
      <c r="I8" s="1"/>
      <c r="O8" s="1"/>
    </row>
    <row r="9" spans="1:15" x14ac:dyDescent="0.25">
      <c r="B9" s="3" t="s">
        <v>5</v>
      </c>
      <c r="D9" s="1"/>
      <c r="E9" s="1"/>
      <c r="F9" s="1"/>
      <c r="G9" s="1"/>
      <c r="H9" s="1"/>
      <c r="I9" s="1"/>
      <c r="J9" s="1">
        <v>-2723777</v>
      </c>
      <c r="K9" s="1"/>
      <c r="L9" s="1">
        <v>-3387410</v>
      </c>
      <c r="M9" s="1"/>
      <c r="N9" s="1">
        <v>-709245</v>
      </c>
      <c r="O9" s="1"/>
    </row>
    <row r="10" spans="1:15" x14ac:dyDescent="0.25">
      <c r="B10" s="3" t="s">
        <v>1</v>
      </c>
      <c r="D10" s="1">
        <v>-7381162</v>
      </c>
      <c r="E10" s="1"/>
      <c r="F10" s="1">
        <v>-12455712</v>
      </c>
      <c r="G10" s="1"/>
      <c r="H10" s="1">
        <v>-16914828</v>
      </c>
      <c r="I10" s="1"/>
      <c r="J10" s="1">
        <v>-2228386</v>
      </c>
      <c r="K10" s="1"/>
      <c r="L10" s="1">
        <v>-1728229</v>
      </c>
      <c r="M10" s="1"/>
      <c r="N10" s="1">
        <v>-2115925</v>
      </c>
      <c r="O10" s="1"/>
    </row>
    <row r="11" spans="1:15" x14ac:dyDescent="0.25">
      <c r="B11" s="3" t="s">
        <v>19</v>
      </c>
      <c r="D11" s="1">
        <v>-157702</v>
      </c>
      <c r="E11" s="1"/>
      <c r="F11" s="1">
        <v>-180343</v>
      </c>
      <c r="G11" s="1"/>
      <c r="H11" s="1">
        <v>-125032</v>
      </c>
      <c r="I11" s="1"/>
      <c r="J11" s="1">
        <v>-49800</v>
      </c>
      <c r="K11" s="1"/>
      <c r="L11" s="1">
        <v>-56950</v>
      </c>
      <c r="M11" s="1"/>
      <c r="N11" s="1">
        <v>-39483</v>
      </c>
      <c r="O11" s="1"/>
    </row>
    <row r="12" spans="1:15" x14ac:dyDescent="0.25">
      <c r="B12" s="3" t="s">
        <v>2</v>
      </c>
      <c r="D12" s="1">
        <v>-609912</v>
      </c>
      <c r="E12" s="1"/>
      <c r="F12" s="1">
        <v>-8541526</v>
      </c>
      <c r="G12" s="1"/>
      <c r="H12" s="1">
        <v>-4028838</v>
      </c>
      <c r="I12" s="1"/>
      <c r="J12" s="1"/>
      <c r="K12" s="1"/>
      <c r="L12" s="1"/>
      <c r="M12" s="1"/>
      <c r="N12" s="1"/>
      <c r="O12" s="1"/>
    </row>
    <row r="13" spans="1:15" x14ac:dyDescent="0.25">
      <c r="B13" s="6"/>
      <c r="C13" s="6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B14" s="8" t="s">
        <v>9</v>
      </c>
      <c r="C14" s="9"/>
      <c r="D14" s="10">
        <f>SUM(D7:D13)</f>
        <v>-14133413</v>
      </c>
      <c r="E14" s="10"/>
      <c r="F14" s="10">
        <f t="shared" ref="F14:N14" si="0">SUM(F7:F13)</f>
        <v>-60918931</v>
      </c>
      <c r="G14" s="10"/>
      <c r="H14" s="10">
        <f t="shared" si="0"/>
        <v>-54126594</v>
      </c>
      <c r="I14" s="10"/>
      <c r="J14" s="10">
        <f t="shared" si="0"/>
        <v>-5370216</v>
      </c>
      <c r="K14" s="10"/>
      <c r="L14" s="10">
        <f t="shared" si="0"/>
        <v>-5796005</v>
      </c>
      <c r="M14" s="10"/>
      <c r="N14" s="11">
        <f t="shared" si="0"/>
        <v>-3227818</v>
      </c>
      <c r="O14" s="1"/>
    </row>
    <row r="15" spans="1:15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B16" s="3" t="s">
        <v>16</v>
      </c>
      <c r="D16" s="1">
        <v>-14133410.813783213</v>
      </c>
      <c r="E16" s="1"/>
      <c r="F16" s="1">
        <v>-60918963.363970026</v>
      </c>
      <c r="G16" s="1"/>
      <c r="H16" s="1">
        <v>-54126593.783121541</v>
      </c>
      <c r="I16" s="1"/>
      <c r="J16" s="1">
        <v>-5370216.4354216466</v>
      </c>
      <c r="K16" s="1"/>
      <c r="L16" s="1">
        <v>-5796005.0731756743</v>
      </c>
      <c r="M16" s="1"/>
      <c r="N16" s="1">
        <v>-3227818.152032705</v>
      </c>
      <c r="O16" s="1"/>
    </row>
    <row r="17" spans="1:15" hidden="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idden="1" x14ac:dyDescent="0.25">
      <c r="B18" t="s">
        <v>10</v>
      </c>
      <c r="D18" s="1">
        <f>+D14-D16</f>
        <v>-2.1862167865037918</v>
      </c>
      <c r="E18" s="1"/>
      <c r="F18" s="1">
        <f t="shared" ref="F18:N18" si="1">+F14-F16</f>
        <v>32.363970026373863</v>
      </c>
      <c r="G18" s="1"/>
      <c r="H18" s="1">
        <f t="shared" si="1"/>
        <v>-0.21687845885753632</v>
      </c>
      <c r="I18" s="1"/>
      <c r="J18" s="1">
        <f t="shared" si="1"/>
        <v>0.43542164657264948</v>
      </c>
      <c r="K18" s="1"/>
      <c r="L18" s="1">
        <f t="shared" si="1"/>
        <v>7.3175674304366112E-2</v>
      </c>
      <c r="M18" s="1"/>
      <c r="N18" s="1">
        <f t="shared" si="1"/>
        <v>0.15203270502388477</v>
      </c>
      <c r="O18" s="1"/>
    </row>
    <row r="19" spans="1:15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t="s">
        <v>12</v>
      </c>
      <c r="B20" t="s">
        <v>20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</sheetData>
  <mergeCells count="1">
    <mergeCell ref="D4:N4"/>
  </mergeCells>
  <pageMargins left="0.7" right="0.7" top="0.75" bottom="0.75" header="0.3" footer="0.3"/>
  <pageSetup scale="9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2238959-8937-4868-9906-0D24086666C5}"/>
</file>

<file path=customXml/itemProps2.xml><?xml version="1.0" encoding="utf-8"?>
<ds:datastoreItem xmlns:ds="http://schemas.openxmlformats.org/officeDocument/2006/customXml" ds:itemID="{64BD3C32-7341-44A4-8E3C-633EC80E7116}"/>
</file>

<file path=customXml/itemProps3.xml><?xml version="1.0" encoding="utf-8"?>
<ds:datastoreItem xmlns:ds="http://schemas.openxmlformats.org/officeDocument/2006/customXml" ds:itemID="{4F9D6CBA-8542-4CB7-99B9-1223213F54F2}"/>
</file>

<file path=customXml/itemProps4.xml><?xml version="1.0" encoding="utf-8"?>
<ds:datastoreItem xmlns:ds="http://schemas.openxmlformats.org/officeDocument/2006/customXml" ds:itemID="{B9082902-2E1F-4A76-AA95-8FFCD2C14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2022-07-25T21:10:22Z</cp:lastPrinted>
  <dcterms:created xsi:type="dcterms:W3CDTF">2022-06-11T21:50:08Z</dcterms:created>
  <dcterms:modified xsi:type="dcterms:W3CDTF">2022-07-25T21:10:57Z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{F45CC984-591E-4620-A0BE-110D7CB689ED}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