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1. 191 balances to WUTC\2023\09. September 2023\"/>
    </mc:Choice>
  </mc:AlternateContent>
  <bookViews>
    <workbookView xWindow="90" yWindow="210" windowWidth="15165" windowHeight="8385"/>
  </bookViews>
  <sheets>
    <sheet name="191 Accounts" sheetId="2" r:id="rId1"/>
  </sheets>
  <definedNames>
    <definedName name="_xlnm.Print_Area" localSheetId="0">'191 Accounts'!$A$1:$D$89</definedName>
  </definedNames>
  <calcPr calcId="162913"/>
</workbook>
</file>

<file path=xl/calcChain.xml><?xml version="1.0" encoding="utf-8"?>
<calcChain xmlns="http://schemas.openxmlformats.org/spreadsheetml/2006/main"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<sst xmlns="http://schemas.openxmlformats.org/spreadsheetml/2006/main" count="77" uniqueCount="29">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</sst>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90</xdr:row>
      <xdr:rowOff>104774</xdr:rowOff>
    </xdr:from>
    <xdr:to>
      <xdr:col>8</xdr:col>
      <xdr:colOff>65171</xdr:colOff>
      <xdr:row>112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1706224"/>
          <a:ext cx="7866147" cy="323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zoomScaleNormal="100" workbookViewId="0">
      <selection activeCell="Q18" sqref="Q1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28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45199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-27018.95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-9137</v>
      </c>
    </row>
    <row r="13" spans="1:8" x14ac:dyDescent="0.2">
      <c r="A13" s="4"/>
      <c r="B13" s="4" t="s">
        <v>5</v>
      </c>
      <c r="C13" s="4"/>
      <c r="D13" s="12">
        <v>1958.34</v>
      </c>
    </row>
    <row r="14" spans="1:8" x14ac:dyDescent="0.2">
      <c r="A14" s="4"/>
      <c r="B14" s="4" t="s">
        <v>6</v>
      </c>
      <c r="C14" s="4"/>
      <c r="D14" s="12">
        <v>-8416.8799999999992</v>
      </c>
    </row>
    <row r="15" spans="1:8" x14ac:dyDescent="0.2">
      <c r="A15" s="4"/>
      <c r="B15" s="4" t="s">
        <v>7</v>
      </c>
      <c r="C15" s="4"/>
      <c r="D15" s="14">
        <f>SUM(D11:D14)</f>
        <v>-15595.539999999999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-42614.49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1322065.46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-487144</v>
      </c>
    </row>
    <row r="22" spans="1:9" x14ac:dyDescent="0.2">
      <c r="A22" s="4"/>
      <c r="B22" s="4" t="s">
        <v>5</v>
      </c>
      <c r="C22" s="4"/>
      <c r="D22" s="12">
        <v>5726.26</v>
      </c>
    </row>
    <row r="23" spans="1:9" x14ac:dyDescent="0.2">
      <c r="A23" s="4"/>
      <c r="B23" s="4" t="s">
        <v>6</v>
      </c>
      <c r="C23" s="4"/>
      <c r="D23" s="12">
        <v>30646.48</v>
      </c>
    </row>
    <row r="24" spans="1:9" x14ac:dyDescent="0.2">
      <c r="A24" s="4"/>
      <c r="B24" s="4" t="s">
        <v>7</v>
      </c>
      <c r="C24" s="4"/>
      <c r="D24" s="14">
        <f>SUM(D20:D23)</f>
        <v>-450771.26</v>
      </c>
      <c r="E24" s="11"/>
    </row>
    <row r="25" spans="1:9" x14ac:dyDescent="0.2">
      <c r="A25" s="4"/>
      <c r="B25" s="4" t="s">
        <v>8</v>
      </c>
      <c r="C25" s="4"/>
      <c r="D25" s="13">
        <f>+D24+D19</f>
        <v>871294.2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2336386.4099999992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-806379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-28927.3</v>
      </c>
    </row>
    <row r="42" spans="1:8" s="15" customFormat="1" x14ac:dyDescent="0.2">
      <c r="A42" s="4"/>
      <c r="B42" s="4" t="s">
        <v>7</v>
      </c>
      <c r="C42" s="4"/>
      <c r="D42" s="14">
        <f>SUM(D38:D41)</f>
        <v>-835306.3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1501080.1099999992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-27773327.060000002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27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>
        <v>-175579.45</v>
      </c>
    </row>
    <row r="52" spans="1:9" s="16" customFormat="1" x14ac:dyDescent="0.2">
      <c r="A52" s="4"/>
      <c r="B52" s="4" t="s">
        <v>7</v>
      </c>
      <c r="C52" s="4"/>
      <c r="D52" s="34">
        <f>SUM(D47:D51)</f>
        <v>-175579.45</v>
      </c>
    </row>
    <row r="53" spans="1:9" s="16" customFormat="1" x14ac:dyDescent="0.2">
      <c r="A53" s="4"/>
      <c r="B53" s="4" t="s">
        <v>8</v>
      </c>
      <c r="C53" s="4"/>
      <c r="D53" s="21">
        <f>+D52+D46</f>
        <v>-27948906.510000002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-1240310.6400000034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23</v>
      </c>
      <c r="C58" s="20"/>
      <c r="D58" s="12">
        <v>5065037.29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5065037.29</v>
      </c>
      <c r="E59" s="11"/>
    </row>
    <row r="60" spans="1:9" x14ac:dyDescent="0.2">
      <c r="A60" s="4"/>
      <c r="B60" s="4" t="s">
        <v>8</v>
      </c>
      <c r="C60" s="4"/>
      <c r="D60" s="21">
        <f>+D59+D56</f>
        <v>3824726.6499999966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-121023356.16999999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24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23</v>
      </c>
      <c r="C66" s="20"/>
      <c r="D66" s="12">
        <v>-6678876.7800000003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-6678876.7800000003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-127702232.94999999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-325125.71000000002</v>
      </c>
    </row>
    <row r="72" spans="1:9" x14ac:dyDescent="0.2">
      <c r="A72" s="19"/>
      <c r="B72" s="4" t="s">
        <v>22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-7062.94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-7062.94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-332188.65000000002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-3531462.3</v>
      </c>
    </row>
    <row r="79" spans="1:9" x14ac:dyDescent="0.2">
      <c r="A79" s="19"/>
      <c r="B79" s="4" t="s">
        <v>22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-799226.96</v>
      </c>
      <c r="H80" s="11"/>
    </row>
    <row r="81" spans="1:8" x14ac:dyDescent="0.2">
      <c r="A81" s="4"/>
      <c r="B81" s="4" t="s">
        <v>7</v>
      </c>
      <c r="C81" s="4"/>
      <c r="D81" s="34">
        <f>SUM(D79:D80)</f>
        <v>-799226.96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-4330689.26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-150262148.96000001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-3897381.94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-154159530.90000001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2329759.8199999994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-156489290.72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38DA101-B6FC-4416-80BF-13D59D5DB2E7}"/>
</file>

<file path=customXml/itemProps3.xml><?xml version="1.0" encoding="utf-8"?>
<ds:datastoreItem xmlns:ds="http://schemas.openxmlformats.org/officeDocument/2006/customXml" ds:itemID="{04F77E61-CAE0-42C8-98B8-75600D4349A8}"/>
</file>

<file path=customXml/itemProps4.xml><?xml version="1.0" encoding="utf-8"?>
<ds:datastoreItem xmlns:ds="http://schemas.openxmlformats.org/officeDocument/2006/customXml" ds:itemID="{B334E596-C4C6-431D-A604-F356C0F816BB}"/>
</file>

<file path=customXml/itemProps5.xml><?xml version="1.0" encoding="utf-8"?>
<ds:datastoreItem xmlns:ds="http://schemas.openxmlformats.org/officeDocument/2006/customXml" ds:itemID="{C4120991-2CA2-4C53-8D1D-5F11B0A0B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2023-10-05T16:54:19Z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