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'Sheet1'!$A$1:$O$35</definedName>
  </definedNames>
  <calcPr fullCalcOnLoad="1"/>
</workbook>
</file>

<file path=xl/sharedStrings.xml><?xml version="1.0" encoding="utf-8"?>
<sst xmlns="http://schemas.openxmlformats.org/spreadsheetml/2006/main" count="41" uniqueCount="36">
  <si>
    <t>Avista Utilities</t>
  </si>
  <si>
    <t>Comparison Falkenberg to Avista and Settlement</t>
  </si>
  <si>
    <t>Twelve Months Ended December 31, 2004</t>
  </si>
  <si>
    <t>(000's of Dollars)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</si>
  <si>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</si>
  <si>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</si>
  <si>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</si>
  <si>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</si>
  <si>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</si>
  <si>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</si>
  <si>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</si>
  <si>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</si>
  <si>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</si>
  <si>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(J)new</t>
  </si>
  <si>
    <t>(K)new</t>
  </si>
  <si>
    <t xml:space="preserve">Hydro </t>
  </si>
  <si>
    <t>Colstrip</t>
  </si>
  <si>
    <t>Total</t>
  </si>
  <si>
    <t>Reshaping</t>
  </si>
  <si>
    <t>Capacity</t>
  </si>
  <si>
    <t>Revenue Impacts</t>
  </si>
  <si>
    <t>with rate base</t>
  </si>
  <si>
    <t xml:space="preserve"> </t>
  </si>
  <si>
    <t>Initial Avista Net Operating Income impact</t>
  </si>
  <si>
    <t>Initial Avista Rate Base impact</t>
  </si>
  <si>
    <t>Revenue requirement diference from Avista initial</t>
  </si>
  <si>
    <t xml:space="preserve">     (At Public Counsel return requirement)</t>
  </si>
  <si>
    <t>Settlement Net Operating Income</t>
  </si>
  <si>
    <t>Settlement Rate Base Impact</t>
  </si>
  <si>
    <t>Revenue requirement diference from Settlement</t>
  </si>
  <si>
    <t>ICNU Net Operating Income impact</t>
  </si>
  <si>
    <t>ICNU Rate Base Impact</t>
  </si>
  <si>
    <t>Comparison Avista to ICNU</t>
  </si>
  <si>
    <t xml:space="preserve">    Net Operating Income- ICNU higher</t>
  </si>
  <si>
    <t xml:space="preserve">    Rate Base- ICNU higher</t>
  </si>
  <si>
    <t xml:space="preserve">Comparison Settlement to ICNU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</si>
</sst>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Work\avista\Benchre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RL-8"/>
      <sheetName val="MRL9"/>
      <sheetName val="MRL-10"/>
    </sheetNames>
    <sheetDataSet>
      <sheetData sheetId="0">
        <row r="8">
          <cell r="D8" t="str">
            <v>1939-1978</v>
          </cell>
          <cell r="E8" t="str">
            <v>Colstrip</v>
          </cell>
          <cell r="F8" t="str">
            <v>Colstrip</v>
          </cell>
          <cell r="G8" t="str">
            <v>Generic</v>
          </cell>
          <cell r="H8" t="str">
            <v>Bidding</v>
          </cell>
          <cell r="I8" t="str">
            <v>N/A</v>
          </cell>
          <cell r="J8" t="str">
            <v>N/A</v>
          </cell>
          <cell r="K8" t="str">
            <v>Stipulation</v>
          </cell>
          <cell r="L8" t="str">
            <v>Stipulation</v>
          </cell>
        </row>
        <row r="9">
          <cell r="D9" t="str">
            <v>Filtered </v>
          </cell>
          <cell r="E9" t="str">
            <v>Planned </v>
          </cell>
          <cell r="F9" t="str">
            <v>Outage</v>
          </cell>
          <cell r="G9" t="str">
            <v>Plant </v>
          </cell>
          <cell r="H9" t="str">
            <v>Factors</v>
          </cell>
          <cell r="I9" t="str">
            <v>Wheeling</v>
          </cell>
          <cell r="J9" t="str">
            <v>Kaiser</v>
          </cell>
          <cell r="K9" t="str">
            <v>CS2 Fuel</v>
          </cell>
          <cell r="L9" t="str">
            <v>Colstrip</v>
          </cell>
        </row>
        <row r="10">
          <cell r="D10" t="str">
            <v>Hydro</v>
          </cell>
          <cell r="E10" t="str">
            <v>Outage</v>
          </cell>
          <cell r="F10" t="str">
            <v>Rate</v>
          </cell>
          <cell r="G10" t="str">
            <v>Maintenance</v>
          </cell>
          <cell r="H10" t="str">
            <v> </v>
          </cell>
          <cell r="I10" t="str">
            <v> </v>
          </cell>
          <cell r="J10" t="str">
            <v>DES</v>
          </cell>
          <cell r="K10" t="str">
            <v>Reverse</v>
          </cell>
          <cell r="L10" t="str">
            <v>Maint. Reverse</v>
          </cell>
        </row>
        <row r="11">
          <cell r="D11" t="str">
            <v> </v>
          </cell>
          <cell r="E11" t="str">
            <v> </v>
          </cell>
          <cell r="F11" t="str">
            <v> </v>
          </cell>
          <cell r="G11" t="str">
            <v> </v>
          </cell>
          <cell r="H11" t="str">
            <v> 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4.140625" style="0" customWidth="1"/>
    <col min="2" max="2" width="47.57421875" style="0" bestFit="1" customWidth="1"/>
    <col min="3" max="3" width="16.8515625" style="0" bestFit="1" customWidth="1"/>
    <col min="4" max="14" width="12.7109375" style="0" customWidth="1"/>
    <col min="15" max="15" width="14.57421875" style="0" customWidth="1"/>
  </cols>
  <sheetData>
    <row r="1" spans="1:15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2.7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.75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6" spans="4:14" ht="12.75"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</row>
    <row r="7" spans="4:15" ht="12.75">
      <c r="D7" s="1" t="str">
        <f>'[1]MRL-8'!D8</f>
        <v>1939-1978</v>
      </c>
      <c r="E7" s="1" t="str">
        <f>'[1]MRL-8'!E8</f>
        <v>Colstrip</v>
      </c>
      <c r="F7" s="1" t="str">
        <f>'[1]MRL-8'!F8</f>
        <v>Colstrip</v>
      </c>
      <c r="G7" s="1" t="str">
        <f>'[1]MRL-8'!G8</f>
        <v>Generic</v>
      </c>
      <c r="H7" s="1" t="str">
        <f>'[1]MRL-8'!H8</f>
        <v>Bidding</v>
      </c>
      <c r="I7" s="1" t="str">
        <f>'[1]MRL-8'!I8</f>
        <v>N/A</v>
      </c>
      <c r="J7" s="1" t="str">
        <f>'[1]MRL-8'!J8</f>
        <v>N/A</v>
      </c>
      <c r="K7" s="1" t="str">
        <f>'[1]MRL-8'!K8</f>
        <v>Stipulation</v>
      </c>
      <c r="L7" s="1" t="str">
        <f>'[1]MRL-8'!L8</f>
        <v>Stipulation</v>
      </c>
      <c r="M7" s="1" t="s">
        <v>15</v>
      </c>
      <c r="N7" s="1" t="s">
        <v>16</v>
      </c>
      <c r="O7" s="1" t="s">
        <v>17</v>
      </c>
    </row>
    <row r="8" spans="4:15" ht="12.75">
      <c r="D8" s="1" t="str">
        <f>'[1]MRL-8'!D9</f>
        <v>Filtered </v>
      </c>
      <c r="E8" s="1" t="str">
        <f>'[1]MRL-8'!E9</f>
        <v>Planned </v>
      </c>
      <c r="F8" s="1" t="str">
        <f>'[1]MRL-8'!F9</f>
        <v>Outage</v>
      </c>
      <c r="G8" s="1" t="str">
        <f>'[1]MRL-8'!G9</f>
        <v>Plant </v>
      </c>
      <c r="H8" s="1" t="str">
        <f>'[1]MRL-8'!H9</f>
        <v>Factors</v>
      </c>
      <c r="I8" s="1" t="str">
        <f>'[1]MRL-8'!I9</f>
        <v>Wheeling</v>
      </c>
      <c r="J8" s="1" t="str">
        <f>'[1]MRL-8'!J9</f>
        <v>Kaiser</v>
      </c>
      <c r="K8" s="1" t="str">
        <f>'[1]MRL-8'!K9</f>
        <v>CS2 Fuel</v>
      </c>
      <c r="L8" s="1" t="str">
        <f>'[1]MRL-8'!L9</f>
        <v>Colstrip</v>
      </c>
      <c r="M8" s="1" t="s">
        <v>18</v>
      </c>
      <c r="N8" s="1" t="s">
        <v>19</v>
      </c>
      <c r="O8" s="1" t="s">
        <v>20</v>
      </c>
    </row>
    <row r="9" spans="4:14" ht="12.75">
      <c r="D9" s="1" t="str">
        <f>'[1]MRL-8'!D10</f>
        <v>Hydro</v>
      </c>
      <c r="E9" s="1" t="str">
        <f>'[1]MRL-8'!E10</f>
        <v>Outage</v>
      </c>
      <c r="F9" s="1" t="str">
        <f>'[1]MRL-8'!F10</f>
        <v>Rate</v>
      </c>
      <c r="G9" s="1" t="str">
        <f>'[1]MRL-8'!G10</f>
        <v>Maintenance</v>
      </c>
      <c r="H9" s="1" t="str">
        <f>'[1]MRL-8'!H10</f>
        <v> </v>
      </c>
      <c r="I9" s="1" t="str">
        <f>'[1]MRL-8'!I10</f>
        <v> </v>
      </c>
      <c r="J9" s="1" t="str">
        <f>'[1]MRL-8'!J10</f>
        <v>DES</v>
      </c>
      <c r="K9" s="1" t="str">
        <f>'[1]MRL-8'!K10</f>
        <v>Reverse</v>
      </c>
      <c r="L9" s="1" t="str">
        <f>'[1]MRL-8'!L10</f>
        <v>Maint. Reverse</v>
      </c>
      <c r="M9" s="1"/>
      <c r="N9" s="1" t="s">
        <v>21</v>
      </c>
    </row>
    <row r="10" spans="4:14" ht="12.75">
      <c r="D10" s="1" t="str">
        <f>'[1]MRL-8'!D11</f>
        <v> </v>
      </c>
      <c r="E10" s="1" t="str">
        <f>'[1]MRL-8'!E11</f>
        <v> </v>
      </c>
      <c r="F10" s="1" t="str">
        <f>'[1]MRL-8'!F11</f>
        <v> </v>
      </c>
      <c r="G10" s="1" t="str">
        <f>'[1]MRL-8'!G11</f>
        <v> </v>
      </c>
      <c r="H10" s="1" t="str">
        <f>'[1]MRL-8'!H11</f>
        <v> </v>
      </c>
      <c r="I10" s="1" t="str">
        <f>'[1]MRL-8'!I11</f>
        <v> </v>
      </c>
      <c r="J10" s="1" t="str">
        <f>'[1]MRL-8'!J11</f>
        <v> </v>
      </c>
      <c r="K10" s="1" t="str">
        <f>'[1]MRL-8'!K11</f>
        <v> </v>
      </c>
      <c r="L10" s="1" t="str">
        <f>'[1]MRL-8'!L11</f>
        <v> </v>
      </c>
      <c r="M10" s="1"/>
      <c r="N10" s="1"/>
    </row>
    <row r="11" spans="4:14" ht="12.7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12.75">
      <c r="N12" t="s">
        <v>22</v>
      </c>
    </row>
    <row r="13" spans="2:14" ht="12.75">
      <c r="B13" t="s">
        <v>30</v>
      </c>
      <c r="D13" s="2">
        <v>3533.9164265129684</v>
      </c>
      <c r="E13" s="2">
        <v>1067.71325648415</v>
      </c>
      <c r="F13" s="2">
        <v>516.6354466858791</v>
      </c>
      <c r="G13" s="2">
        <v>232.6484149855908</v>
      </c>
      <c r="H13" s="2">
        <v>1022.8731988472623</v>
      </c>
      <c r="I13" s="2">
        <v>51.53339152737752</v>
      </c>
      <c r="J13" s="2">
        <v>135.17002881844383</v>
      </c>
      <c r="K13" s="2">
        <v>0</v>
      </c>
      <c r="L13" s="2">
        <v>0</v>
      </c>
      <c r="M13" s="2">
        <v>1804</v>
      </c>
      <c r="N13" s="2">
        <v>888</v>
      </c>
    </row>
    <row r="14" spans="2:14" ht="12.75">
      <c r="B14" t="s">
        <v>31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1238</v>
      </c>
    </row>
    <row r="15" spans="4:14" ht="12.7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ht="12.75">
      <c r="B16" t="s">
        <v>23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</row>
    <row r="17" spans="2:14" ht="12.75">
      <c r="B17" t="s">
        <v>24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4:14" ht="12.75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ht="12.75">
      <c r="B19" t="s">
        <v>32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ht="12.75">
      <c r="B20" t="s">
        <v>33</v>
      </c>
      <c r="D20" s="3">
        <v>3533.9164265129684</v>
      </c>
      <c r="E20" s="3">
        <v>1067.71325648415</v>
      </c>
      <c r="F20" s="3">
        <v>516.6354466858791</v>
      </c>
      <c r="G20" s="3">
        <v>232.6484149855908</v>
      </c>
      <c r="H20" s="3">
        <v>1022.8731988472623</v>
      </c>
      <c r="I20" s="3">
        <v>51.53339152737752</v>
      </c>
      <c r="J20" s="3">
        <v>135.17002881844383</v>
      </c>
      <c r="K20" s="3">
        <v>0</v>
      </c>
      <c r="L20" s="3">
        <v>0</v>
      </c>
      <c r="M20" s="3">
        <v>1804</v>
      </c>
      <c r="N20" s="3">
        <v>888</v>
      </c>
    </row>
    <row r="21" spans="2:14" ht="12.75">
      <c r="B21" t="s">
        <v>34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1238</v>
      </c>
    </row>
    <row r="23" spans="2:15" ht="13.5" thickBot="1">
      <c r="B23" s="4" t="s">
        <v>25</v>
      </c>
      <c r="D23" s="5">
        <v>-5685</v>
      </c>
      <c r="E23" s="5">
        <v>-1718</v>
      </c>
      <c r="F23" s="5">
        <v>-831</v>
      </c>
      <c r="G23" s="5">
        <v>-374</v>
      </c>
      <c r="H23" s="5">
        <v>-1646</v>
      </c>
      <c r="I23" s="5">
        <v>-83</v>
      </c>
      <c r="J23" s="5">
        <v>-217</v>
      </c>
      <c r="K23" s="5">
        <v>0</v>
      </c>
      <c r="L23" s="5">
        <v>0</v>
      </c>
      <c r="M23" s="5">
        <v>-2902</v>
      </c>
      <c r="N23" s="5">
        <v>-1290</v>
      </c>
      <c r="O23" s="5">
        <v>-14746</v>
      </c>
    </row>
    <row r="24" ht="13.5" thickTop="1">
      <c r="B24" s="4" t="s">
        <v>26</v>
      </c>
    </row>
    <row r="26" spans="2:14" ht="12.75">
      <c r="B26" t="s">
        <v>27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2:14" ht="12.75">
      <c r="B27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</row>
    <row r="28" spans="4:14" ht="12.7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2.75">
      <c r="B29" t="s">
        <v>35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2.75">
      <c r="B30" t="s">
        <v>33</v>
      </c>
      <c r="D30" s="3">
        <v>3533.9164265129684</v>
      </c>
      <c r="E30" s="3">
        <v>1067.71325648415</v>
      </c>
      <c r="F30" s="3">
        <v>516.6354466858791</v>
      </c>
      <c r="G30" s="3">
        <v>232.6484149855908</v>
      </c>
      <c r="H30" s="3">
        <v>1022.8731988472623</v>
      </c>
      <c r="I30" s="3">
        <v>51.53339152737752</v>
      </c>
      <c r="J30" s="3">
        <v>135.17002881844383</v>
      </c>
      <c r="K30" s="3">
        <v>2372.6239193083575</v>
      </c>
      <c r="L30" s="3">
        <v>-312.58069164265135</v>
      </c>
      <c r="M30" s="3">
        <v>1804</v>
      </c>
      <c r="N30" s="3">
        <v>888</v>
      </c>
    </row>
    <row r="31" spans="2:14" ht="12.75">
      <c r="B31" t="s">
        <v>34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1238</v>
      </c>
    </row>
    <row r="33" spans="2:15" ht="13.5" thickBot="1">
      <c r="B33" s="4" t="s">
        <v>29</v>
      </c>
      <c r="D33" s="5">
        <v>-5685</v>
      </c>
      <c r="E33" s="5">
        <v>-1718</v>
      </c>
      <c r="F33" s="5">
        <v>-831</v>
      </c>
      <c r="G33" s="5">
        <v>-374</v>
      </c>
      <c r="H33" s="5">
        <v>-1646</v>
      </c>
      <c r="I33" s="5">
        <v>-83</v>
      </c>
      <c r="J33" s="5">
        <v>-217</v>
      </c>
      <c r="K33" s="5">
        <v>-3817</v>
      </c>
      <c r="L33" s="5">
        <v>503</v>
      </c>
      <c r="M33" s="5">
        <v>-2902</v>
      </c>
      <c r="N33" s="5">
        <v>-1290</v>
      </c>
      <c r="O33" s="5">
        <v>-18060</v>
      </c>
    </row>
    <row r="34" ht="13.5" thickTop="1">
      <c r="B34" s="4" t="s">
        <v>26</v>
      </c>
    </row>
    <row r="37" spans="11:15" ht="12.75">
      <c r="K37" s="2" t="s">
        <v>22</v>
      </c>
      <c r="O37" s="2" t="s">
        <v>22</v>
      </c>
    </row>
    <row r="43" ht="12.75">
      <c r="C43">
        <v>0.069516464</v>
      </c>
    </row>
  </sheetData>
  <mergeCells count="4">
    <mergeCell ref="A1:O1"/>
    <mergeCell ref="A2:O2"/>
    <mergeCell ref="A3:O3"/>
    <mergeCell ref="A4:O4"/>
  </mergeCells>
  <printOptions horizontalCentered="1"/>
  <pageMargins left="0.75" right="0.75" top="1.25" bottom="1" header="0.5" footer="0.5"/>
  <pageSetup orientation="landscape" scale="55" r:id="rId1"/>
  <headerFooter alignWithMargins="0">
    <oddHeader>&amp;RDocket Nos. UE-050482 and UG-050483
ICNU Response to Bench Request No. 5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Davison Van Cleve, P.C.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A. Miller</dc:creator>
  <cp:keywords/>
  <dc:description/>
  <cp:lastModifiedBy>Ruth A. Miller</cp:lastModifiedBy>
  <cp:lastPrinted>2005-10-12T21:50:01Z</cp:lastPrinted>
  <dcterms:created xsi:type="dcterms:W3CDTF">2005-10-11T21:46:34Z</dcterms:created>
  <dcterms:modified xsi:type="dcterms:W3CDTF">2005-10-12T21:50:48Z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050482</vt:lpwstr>
  </property>
  <property fmtid="{D5CDD505-2E9C-101B-9397-08002B2CF9AE}" pid="6" name="IsConfidenti">
    <vt:lpwstr>0</vt:lpwstr>
  </property>
  <property fmtid="{D5CDD505-2E9C-101B-9397-08002B2CF9AE}" pid="7" name="Dat">
    <vt:lpwstr>2005-10-12T00:00:00Z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2005-03-30T00:00:00Z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