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4 GRC\01 Original Filing\Testimony and Exhibits\#Susan Free\Exhibits\Ready for review\"/>
    </mc:Choice>
  </mc:AlternateContent>
  <bookViews>
    <workbookView xWindow="0" yWindow="0" windowWidth="19200" windowHeight="6465"/>
  </bookViews>
  <sheets>
    <sheet name="Exh. SEF-18 pg 1" sheetId="1" r:id="rId1"/>
  </sheets>
  <definedNames>
    <definedName name="_xlnm.Print_Area" localSheetId="0">'Exh. SEF-18 pg 1'!$A$1:$G$38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F23" i="1"/>
  <c r="E23" i="1"/>
  <c r="D23" i="1"/>
  <c r="C23" i="1"/>
  <c r="G31" i="1"/>
  <c r="F31" i="1"/>
  <c r="E31" i="1"/>
  <c r="D31" i="1"/>
  <c r="C31" i="1"/>
</calcChain>
</file>

<file path=xl/sharedStrings.xml><?xml version="1.0" encoding="utf-8"?>
<sst xmlns="http://schemas.openxmlformats.org/spreadsheetml/2006/main" count="33" uniqueCount="33">
  <si>
    <t>Actual CWIP Closings</t>
  </si>
  <si>
    <t>Program</t>
  </si>
  <si>
    <t>Programmatic</t>
  </si>
  <si>
    <t>Capacity Electric</t>
  </si>
  <si>
    <t>Capacity Gas</t>
  </si>
  <si>
    <t>Emergent Electric</t>
  </si>
  <si>
    <t>Emergent Gas</t>
  </si>
  <si>
    <t>Gas Modernization</t>
  </si>
  <si>
    <t>Grid Modernization</t>
  </si>
  <si>
    <t>GTZ</t>
  </si>
  <si>
    <t>Pipe Replacement</t>
  </si>
  <si>
    <t>Resilience Enhancement</t>
  </si>
  <si>
    <t>CIAC - Electric</t>
  </si>
  <si>
    <t>CIAC - Gas</t>
  </si>
  <si>
    <t>Customer Construction Electric</t>
  </si>
  <si>
    <t>Customer Construction Gas</t>
  </si>
  <si>
    <t>PI Electric</t>
  </si>
  <si>
    <t>PI Gas</t>
  </si>
  <si>
    <t>Used and Useful Category</t>
  </si>
  <si>
    <t>Total Programmatic</t>
  </si>
  <si>
    <t>5 Year History</t>
  </si>
  <si>
    <t>Exhibit No. SEF-18 page 1 of 1</t>
  </si>
  <si>
    <t>Programmatic and Programmatic Customer Driven Programs</t>
  </si>
  <si>
    <t>Ferndale MM</t>
  </si>
  <si>
    <t>Freddy 1 MM</t>
  </si>
  <si>
    <t>Fredonia MM</t>
  </si>
  <si>
    <t>Goldendale MM</t>
  </si>
  <si>
    <t>IT Operational Program</t>
  </si>
  <si>
    <t>Major Projects Electric</t>
  </si>
  <si>
    <t>Mint Farm MM</t>
  </si>
  <si>
    <t>Whitehorn MM</t>
  </si>
  <si>
    <t>Programmatic- Customer Driven</t>
  </si>
  <si>
    <t>Total Programmatic - Customer Driven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</si>
</sst>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3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0" xfId="0" applyFont="1" applyFill="1"/>
    <xf numFmtId="0" fontId="0" fillId="2" borderId="0" xfId="0" applyFill="1"/>
    <xf numFmtId="0" fontId="1" fillId="2" borderId="0" xfId="0" applyFont="1" applyFill="1"/>
    <xf numFmtId="0" fontId="0" fillId="2" borderId="1" xfId="0" applyFill="1" applyBorder="1"/>
    <xf numFmtId="0" fontId="0" fillId="2" borderId="3" xfId="0" applyFill="1" applyBorder="1"/>
    <xf numFmtId="0" fontId="0" fillId="2" borderId="2" xfId="0" applyFill="1" applyBorder="1"/>
    <xf numFmtId="0" fontId="0" fillId="0" borderId="0" xfId="0" applyFill="1"/>
    <xf numFmtId="164" fontId="0" fillId="2" borderId="4" xfId="0" applyNumberFormat="1" applyFill="1" applyBorder="1"/>
    <xf numFmtId="164" fontId="0" fillId="2" borderId="5" xfId="0" applyNumberFormat="1" applyFill="1" applyBorder="1"/>
    <xf numFmtId="0" fontId="0" fillId="2" borderId="0" xfId="0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NumberFormat="1" applyFont="1" applyFill="1" applyBorder="1" applyAlignment="1">
      <alignment horizontal="center"/>
    </xf>
    <xf numFmtId="0" fontId="1" fillId="2" borderId="9" xfId="0" applyNumberFormat="1" applyFont="1" applyFill="1" applyBorder="1" applyAlignment="1">
      <alignment horizontal="center"/>
    </xf>
    <xf numFmtId="0" fontId="0" fillId="2" borderId="10" xfId="0" applyFill="1" applyBorder="1"/>
    <xf numFmtId="164" fontId="0" fillId="2" borderId="11" xfId="0" applyNumberFormat="1" applyFill="1" applyBorder="1"/>
    <xf numFmtId="0" fontId="0" fillId="2" borderId="12" xfId="0" applyFill="1" applyBorder="1"/>
    <xf numFmtId="164" fontId="0" fillId="2" borderId="13" xfId="0" applyNumberFormat="1" applyFill="1" applyBorder="1"/>
    <xf numFmtId="0" fontId="0" fillId="2" borderId="14" xfId="0" applyFill="1" applyBorder="1"/>
    <xf numFmtId="0" fontId="0" fillId="2" borderId="15" xfId="0" applyFill="1" applyBorder="1"/>
    <xf numFmtId="164" fontId="0" fillId="2" borderId="16" xfId="0" applyNumberFormat="1" applyFill="1" applyBorder="1"/>
    <xf numFmtId="164" fontId="0" fillId="2" borderId="17" xfId="0" applyNumberFormat="1" applyFill="1" applyBorder="1"/>
    <xf numFmtId="0" fontId="1" fillId="2" borderId="18" xfId="0" applyFont="1" applyFill="1" applyBorder="1" applyAlignment="1">
      <alignment horizontal="centerContinuous"/>
    </xf>
    <xf numFmtId="0" fontId="1" fillId="2" borderId="19" xfId="0" applyFont="1" applyFill="1" applyBorder="1" applyAlignment="1">
      <alignment horizontal="centerContinuous"/>
    </xf>
    <xf numFmtId="0" fontId="1" fillId="2" borderId="20" xfId="0" applyFont="1" applyFill="1" applyBorder="1" applyAlignment="1">
      <alignment horizontal="centerContinuous"/>
    </xf>
    <xf numFmtId="0" fontId="1" fillId="2" borderId="21" xfId="0" applyFont="1" applyFill="1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tabSelected="1" workbookViewId="0">
      <selection activeCell="C27" sqref="C27"/>
    </sheetView>
  </sheetViews>
  <sheetFormatPr defaultRowHeight="15" x14ac:dyDescent="0.25"/>
  <cols>
    <col min="1" max="1" width="28.7109375" customWidth="1"/>
    <col min="2" max="2" width="46.42578125" customWidth="1"/>
    <col min="3" max="4" width="15.28515625" bestFit="1" customWidth="1"/>
    <col min="5" max="7" width="15.28515625" style="7" bestFit="1" customWidth="1"/>
  </cols>
  <sheetData>
    <row r="1" spans="1:13" x14ac:dyDescent="0.25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1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75" thickBot="1" x14ac:dyDescent="0.3">
      <c r="A3" s="3" t="s">
        <v>20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.75" thickBot="1" x14ac:dyDescent="0.3">
      <c r="A4" s="2"/>
      <c r="B4" s="2"/>
      <c r="C4" s="23" t="s">
        <v>0</v>
      </c>
      <c r="D4" s="24"/>
      <c r="E4" s="25"/>
      <c r="F4" s="24"/>
      <c r="G4" s="26"/>
      <c r="H4" s="2"/>
      <c r="I4" s="2"/>
      <c r="J4" s="2"/>
      <c r="K4" s="2"/>
      <c r="L4" s="2"/>
      <c r="M4" s="2"/>
    </row>
    <row r="5" spans="1:13" x14ac:dyDescent="0.25">
      <c r="A5" s="11" t="s">
        <v>18</v>
      </c>
      <c r="B5" s="12" t="s">
        <v>1</v>
      </c>
      <c r="C5" s="13">
        <v>2019</v>
      </c>
      <c r="D5" s="13">
        <v>2020</v>
      </c>
      <c r="E5" s="13">
        <v>2021</v>
      </c>
      <c r="F5" s="13">
        <v>2022</v>
      </c>
      <c r="G5" s="14">
        <v>2023</v>
      </c>
      <c r="H5" s="2"/>
      <c r="I5" s="2"/>
      <c r="J5" s="2"/>
      <c r="K5" s="2"/>
      <c r="L5" s="2"/>
      <c r="M5" s="2"/>
    </row>
    <row r="6" spans="1:13" x14ac:dyDescent="0.25">
      <c r="A6" s="15" t="s">
        <v>2</v>
      </c>
      <c r="B6" s="10" t="s">
        <v>3</v>
      </c>
      <c r="C6" s="8">
        <v>1287598.3400000001</v>
      </c>
      <c r="D6" s="8">
        <v>230216.18000000002</v>
      </c>
      <c r="E6" s="8">
        <v>431774.51999999996</v>
      </c>
      <c r="F6" s="8">
        <v>3939999.0600000005</v>
      </c>
      <c r="G6" s="16">
        <v>2746811.2400000007</v>
      </c>
      <c r="H6" s="2"/>
      <c r="I6" s="2"/>
      <c r="J6" s="2"/>
      <c r="K6" s="2"/>
      <c r="L6" s="2"/>
      <c r="M6" s="2"/>
    </row>
    <row r="7" spans="1:13" x14ac:dyDescent="0.25">
      <c r="A7" s="15"/>
      <c r="B7" s="10" t="s">
        <v>4</v>
      </c>
      <c r="C7" s="8">
        <v>7202349.4400000004</v>
      </c>
      <c r="D7" s="8">
        <v>4177533.6999999993</v>
      </c>
      <c r="E7" s="8">
        <v>2498060.9099999997</v>
      </c>
      <c r="F7" s="8">
        <v>3848339.87</v>
      </c>
      <c r="G7" s="16">
        <v>5819250.4199999999</v>
      </c>
      <c r="H7" s="2"/>
      <c r="I7" s="2"/>
      <c r="J7" s="2"/>
      <c r="K7" s="2"/>
      <c r="L7" s="2"/>
      <c r="M7" s="2"/>
    </row>
    <row r="8" spans="1:13" x14ac:dyDescent="0.25">
      <c r="A8" s="15"/>
      <c r="B8" s="10" t="s">
        <v>5</v>
      </c>
      <c r="C8" s="8">
        <v>55018853.31000004</v>
      </c>
      <c r="D8" s="8">
        <v>58441136.829999924</v>
      </c>
      <c r="E8" s="8">
        <v>65383705.270000003</v>
      </c>
      <c r="F8" s="8">
        <v>67761721.419999942</v>
      </c>
      <c r="G8" s="16">
        <v>85594239.830000013</v>
      </c>
      <c r="H8" s="2"/>
      <c r="I8" s="2"/>
      <c r="J8" s="2"/>
      <c r="K8" s="2"/>
      <c r="L8" s="2"/>
      <c r="M8" s="2"/>
    </row>
    <row r="9" spans="1:13" x14ac:dyDescent="0.25">
      <c r="A9" s="15"/>
      <c r="B9" s="10" t="s">
        <v>6</v>
      </c>
      <c r="C9" s="8">
        <v>14632332.210000001</v>
      </c>
      <c r="D9" s="8">
        <v>16768503.300000006</v>
      </c>
      <c r="E9" s="8">
        <v>17581837.979999997</v>
      </c>
      <c r="F9" s="8">
        <v>14711910.119999999</v>
      </c>
      <c r="G9" s="16">
        <v>19299025.859999996</v>
      </c>
      <c r="H9" s="2"/>
      <c r="I9" s="2"/>
      <c r="J9" s="2"/>
      <c r="K9" s="2"/>
      <c r="L9" s="2"/>
      <c r="M9" s="2"/>
    </row>
    <row r="10" spans="1:13" x14ac:dyDescent="0.25">
      <c r="A10" s="15"/>
      <c r="B10" s="10" t="s">
        <v>23</v>
      </c>
      <c r="C10" s="8">
        <v>14698.410000000033</v>
      </c>
      <c r="D10" s="8">
        <v>0</v>
      </c>
      <c r="E10" s="8">
        <v>0</v>
      </c>
      <c r="F10" s="8">
        <v>0</v>
      </c>
      <c r="G10" s="16">
        <v>26306575.299999997</v>
      </c>
      <c r="H10" s="2"/>
      <c r="I10" s="2"/>
      <c r="J10" s="2"/>
      <c r="K10" s="2"/>
      <c r="L10" s="2"/>
      <c r="M10" s="2"/>
    </row>
    <row r="11" spans="1:13" x14ac:dyDescent="0.25">
      <c r="A11" s="15"/>
      <c r="B11" s="10" t="s">
        <v>24</v>
      </c>
      <c r="C11" s="8">
        <v>0</v>
      </c>
      <c r="D11" s="8">
        <v>0</v>
      </c>
      <c r="E11" s="8">
        <v>0</v>
      </c>
      <c r="F11" s="8">
        <v>0</v>
      </c>
      <c r="G11" s="16">
        <v>3892596.55</v>
      </c>
      <c r="H11" s="2"/>
      <c r="I11" s="2"/>
      <c r="J11" s="2"/>
      <c r="K11" s="2"/>
      <c r="L11" s="2"/>
      <c r="M11" s="2"/>
    </row>
    <row r="12" spans="1:13" x14ac:dyDescent="0.25">
      <c r="A12" s="15"/>
      <c r="B12" s="4" t="s">
        <v>25</v>
      </c>
      <c r="C12" s="8">
        <v>0</v>
      </c>
      <c r="D12" s="8">
        <v>7840389.0499999998</v>
      </c>
      <c r="E12" s="8">
        <v>0</v>
      </c>
      <c r="F12" s="8">
        <v>0</v>
      </c>
      <c r="G12" s="16">
        <v>0</v>
      </c>
      <c r="H12" s="2"/>
      <c r="I12" s="2"/>
      <c r="J12" s="2"/>
      <c r="K12" s="2"/>
      <c r="L12" s="2"/>
      <c r="M12" s="2"/>
    </row>
    <row r="13" spans="1:13" x14ac:dyDescent="0.25">
      <c r="A13" s="15"/>
      <c r="B13" s="10" t="s">
        <v>7</v>
      </c>
      <c r="C13" s="8">
        <v>18480029.220000006</v>
      </c>
      <c r="D13" s="8">
        <v>14245083.879999997</v>
      </c>
      <c r="E13" s="8">
        <v>9846488.629999999</v>
      </c>
      <c r="F13" s="8">
        <v>11325410.689999999</v>
      </c>
      <c r="G13" s="16">
        <v>14184616.959999997</v>
      </c>
      <c r="H13" s="2"/>
      <c r="I13" s="2"/>
      <c r="J13" s="2"/>
      <c r="K13" s="2"/>
      <c r="L13" s="2"/>
      <c r="M13" s="2"/>
    </row>
    <row r="14" spans="1:13" x14ac:dyDescent="0.25">
      <c r="A14" s="15"/>
      <c r="B14" s="10" t="s">
        <v>26</v>
      </c>
      <c r="C14" s="8">
        <v>0</v>
      </c>
      <c r="D14" s="8">
        <v>0</v>
      </c>
      <c r="E14" s="8">
        <v>17775105.720000003</v>
      </c>
      <c r="F14" s="8">
        <v>-3595.8600000000006</v>
      </c>
      <c r="G14" s="16">
        <v>0</v>
      </c>
      <c r="H14" s="2"/>
      <c r="I14" s="2"/>
      <c r="J14" s="2"/>
      <c r="K14" s="2"/>
      <c r="L14" s="2"/>
      <c r="M14" s="2"/>
    </row>
    <row r="15" spans="1:13" x14ac:dyDescent="0.25">
      <c r="A15" s="15"/>
      <c r="B15" s="10" t="s">
        <v>8</v>
      </c>
      <c r="C15" s="8">
        <v>99028963.240000039</v>
      </c>
      <c r="D15" s="8">
        <v>77407374.459999993</v>
      </c>
      <c r="E15" s="8">
        <v>96808598.549999982</v>
      </c>
      <c r="F15" s="8">
        <v>101724545.90000001</v>
      </c>
      <c r="G15" s="16">
        <v>157630226.26000002</v>
      </c>
      <c r="H15" s="2"/>
      <c r="I15" s="2"/>
      <c r="J15" s="2"/>
      <c r="K15" s="2"/>
      <c r="L15" s="2"/>
      <c r="M15" s="2"/>
    </row>
    <row r="16" spans="1:13" x14ac:dyDescent="0.25">
      <c r="A16" s="15"/>
      <c r="B16" s="10" t="s">
        <v>9</v>
      </c>
      <c r="C16" s="8">
        <v>0</v>
      </c>
      <c r="D16" s="8">
        <v>0</v>
      </c>
      <c r="E16" s="8">
        <v>26146745.340000004</v>
      </c>
      <c r="F16" s="8">
        <v>-100729.54</v>
      </c>
      <c r="G16" s="16">
        <v>0</v>
      </c>
      <c r="H16" s="2"/>
      <c r="I16" s="2"/>
      <c r="J16" s="2"/>
      <c r="K16" s="2"/>
      <c r="L16" s="2"/>
      <c r="M16" s="2"/>
    </row>
    <row r="17" spans="1:13" x14ac:dyDescent="0.25">
      <c r="A17" s="15"/>
      <c r="B17" s="10" t="s">
        <v>27</v>
      </c>
      <c r="C17" s="8">
        <v>4158651.19</v>
      </c>
      <c r="D17" s="8">
        <v>6369002.4399999985</v>
      </c>
      <c r="E17" s="8">
        <v>15300216.889999999</v>
      </c>
      <c r="F17" s="8">
        <v>45623142.430000015</v>
      </c>
      <c r="G17" s="16">
        <v>66457125.460000008</v>
      </c>
      <c r="H17" s="2"/>
      <c r="I17" s="2"/>
      <c r="J17" s="2"/>
      <c r="K17" s="2"/>
      <c r="L17" s="2"/>
      <c r="M17" s="2"/>
    </row>
    <row r="18" spans="1:13" x14ac:dyDescent="0.25">
      <c r="A18" s="15"/>
      <c r="B18" s="10" t="s">
        <v>28</v>
      </c>
      <c r="C18" s="8">
        <v>0</v>
      </c>
      <c r="D18" s="8">
        <v>0</v>
      </c>
      <c r="E18" s="8">
        <v>0</v>
      </c>
      <c r="F18" s="8">
        <v>679501.53999999992</v>
      </c>
      <c r="G18" s="16">
        <v>-102978.89999999991</v>
      </c>
      <c r="H18" s="2"/>
      <c r="I18" s="2"/>
      <c r="J18" s="2"/>
      <c r="K18" s="2"/>
      <c r="L18" s="2"/>
      <c r="M18" s="2"/>
    </row>
    <row r="19" spans="1:13" x14ac:dyDescent="0.25">
      <c r="A19" s="15"/>
      <c r="B19" s="10" t="s">
        <v>29</v>
      </c>
      <c r="C19" s="8">
        <v>0</v>
      </c>
      <c r="D19" s="8">
        <v>0</v>
      </c>
      <c r="E19" s="8">
        <v>0</v>
      </c>
      <c r="F19" s="8">
        <v>14435849.020000001</v>
      </c>
      <c r="G19" s="16">
        <v>24497000.530000001</v>
      </c>
      <c r="H19" s="2"/>
      <c r="I19" s="2"/>
      <c r="J19" s="2"/>
      <c r="K19" s="2"/>
      <c r="L19" s="2"/>
      <c r="M19" s="2"/>
    </row>
    <row r="20" spans="1:13" x14ac:dyDescent="0.25">
      <c r="A20" s="15"/>
      <c r="B20" s="10" t="s">
        <v>10</v>
      </c>
      <c r="C20" s="8">
        <v>76258792.560000047</v>
      </c>
      <c r="D20" s="8">
        <v>56527503.810000017</v>
      </c>
      <c r="E20" s="8">
        <v>52699294.69000002</v>
      </c>
      <c r="F20" s="8">
        <v>57768686.980000019</v>
      </c>
      <c r="G20" s="16">
        <v>67716886.470000058</v>
      </c>
      <c r="H20" s="2"/>
      <c r="I20" s="2"/>
      <c r="J20" s="2"/>
      <c r="K20" s="2"/>
      <c r="L20" s="2"/>
      <c r="M20" s="2"/>
    </row>
    <row r="21" spans="1:13" x14ac:dyDescent="0.25">
      <c r="A21" s="15"/>
      <c r="B21" s="4" t="s">
        <v>11</v>
      </c>
      <c r="C21" s="8">
        <v>0</v>
      </c>
      <c r="D21" s="8">
        <v>0</v>
      </c>
      <c r="E21" s="8">
        <v>0</v>
      </c>
      <c r="F21" s="8">
        <v>1294239.24</v>
      </c>
      <c r="G21" s="16">
        <v>1251934.9099999999</v>
      </c>
      <c r="H21" s="2"/>
      <c r="I21" s="2"/>
      <c r="J21" s="2"/>
      <c r="K21" s="2"/>
      <c r="L21" s="2"/>
      <c r="M21" s="2"/>
    </row>
    <row r="22" spans="1:13" x14ac:dyDescent="0.25">
      <c r="A22" s="17"/>
      <c r="B22" s="6" t="s">
        <v>30</v>
      </c>
      <c r="C22" s="9">
        <v>1862110.1500000001</v>
      </c>
      <c r="D22" s="9">
        <v>-2488.69</v>
      </c>
      <c r="E22" s="9">
        <v>0</v>
      </c>
      <c r="F22" s="9">
        <v>0</v>
      </c>
      <c r="G22" s="18">
        <v>0</v>
      </c>
      <c r="H22" s="2"/>
      <c r="I22" s="2"/>
      <c r="J22" s="2"/>
      <c r="K22" s="2"/>
      <c r="L22" s="2"/>
      <c r="M22" s="2"/>
    </row>
    <row r="23" spans="1:13" x14ac:dyDescent="0.25">
      <c r="A23" s="15" t="s">
        <v>19</v>
      </c>
      <c r="B23" s="10"/>
      <c r="C23" s="8">
        <f>SUM(C6:C22)</f>
        <v>277944378.07000011</v>
      </c>
      <c r="D23" s="8">
        <f t="shared" ref="D23:G23" si="0">SUM(D6:D22)</f>
        <v>242004254.95999992</v>
      </c>
      <c r="E23" s="8">
        <f t="shared" si="0"/>
        <v>304471828.5</v>
      </c>
      <c r="F23" s="8">
        <f t="shared" si="0"/>
        <v>323009020.87</v>
      </c>
      <c r="G23" s="16">
        <f t="shared" si="0"/>
        <v>475293310.89000016</v>
      </c>
      <c r="H23" s="2"/>
      <c r="I23" s="2"/>
      <c r="J23" s="2"/>
      <c r="K23" s="2"/>
      <c r="L23" s="2"/>
      <c r="M23" s="2"/>
    </row>
    <row r="24" spans="1:13" x14ac:dyDescent="0.25">
      <c r="A24" s="15"/>
      <c r="B24" s="10"/>
      <c r="C24" s="8"/>
      <c r="D24" s="8"/>
      <c r="E24" s="8"/>
      <c r="F24" s="8"/>
      <c r="G24" s="16"/>
      <c r="H24" s="2"/>
      <c r="I24" s="2"/>
      <c r="J24" s="2"/>
      <c r="K24" s="2"/>
      <c r="L24" s="2"/>
      <c r="M24" s="2"/>
    </row>
    <row r="25" spans="1:13" x14ac:dyDescent="0.25">
      <c r="A25" s="15" t="s">
        <v>31</v>
      </c>
      <c r="B25" s="10" t="s">
        <v>12</v>
      </c>
      <c r="C25" s="8">
        <v>-10730928.950000001</v>
      </c>
      <c r="D25" s="8">
        <v>-12422422.25</v>
      </c>
      <c r="E25" s="8">
        <v>-8922700.1199999992</v>
      </c>
      <c r="F25" s="8">
        <v>-8593299.5</v>
      </c>
      <c r="G25" s="16">
        <v>-14562652.299999999</v>
      </c>
      <c r="H25" s="2"/>
      <c r="I25" s="2"/>
      <c r="J25" s="2"/>
      <c r="K25" s="2"/>
      <c r="L25" s="2"/>
      <c r="M25" s="2"/>
    </row>
    <row r="26" spans="1:13" x14ac:dyDescent="0.25">
      <c r="A26" s="15"/>
      <c r="B26" s="10" t="s">
        <v>13</v>
      </c>
      <c r="C26" s="8">
        <v>-3104245.0100000002</v>
      </c>
      <c r="D26" s="8">
        <v>-3229907.9399999995</v>
      </c>
      <c r="E26" s="8">
        <v>-4910637.9000000004</v>
      </c>
      <c r="F26" s="8">
        <v>-1411391.3399999999</v>
      </c>
      <c r="G26" s="16">
        <v>-198563.8</v>
      </c>
      <c r="H26" s="2"/>
      <c r="I26" s="2"/>
      <c r="J26" s="2"/>
      <c r="K26" s="2"/>
      <c r="L26" s="2"/>
      <c r="M26" s="2"/>
    </row>
    <row r="27" spans="1:13" x14ac:dyDescent="0.25">
      <c r="A27" s="15"/>
      <c r="B27" s="10" t="s">
        <v>14</v>
      </c>
      <c r="C27" s="8">
        <v>46673427.189999975</v>
      </c>
      <c r="D27" s="8">
        <v>43628534.93999996</v>
      </c>
      <c r="E27" s="8">
        <v>41018713.260000013</v>
      </c>
      <c r="F27" s="8">
        <v>51406694.300000004</v>
      </c>
      <c r="G27" s="16">
        <v>66111572.560000032</v>
      </c>
      <c r="H27" s="2"/>
      <c r="I27" s="2"/>
      <c r="J27" s="2"/>
      <c r="K27" s="2"/>
      <c r="L27" s="2"/>
      <c r="M27" s="2"/>
    </row>
    <row r="28" spans="1:13" x14ac:dyDescent="0.25">
      <c r="A28" s="15"/>
      <c r="B28" s="10" t="s">
        <v>15</v>
      </c>
      <c r="C28" s="8">
        <v>95414263.400000095</v>
      </c>
      <c r="D28" s="8">
        <v>111868937.29999956</v>
      </c>
      <c r="E28" s="8">
        <v>99843538.139999941</v>
      </c>
      <c r="F28" s="8">
        <v>77506244.370000109</v>
      </c>
      <c r="G28" s="16">
        <v>81980715.100000009</v>
      </c>
      <c r="H28" s="2"/>
      <c r="I28" s="2"/>
      <c r="J28" s="2"/>
      <c r="K28" s="2"/>
      <c r="L28" s="2"/>
      <c r="M28" s="2"/>
    </row>
    <row r="29" spans="1:13" x14ac:dyDescent="0.25">
      <c r="A29" s="15"/>
      <c r="B29" s="10" t="s">
        <v>16</v>
      </c>
      <c r="C29" s="8">
        <v>31760893.200000003</v>
      </c>
      <c r="D29" s="8">
        <v>17844119.82</v>
      </c>
      <c r="E29" s="8">
        <v>30917394.869999986</v>
      </c>
      <c r="F29" s="8">
        <v>24973114.409999978</v>
      </c>
      <c r="G29" s="16">
        <v>23127913.810000218</v>
      </c>
      <c r="H29" s="2"/>
      <c r="I29" s="2"/>
      <c r="J29" s="2"/>
      <c r="K29" s="2"/>
      <c r="L29" s="2"/>
      <c r="M29" s="2"/>
    </row>
    <row r="30" spans="1:13" x14ac:dyDescent="0.25">
      <c r="A30" s="17"/>
      <c r="B30" s="5" t="s">
        <v>17</v>
      </c>
      <c r="C30" s="9">
        <v>17270689.320000015</v>
      </c>
      <c r="D30" s="9">
        <v>29489651.02</v>
      </c>
      <c r="E30" s="9">
        <v>11867963.440000005</v>
      </c>
      <c r="F30" s="9">
        <v>25326334.210000005</v>
      </c>
      <c r="G30" s="18">
        <v>37961259.219999991</v>
      </c>
      <c r="H30" s="2"/>
      <c r="I30" s="2"/>
      <c r="J30" s="2"/>
      <c r="K30" s="2"/>
      <c r="L30" s="2"/>
      <c r="M30" s="2"/>
    </row>
    <row r="31" spans="1:13" ht="15.75" thickBot="1" x14ac:dyDescent="0.3">
      <c r="A31" s="19" t="s">
        <v>32</v>
      </c>
      <c r="B31" s="20"/>
      <c r="C31" s="21">
        <f>SUM(C25:C30)</f>
        <v>177284099.1500001</v>
      </c>
      <c r="D31" s="21">
        <f t="shared" ref="D31:G31" si="1">SUM(D25:D30)</f>
        <v>187178912.88999954</v>
      </c>
      <c r="E31" s="21">
        <f t="shared" si="1"/>
        <v>169814271.68999994</v>
      </c>
      <c r="F31" s="21">
        <f t="shared" si="1"/>
        <v>169207696.45000011</v>
      </c>
      <c r="G31" s="22">
        <f t="shared" si="1"/>
        <v>194420244.59000024</v>
      </c>
      <c r="H31" s="2"/>
      <c r="I31" s="2"/>
      <c r="J31" s="2"/>
      <c r="K31" s="2"/>
      <c r="L31" s="2"/>
      <c r="M31" s="2"/>
    </row>
    <row r="32" spans="1:13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</sheetData>
  <pageMargins left="0.7" right="0.7" top="0.75" bottom="0.75" header="0.3" footer="0.3"/>
  <pageSetup scale="79" orientation="landscape" horizontalDpi="300" verticalDpi="300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A4801E20E0A1144990DA28540514F1C" ma:contentTypeVersion="16" ma:contentTypeDescription="" ma:contentTypeScope="" ma:versionID="d2e5ce1c5de2c4044c27d7ed03a602d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E063C29-303C-42E4-AB19-F88001B6002E}"/>
</file>

<file path=customXml/itemProps2.xml><?xml version="1.0" encoding="utf-8"?>
<ds:datastoreItem xmlns:ds="http://schemas.openxmlformats.org/officeDocument/2006/customXml" ds:itemID="{C40901CD-DD0F-42F0-9493-E6CBCA89FF54}"/>
</file>

<file path=customXml/itemProps3.xml><?xml version="1.0" encoding="utf-8"?>
<ds:datastoreItem xmlns:ds="http://schemas.openxmlformats.org/officeDocument/2006/customXml" ds:itemID="{C45BF84B-BB7E-49B7-A66E-202D15FCE09D}"/>
</file>

<file path=customXml/itemProps4.xml><?xml version="1.0" encoding="utf-8"?>
<ds:datastoreItem xmlns:ds="http://schemas.openxmlformats.org/officeDocument/2006/customXml" ds:itemID="{75A113FF-5AC6-4BAE-BE79-98F44415F4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Exh. SEF-18 pg 1</vt:lpstr>
      <vt:lpstr>'Exh. SEF-18 pg 1'!Print_Area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Peterson, Pete</dc:creator>
  <cp:lastModifiedBy>Free, Susan</cp:lastModifiedBy>
  <cp:lastPrinted>2024-02-07T02:57:07Z</cp:lastPrinted>
  <dcterms:created xsi:type="dcterms:W3CDTF">2022-01-19T19:37:08Z</dcterms:created>
  <dcterms:modified xsi:type="dcterms:W3CDTF">2024-02-08T21:42:31Z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0x0101006E56B4D1795A2E4DB2F0B01679ED314A00DA4801E20E0A1144990DA28540514F1C</vt:lpwstr>
  </property>
  <property fmtid="{D5CDD505-2E9C-101B-9397-08002B2CF9AE}" pid="3" name="_docset_NoMedatataSyncRequired">
    <vt:lpwstr>False</vt:lpwstr>
  </property>
</Properties>
</file>