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Administrative Resources\Public\Rate Dept Filings WUTC Portal\22-03-15 Annual TransAlta Report UE-121373\"/>
    </mc:Choice>
  </mc:AlternateContent>
  <bookViews>
    <workbookView xWindow="1170" yWindow="165" windowWidth="20370" windowHeight="9915" tabRatio="653" activeTab="1"/>
  </bookViews>
  <sheets>
    <sheet name="Report 1-Energy Delivery" sheetId="1" r:id="rId1"/>
    <sheet name="Report 2-Contributions and FTEs" sheetId="4" r:id="rId2"/>
    <sheet name="Other Sources Sorted By eTag" sheetId="9" r:id="rId3"/>
    <sheet name="Other Sources Sorted By MWHs" sheetId="10" r:id="rId4"/>
  </sheets>
  <definedNames>
    <definedName name="_xlnm.Print_Area" localSheetId="0">'Report 1-Energy Delivery'!$A$1:$H$143</definedName>
    <definedName name="_xlnm.Print_Area" localSheetId="1">'Report 2-Contributions and FTEs'!$A$1:$H$23</definedName>
    <definedName name="_xlnm.Print_Titles" localSheetId="0">'Report 1-Energy Delivery'!$1:$6</definedName>
  </definedNames>
  <calcPr calcId="162913" iterate="1"/>
</workbook>
</file>

<file path=xl/calcChain.xml><?xml version="1.0" encoding="utf-8"?>
<calcChain xmlns="http://schemas.openxmlformats.org/spreadsheetml/2006/main">
  <c r="E8" i="1" l="1"/>
  <c r="F118" i="1" l="1"/>
  <c r="B137" i="1"/>
  <c r="C137" i="1"/>
  <c r="D137" i="1"/>
  <c r="E137" i="1"/>
  <c r="E118" i="1" l="1"/>
  <c r="E110" i="1" l="1"/>
  <c r="E107" i="1" l="1"/>
  <c r="F107" i="1" s="1"/>
  <c r="E95" i="1" l="1"/>
  <c r="E91" i="1" l="1"/>
  <c r="E14" i="1" l="1"/>
  <c r="E7" i="1" l="1"/>
  <c r="F7" i="1" s="1"/>
  <c r="F91" i="1" l="1"/>
  <c r="E75" i="1"/>
  <c r="E61" i="1"/>
  <c r="E23" i="1" l="1"/>
  <c r="E22" i="1" l="1"/>
  <c r="F22" i="1" l="1"/>
  <c r="F14" i="1" l="1"/>
  <c r="F23" i="1" l="1"/>
  <c r="F61" i="1"/>
  <c r="F75" i="1"/>
  <c r="F94" i="1"/>
  <c r="F95" i="1"/>
  <c r="F110" i="1"/>
  <c r="F8" i="1" l="1"/>
  <c r="F137" i="1" s="1"/>
  <c r="G15" i="4" l="1"/>
</calcChain>
</file>

<file path=xl/comments1.xml><?xml version="1.0" encoding="utf-8"?>
<comments xmlns="http://schemas.openxmlformats.org/spreadsheetml/2006/main">
  <authors>
    <author>Puget Sound Energy</author>
    <author>Francis, Art</author>
  </authors>
  <commentList>
    <comment ref="E8" authorId="0" shapeId="0">
      <text>
        <r>
          <rPr>
            <b/>
            <sz val="9"/>
            <color indexed="81"/>
            <rFont val="Tahoma"/>
            <family val="2"/>
          </rPr>
          <t>See Note 2 Below</t>
        </r>
      </text>
    </comment>
    <comment ref="H13" authorId="0" shapeId="0">
      <text>
        <r>
          <rPr>
            <b/>
            <sz val="9"/>
            <color indexed="81"/>
            <rFont val="Tahoma"/>
            <family val="2"/>
          </rPr>
          <t>See Note 2</t>
        </r>
        <r>
          <rPr>
            <sz val="9"/>
            <color indexed="81"/>
            <rFont val="Tahoma"/>
            <family val="2"/>
          </rPr>
          <t xml:space="preserve">
</t>
        </r>
      </text>
    </comment>
    <comment ref="H21" authorId="0" shapeId="0">
      <text>
        <r>
          <rPr>
            <b/>
            <sz val="9"/>
            <color indexed="81"/>
            <rFont val="Tahoma"/>
            <family val="2"/>
          </rPr>
          <t>See Note 2</t>
        </r>
      </text>
    </comment>
    <comment ref="H60" authorId="0" shapeId="0">
      <text>
        <r>
          <rPr>
            <b/>
            <sz val="9"/>
            <color indexed="81"/>
            <rFont val="Tahoma"/>
            <family val="2"/>
          </rPr>
          <t xml:space="preserve">See Note 2
</t>
        </r>
      </text>
    </comment>
    <comment ref="H74" authorId="0" shapeId="0">
      <text>
        <r>
          <rPr>
            <b/>
            <sz val="9"/>
            <color indexed="81"/>
            <rFont val="Tahoma"/>
            <family val="2"/>
          </rPr>
          <t>See Note 2</t>
        </r>
      </text>
    </comment>
    <comment ref="H90" authorId="0" shapeId="0">
      <text>
        <r>
          <rPr>
            <b/>
            <sz val="9"/>
            <color indexed="81"/>
            <rFont val="Tahoma"/>
            <family val="2"/>
          </rPr>
          <t>See Note 2</t>
        </r>
      </text>
    </comment>
    <comment ref="H93" authorId="0" shapeId="0">
      <text>
        <r>
          <rPr>
            <b/>
            <sz val="9"/>
            <color indexed="81"/>
            <rFont val="Tahoma"/>
            <family val="2"/>
          </rPr>
          <t>See Note 2</t>
        </r>
      </text>
    </comment>
    <comment ref="H94" authorId="0" shapeId="0">
      <text>
        <r>
          <rPr>
            <b/>
            <sz val="9"/>
            <color indexed="81"/>
            <rFont val="Tahoma"/>
            <family val="2"/>
          </rPr>
          <t>See Note 2</t>
        </r>
      </text>
    </comment>
    <comment ref="H106" authorId="0" shapeId="0">
      <text>
        <r>
          <rPr>
            <b/>
            <sz val="9"/>
            <color indexed="81"/>
            <rFont val="Tahoma"/>
            <family val="2"/>
          </rPr>
          <t>See Note 2</t>
        </r>
        <r>
          <rPr>
            <sz val="9"/>
            <color indexed="81"/>
            <rFont val="Tahoma"/>
            <family val="2"/>
          </rPr>
          <t xml:space="preserve">
</t>
        </r>
      </text>
    </comment>
    <comment ref="H109" authorId="0" shapeId="0">
      <text>
        <r>
          <rPr>
            <sz val="9"/>
            <color indexed="81"/>
            <rFont val="Tahoma"/>
            <family val="2"/>
          </rPr>
          <t xml:space="preserve">See Note 2
</t>
        </r>
      </text>
    </comment>
    <comment ref="H117" authorId="0" shapeId="0">
      <text>
        <r>
          <rPr>
            <sz val="9"/>
            <color indexed="81"/>
            <rFont val="Tahoma"/>
            <family val="2"/>
          </rPr>
          <t xml:space="preserve">See Note #2
</t>
        </r>
      </text>
    </comment>
    <comment ref="H136" authorId="1" shapeId="0">
      <text>
        <r>
          <rPr>
            <b/>
            <sz val="9"/>
            <color indexed="81"/>
            <rFont val="Tahoma"/>
            <family val="2"/>
          </rPr>
          <t>See Note #2</t>
        </r>
        <r>
          <rPr>
            <sz val="9"/>
            <color indexed="81"/>
            <rFont val="Tahoma"/>
            <family val="2"/>
          </rPr>
          <t xml:space="preserve">
</t>
        </r>
      </text>
    </comment>
  </commentList>
</comments>
</file>

<file path=xl/sharedStrings.xml><?xml version="1.0" encoding="utf-8"?>
<sst xmlns="http://schemas.openxmlformats.org/spreadsheetml/2006/main" count="438" uniqueCount="146">
  <si>
    <t>Period Hours in the Month</t>
  </si>
  <si>
    <t>Total number of hours during such month in which the CTCF generated any electric energy</t>
  </si>
  <si>
    <t>Totals</t>
  </si>
  <si>
    <t>Reporting Period</t>
  </si>
  <si>
    <t>Date</t>
  </si>
  <si>
    <t>A-1</t>
  </si>
  <si>
    <t xml:space="preserve">Weatherization Annual Fund Payment of $833,333.33                               </t>
  </si>
  <si>
    <t>A-2</t>
  </si>
  <si>
    <t>Economic and Community Development Fund Annual Payment of $1,666.666.67</t>
  </si>
  <si>
    <t>A-3</t>
  </si>
  <si>
    <t>B</t>
  </si>
  <si>
    <t>Arthur E. Francis</t>
  </si>
  <si>
    <t>Consulting Energy Contract Administrator</t>
  </si>
  <si>
    <t>3. Annually Required Payment to the "Energy Technology Fund" -  $2,083,000.33</t>
  </si>
  <si>
    <t>1. Annually  Required Payment to the "Weatherization Fund" - $833,333.33</t>
  </si>
  <si>
    <t>2. Annually Required Payment to the "Economic and Community Development Fund" - $1,666,666.67</t>
  </si>
  <si>
    <t xml:space="preserve">Total of Contributions </t>
  </si>
  <si>
    <t xml:space="preserve">Notes: </t>
  </si>
  <si>
    <t>Total number of MWh of electric energy delivered by TransAlta to PSE under the Agreement during such month</t>
  </si>
  <si>
    <t>Energy amounts by period provided by TransAlta-CTCF and reviewed by PSE.</t>
  </si>
  <si>
    <t>Pursuant to Order 08 in WUTC Docket No. UE-121373</t>
  </si>
  <si>
    <t xml:space="preserve">          A. Each payment made by TransAlta pursuant to Section 3 of the MOA during the calendar year.</t>
  </si>
  <si>
    <t xml:space="preserve">          B. The average number of Full Time Employees (FTE) during the calendar year.</t>
  </si>
  <si>
    <t xml:space="preserve">          Report Compiled by:</t>
  </si>
  <si>
    <t>Annual Report of Energy Delivery to Puget Sound Energy (PSE) from TransAlta-Centralia Transition Coal Facility (CTCF)</t>
  </si>
  <si>
    <t>Annual Report of Contributions of Financial Assistance and Report of FTEs TransAlta-Centralia Transition Coal Facility (CTCF)</t>
  </si>
  <si>
    <t>A</t>
  </si>
  <si>
    <t>C</t>
  </si>
  <si>
    <t>D</t>
  </si>
  <si>
    <t>G</t>
  </si>
  <si>
    <t>Total number of MWh of electric energy produced by TransAlta and delivered to PSE</t>
  </si>
  <si>
    <t xml:space="preserve">Total number of MWh of electric energy purchased by TransAlta and delivered to PSE to meet the total MWh under the Agreement </t>
  </si>
  <si>
    <t>Contributions of Financial Assistance Required by MOA</t>
  </si>
  <si>
    <t>NOTE: For each fund listed above (A-1, A-2 &amp; A-3), payment will be less interest Tax Liabiltiy incurred with respect to amounts during the previous year pursuant to the terms in Section 3(b) of the Memorandum of Agreement between the State of Washington and TransAlta Centralia Generation LLC dated December 23, 2011 ("MOA").</t>
  </si>
  <si>
    <r>
      <t xml:space="preserve">Report Compiled by:     </t>
    </r>
    <r>
      <rPr>
        <sz val="11"/>
        <color theme="1"/>
        <rFont val="Calibri"/>
        <family val="2"/>
        <scheme val="minor"/>
      </rPr>
      <t>Arthur E. Francis, Consulting Energy Contract Administrator, Puget Sound Energy</t>
    </r>
  </si>
  <si>
    <t>Puget Sound Energy</t>
  </si>
  <si>
    <t>NERC e-Tag Source for energy delivered from sources other than the CTCF</t>
  </si>
  <si>
    <t>NERC e-Tag MWh Per Source other than the CTCF</t>
  </si>
  <si>
    <t>H</t>
  </si>
  <si>
    <t>All NERC E-Tag sources shown in column "G" are individual descrete sources.  Each month is totaled in Column E</t>
  </si>
  <si>
    <t>F                                         F= ( D + E )</t>
  </si>
  <si>
    <t>E                                       (Total of Column H By Month, excluding Bookout)</t>
  </si>
  <si>
    <t>"Bookouts" are not included in Column "E" totals as they net out to Zero unless otherwise noted.</t>
  </si>
  <si>
    <t>Energy Technology Fund Annual Payment of $2,083,333.33</t>
  </si>
  <si>
    <t>None</t>
  </si>
  <si>
    <r>
      <rPr>
        <b/>
        <u/>
        <sz val="12"/>
        <color theme="1"/>
        <rFont val="Calibri"/>
        <family val="2"/>
        <scheme val="minor"/>
      </rPr>
      <t>Report Period</t>
    </r>
    <r>
      <rPr>
        <b/>
        <sz val="12"/>
        <color theme="1"/>
        <rFont val="Calibri"/>
        <family val="2"/>
        <scheme val="minor"/>
      </rPr>
      <t>:  12/1/2020 - 12/31/2021</t>
    </r>
  </si>
  <si>
    <t>674</t>
  </si>
  <si>
    <r>
      <rPr>
        <b/>
        <u/>
        <sz val="12"/>
        <color theme="1"/>
        <rFont val="Calibri"/>
        <family val="2"/>
        <scheme val="minor"/>
      </rPr>
      <t>Report Date</t>
    </r>
    <r>
      <rPr>
        <b/>
        <sz val="12"/>
        <color theme="1"/>
        <rFont val="Calibri"/>
        <family val="2"/>
        <scheme val="minor"/>
      </rPr>
      <t>:  March 2022</t>
    </r>
  </si>
  <si>
    <t>Contributions Reported by TransAlta for Calendar Year 2021</t>
  </si>
  <si>
    <t>BCHA</t>
  </si>
  <si>
    <t>BPAPOWER</t>
  </si>
  <si>
    <t>HERMISTONCPN</t>
  </si>
  <si>
    <t>MIDC</t>
  </si>
  <si>
    <t>rrp</t>
  </si>
  <si>
    <t>BOOKOUT</t>
  </si>
  <si>
    <t>600</t>
  </si>
  <si>
    <t>BPASLICE</t>
  </si>
  <si>
    <t>GHE.SATSOP</t>
  </si>
  <si>
    <t>SCL</t>
  </si>
  <si>
    <t>TPWR</t>
  </si>
  <si>
    <t>BigHorn</t>
  </si>
  <si>
    <t>BigHorn2</t>
  </si>
  <si>
    <t>BNDY</t>
  </si>
  <si>
    <t>CCG_GCPD</t>
  </si>
  <si>
    <t>CISO.NP15</t>
  </si>
  <si>
    <t>CSFHorseshoe</t>
  </si>
  <si>
    <t>CSFHurlburt</t>
  </si>
  <si>
    <t>HA500</t>
  </si>
  <si>
    <t>HERMISTONPPH</t>
  </si>
  <si>
    <t>Judgap</t>
  </si>
  <si>
    <t>KFallsGen</t>
  </si>
  <si>
    <t>MIDC-NNH</t>
  </si>
  <si>
    <t>Montague</t>
  </si>
  <si>
    <t>MSCG_GCPD</t>
  </si>
  <si>
    <t>NORTHSYS</t>
  </si>
  <si>
    <t>NP15</t>
  </si>
  <si>
    <t>NWMT-IMB</t>
  </si>
  <si>
    <t>PACWNNH</t>
  </si>
  <si>
    <t>PGEGEN</t>
  </si>
  <si>
    <t>PSESlattGen</t>
  </si>
  <si>
    <t>RRP</t>
  </si>
  <si>
    <t>SENA_GCPD</t>
  </si>
  <si>
    <t>SNPD.BevPark</t>
  </si>
  <si>
    <t>SNPD.System</t>
  </si>
  <si>
    <t>SP15</t>
  </si>
  <si>
    <t>SPPNORTH_HUB</t>
  </si>
  <si>
    <t>StarPoint</t>
  </si>
  <si>
    <t>STILL_WIND</t>
  </si>
  <si>
    <t>Vansycle II</t>
  </si>
  <si>
    <t>AVA.SYS</t>
  </si>
  <si>
    <t>EWEB</t>
  </si>
  <si>
    <t>PGESlattGen</t>
  </si>
  <si>
    <t>Benton</t>
  </si>
  <si>
    <t>Franklin</t>
  </si>
  <si>
    <t>Frederickson</t>
  </si>
  <si>
    <t>GCPD</t>
  </si>
  <si>
    <t>GHPUD</t>
  </si>
  <si>
    <t>eTag</t>
  </si>
  <si>
    <t>Gen. Type</t>
  </si>
  <si>
    <t>Notes</t>
  </si>
  <si>
    <t>Hydro</t>
  </si>
  <si>
    <t>System</t>
  </si>
  <si>
    <t>BC Hydro System Power</t>
  </si>
  <si>
    <t>Wind</t>
  </si>
  <si>
    <t>Klickitat WA, Owned by Avangrid</t>
  </si>
  <si>
    <t>N/A</t>
  </si>
  <si>
    <t>BPA System Power</t>
  </si>
  <si>
    <t>Natural Gas</t>
  </si>
  <si>
    <t>Grays Harbor Energy Combined Cycle</t>
  </si>
  <si>
    <t>Grant County System Power</t>
  </si>
  <si>
    <t>MIDC NNH</t>
  </si>
  <si>
    <t>Portland General System Power</t>
  </si>
  <si>
    <t>PGE Generation</t>
  </si>
  <si>
    <t>Seattle System Power</t>
  </si>
  <si>
    <t>Snohomish System Power</t>
  </si>
  <si>
    <t>Tacoma System Power</t>
  </si>
  <si>
    <t>`</t>
  </si>
  <si>
    <t>2021 MWHs - Sources Other than CTCF Sorted By eTag</t>
  </si>
  <si>
    <t>2021 Additions</t>
  </si>
  <si>
    <t>CSFSHurlburt</t>
  </si>
  <si>
    <t>Still_Wind</t>
  </si>
  <si>
    <t>Mix</t>
  </si>
  <si>
    <t>Avista Energy System</t>
  </si>
  <si>
    <t>Benton County PUD</t>
  </si>
  <si>
    <t>Owned by Avangrid</t>
  </si>
  <si>
    <t>Seattle City Light</t>
  </si>
  <si>
    <t>BPA Hydro</t>
  </si>
  <si>
    <t>Constellation share of Grant County Slice</t>
  </si>
  <si>
    <t>Source/Sink Point</t>
  </si>
  <si>
    <t>Source/Sink Point in the California CISO</t>
  </si>
  <si>
    <t>MIX</t>
  </si>
  <si>
    <t>Eugene Water &amp; Electric Board</t>
  </si>
  <si>
    <t>Franklin County PUD</t>
  </si>
  <si>
    <t>Grant County PUD</t>
  </si>
  <si>
    <t>Harry Allen Generating Station Las Vegas NV</t>
  </si>
  <si>
    <t>Morgan Stanely's share of Grant Count PUD slice</t>
  </si>
  <si>
    <t>Nevada Power System</t>
  </si>
  <si>
    <t>Montana System</t>
  </si>
  <si>
    <t>Montana Mixed Resources</t>
  </si>
  <si>
    <t>PacifiCorp</t>
  </si>
  <si>
    <t>SWPP Trading Hub</t>
  </si>
  <si>
    <t>Sherman, OR. Owned by Avangrid</t>
  </si>
  <si>
    <t>Stillwater, MT</t>
  </si>
  <si>
    <t>2021 MWHs - Sources Other than CTCF Sorted By MWHs</t>
  </si>
  <si>
    <t>Average Number of FTEs during Calendar Year 2021</t>
  </si>
  <si>
    <r>
      <rPr>
        <b/>
        <u/>
        <sz val="12"/>
        <color theme="1"/>
        <rFont val="Calibri"/>
        <family val="2"/>
        <scheme val="minor"/>
      </rPr>
      <t>Report Period</t>
    </r>
    <r>
      <rPr>
        <b/>
        <sz val="12"/>
        <color theme="1"/>
        <rFont val="Calibri"/>
        <family val="2"/>
        <scheme val="minor"/>
      </rPr>
      <t>:  1/1/2021 - 12/31/2021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</si>
</sst>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quot;$&quot;#,##0.00"/>
    <numFmt numFmtId="165" formatCode="[$-409]mmmm\-yy;@"/>
  </numFmts>
  <fonts count="12" x14ac:knownFonts="1">
    <font>
      <sz val="11"/>
      <color theme="1"/>
      <name val="Calibri"/>
      <family val="2"/>
      <scheme val="minor"/>
    </font>
    <font>
      <b/>
      <sz val="11"/>
      <color theme="0"/>
      <name val="Calibri"/>
      <family val="2"/>
      <scheme val="minor"/>
    </font>
    <font>
      <b/>
      <sz val="11"/>
      <color theme="1"/>
      <name val="Calibri"/>
      <family val="2"/>
      <scheme val="minor"/>
    </font>
    <font>
      <sz val="14"/>
      <color theme="1"/>
      <name val="Calibri"/>
      <family val="2"/>
      <scheme val="minor"/>
    </font>
    <font>
      <b/>
      <sz val="12"/>
      <color theme="1"/>
      <name val="Calibri"/>
      <family val="2"/>
      <scheme val="minor"/>
    </font>
    <font>
      <b/>
      <u/>
      <sz val="12"/>
      <color theme="1"/>
      <name val="Calibri"/>
      <family val="2"/>
      <scheme val="minor"/>
    </font>
    <font>
      <b/>
      <sz val="11"/>
      <name val="Calibri"/>
      <family val="2"/>
      <scheme val="minor"/>
    </font>
    <font>
      <sz val="11"/>
      <color theme="1"/>
      <name val="Calibri"/>
      <family val="2"/>
      <scheme val="minor"/>
    </font>
    <font>
      <b/>
      <sz val="9"/>
      <color indexed="81"/>
      <name val="Tahoma"/>
      <family val="2"/>
    </font>
    <font>
      <sz val="9"/>
      <color indexed="81"/>
      <name val="Tahoma"/>
      <family val="2"/>
    </font>
    <font>
      <b/>
      <sz val="11"/>
      <color rgb="FF000000"/>
      <name val="Calibri"/>
      <family val="2"/>
    </font>
    <font>
      <sz val="11"/>
      <color rgb="FF000000"/>
      <name val="Calibri"/>
      <family val="2"/>
    </font>
  </fonts>
  <fills count="5">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rgb="FFDDEBF7"/>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bottom style="thin">
        <color theme="4" tint="0.39997558519241921"/>
      </bottom>
      <diagonal/>
    </border>
  </borders>
  <cellStyleXfs count="2">
    <xf numFmtId="0" fontId="0" fillId="0" borderId="0"/>
    <xf numFmtId="43" fontId="7" fillId="0" borderId="0" applyFont="0" applyFill="0" applyBorder="0" applyAlignment="0" applyProtection="0"/>
  </cellStyleXfs>
  <cellXfs count="175">
    <xf numFmtId="0" fontId="0" fillId="0" borderId="0" xfId="0"/>
    <xf numFmtId="0" fontId="3" fillId="2" borderId="2" xfId="0" applyFont="1" applyFill="1" applyBorder="1" applyAlignment="1">
      <alignment horizontal="centerContinuous"/>
    </xf>
    <xf numFmtId="0" fontId="3" fillId="2" borderId="3" xfId="0" applyFont="1" applyFill="1" applyBorder="1" applyAlignment="1">
      <alignment horizontal="centerContinuous"/>
    </xf>
    <xf numFmtId="0" fontId="0" fillId="0" borderId="0" xfId="0" applyAlignment="1">
      <alignment wrapText="1"/>
    </xf>
    <xf numFmtId="0" fontId="0" fillId="0" borderId="0" xfId="0" applyAlignment="1">
      <alignment horizontal="center" wrapText="1"/>
    </xf>
    <xf numFmtId="0" fontId="3" fillId="0" borderId="0" xfId="0" applyFont="1" applyFill="1" applyBorder="1" applyAlignment="1"/>
    <xf numFmtId="0" fontId="3" fillId="2" borderId="0" xfId="0" applyFont="1" applyFill="1" applyBorder="1" applyAlignment="1">
      <alignment horizontal="centerContinuous"/>
    </xf>
    <xf numFmtId="0" fontId="3" fillId="2" borderId="6" xfId="0" applyFont="1" applyFill="1" applyBorder="1" applyAlignment="1">
      <alignment horizontal="centerContinuous"/>
    </xf>
    <xf numFmtId="0" fontId="4" fillId="2" borderId="1" xfId="0" applyFont="1" applyFill="1" applyBorder="1" applyAlignment="1">
      <alignment horizontal="centerContinuous"/>
    </xf>
    <xf numFmtId="0" fontId="4" fillId="2" borderId="5" xfId="0" applyFont="1" applyFill="1" applyBorder="1" applyAlignment="1">
      <alignment horizontal="centerContinuous"/>
    </xf>
    <xf numFmtId="0" fontId="0" fillId="0" borderId="14" xfId="0" applyBorder="1"/>
    <xf numFmtId="3" fontId="0" fillId="2" borderId="4" xfId="0" applyNumberFormat="1" applyFill="1" applyBorder="1" applyAlignment="1">
      <alignment horizontal="center"/>
    </xf>
    <xf numFmtId="0" fontId="0" fillId="0" borderId="15"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left" wrapText="1"/>
    </xf>
    <xf numFmtId="0" fontId="0" fillId="0" borderId="12" xfId="0" applyFill="1" applyBorder="1" applyAlignment="1">
      <alignment horizontal="center"/>
    </xf>
    <xf numFmtId="0" fontId="0" fillId="0" borderId="0" xfId="0" applyNumberFormat="1" applyBorder="1" applyAlignment="1">
      <alignment wrapText="1"/>
    </xf>
    <xf numFmtId="0" fontId="0" fillId="0" borderId="0" xfId="0" applyBorder="1" applyAlignment="1">
      <alignment wrapText="1"/>
    </xf>
    <xf numFmtId="0" fontId="0" fillId="0" borderId="0" xfId="0" applyNumberFormat="1" applyFill="1" applyBorder="1" applyAlignment="1">
      <alignment vertical="center" wrapText="1"/>
    </xf>
    <xf numFmtId="0" fontId="2" fillId="0" borderId="0" xfId="0" applyNumberFormat="1" applyFont="1" applyFill="1" applyBorder="1" applyAlignment="1">
      <alignment horizontal="left" vertical="center" wrapText="1"/>
    </xf>
    <xf numFmtId="0" fontId="0" fillId="0" borderId="0" xfId="0" applyNumberFormat="1" applyAlignment="1">
      <alignment wrapText="1"/>
    </xf>
    <xf numFmtId="0" fontId="0" fillId="0" borderId="14" xfId="0" applyBorder="1" applyAlignment="1">
      <alignment wrapText="1"/>
    </xf>
    <xf numFmtId="0" fontId="2" fillId="0" borderId="5" xfId="0" applyFont="1" applyBorder="1"/>
    <xf numFmtId="0" fontId="0" fillId="0" borderId="0" xfId="0" applyBorder="1"/>
    <xf numFmtId="0" fontId="0" fillId="0" borderId="5" xfId="0" applyBorder="1"/>
    <xf numFmtId="0" fontId="0" fillId="0" borderId="5" xfId="0" applyFill="1" applyBorder="1"/>
    <xf numFmtId="0" fontId="2" fillId="0" borderId="5" xfId="0" applyFont="1" applyFill="1" applyBorder="1"/>
    <xf numFmtId="0" fontId="0" fillId="0" borderId="0" xfId="0" applyBorder="1" applyAlignment="1"/>
    <xf numFmtId="0" fontId="0" fillId="0" borderId="5" xfId="0" applyBorder="1" applyAlignment="1">
      <alignment horizontal="center" wrapText="1"/>
    </xf>
    <xf numFmtId="0" fontId="0" fillId="0" borderId="20" xfId="0" applyBorder="1"/>
    <xf numFmtId="0" fontId="0" fillId="0" borderId="21" xfId="0" applyBorder="1"/>
    <xf numFmtId="0" fontId="0" fillId="0" borderId="22" xfId="0" applyBorder="1"/>
    <xf numFmtId="0" fontId="0" fillId="0" borderId="21" xfId="0" applyBorder="1" applyAlignment="1">
      <alignment wrapText="1"/>
    </xf>
    <xf numFmtId="0" fontId="0" fillId="0" borderId="0" xfId="0" applyBorder="1" applyAlignment="1">
      <alignment horizontal="center"/>
    </xf>
    <xf numFmtId="0" fontId="0" fillId="0" borderId="6" xfId="0" applyBorder="1"/>
    <xf numFmtId="0" fontId="6"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wrapText="1"/>
    </xf>
    <xf numFmtId="0" fontId="2" fillId="0" borderId="17" xfId="0" applyFont="1" applyBorder="1" applyAlignment="1">
      <alignment horizontal="center"/>
    </xf>
    <xf numFmtId="0" fontId="0" fillId="3" borderId="26" xfId="0" applyFill="1" applyBorder="1" applyAlignment="1">
      <alignment horizontal="left" wrapText="1"/>
    </xf>
    <xf numFmtId="0" fontId="2" fillId="0" borderId="0" xfId="0" applyFont="1" applyBorder="1" applyAlignment="1">
      <alignment horizontal="center" wrapText="1"/>
    </xf>
    <xf numFmtId="0" fontId="0" fillId="0" borderId="0" xfId="0" applyFill="1" applyBorder="1" applyAlignment="1">
      <alignment vertical="center" wrapText="1"/>
    </xf>
    <xf numFmtId="164" fontId="2" fillId="0" borderId="29" xfId="0" applyNumberFormat="1" applyFont="1" applyBorder="1" applyAlignment="1">
      <alignment horizontal="center" wrapText="1"/>
    </xf>
    <xf numFmtId="164" fontId="2" fillId="0" borderId="30" xfId="0" applyNumberFormat="1" applyFont="1" applyBorder="1" applyAlignment="1">
      <alignment horizontal="center" wrapText="1"/>
    </xf>
    <xf numFmtId="164" fontId="2" fillId="0" borderId="31" xfId="0" applyNumberFormat="1" applyFont="1" applyFill="1" applyBorder="1" applyAlignment="1">
      <alignment horizontal="center" wrapText="1"/>
    </xf>
    <xf numFmtId="164" fontId="2" fillId="0" borderId="32" xfId="0" applyNumberFormat="1" applyFont="1" applyFill="1" applyBorder="1" applyAlignment="1">
      <alignment horizontal="center" wrapText="1"/>
    </xf>
    <xf numFmtId="164" fontId="0" fillId="3" borderId="32" xfId="0" applyNumberFormat="1" applyFont="1" applyFill="1" applyBorder="1" applyAlignment="1">
      <alignment horizontal="right" vertical="top" wrapText="1"/>
    </xf>
    <xf numFmtId="0" fontId="2" fillId="0" borderId="28" xfId="0" applyFont="1" applyFill="1" applyBorder="1" applyAlignment="1">
      <alignment horizontal="center" vertical="center" wrapText="1"/>
    </xf>
    <xf numFmtId="0" fontId="2" fillId="0" borderId="5" xfId="0" applyFont="1" applyFill="1" applyBorder="1" applyAlignment="1">
      <alignment horizontal="center" wrapText="1"/>
    </xf>
    <xf numFmtId="0" fontId="2" fillId="0" borderId="0" xfId="0" applyFont="1" applyFill="1" applyBorder="1" applyAlignment="1">
      <alignment horizontal="center" wrapText="1"/>
    </xf>
    <xf numFmtId="0" fontId="0" fillId="0" borderId="6" xfId="0" applyBorder="1" applyAlignment="1">
      <alignment horizontal="center" wrapText="1"/>
    </xf>
    <xf numFmtId="0" fontId="0" fillId="0" borderId="6" xfId="0" applyNumberFormat="1" applyBorder="1" applyAlignment="1">
      <alignment wrapText="1"/>
    </xf>
    <xf numFmtId="0" fontId="0" fillId="0" borderId="21" xfId="0" applyBorder="1" applyAlignment="1"/>
    <xf numFmtId="0" fontId="0" fillId="0" borderId="4" xfId="0" applyBorder="1" applyAlignment="1">
      <alignment horizontal="left" wrapText="1"/>
    </xf>
    <xf numFmtId="0" fontId="3" fillId="2" borderId="2" xfId="0" applyFont="1" applyFill="1" applyBorder="1" applyAlignment="1">
      <alignment horizontal="centerContinuous" wrapText="1"/>
    </xf>
    <xf numFmtId="0" fontId="3" fillId="2" borderId="0" xfId="0" applyFont="1" applyFill="1" applyBorder="1" applyAlignment="1">
      <alignment horizontal="centerContinuous" wrapText="1"/>
    </xf>
    <xf numFmtId="0" fontId="0" fillId="2" borderId="4" xfId="0" applyFill="1" applyBorder="1" applyAlignment="1">
      <alignment horizontal="left" wrapText="1"/>
    </xf>
    <xf numFmtId="3" fontId="0" fillId="2" borderId="4" xfId="0" applyNumberFormat="1" applyFill="1" applyBorder="1" applyAlignment="1">
      <alignment horizontal="center" wrapText="1"/>
    </xf>
    <xf numFmtId="0" fontId="0" fillId="0" borderId="0" xfId="0" applyFill="1" applyBorder="1"/>
    <xf numFmtId="0" fontId="0" fillId="0" borderId="0" xfId="0" applyFill="1"/>
    <xf numFmtId="0" fontId="0" fillId="0" borderId="6" xfId="0" applyFill="1" applyBorder="1"/>
    <xf numFmtId="0" fontId="0" fillId="0" borderId="41" xfId="0" applyFill="1" applyBorder="1" applyAlignment="1">
      <alignment horizontal="right"/>
    </xf>
    <xf numFmtId="0" fontId="1" fillId="3" borderId="11" xfId="0" applyFont="1" applyFill="1" applyBorder="1" applyAlignment="1">
      <alignment horizontal="center"/>
    </xf>
    <xf numFmtId="3" fontId="1" fillId="3" borderId="38" xfId="0" applyNumberFormat="1" applyFont="1" applyFill="1" applyBorder="1" applyAlignment="1">
      <alignment horizontal="center"/>
    </xf>
    <xf numFmtId="3" fontId="1" fillId="3" borderId="38" xfId="0" applyNumberFormat="1" applyFont="1" applyFill="1" applyBorder="1" applyAlignment="1">
      <alignment horizontal="center" wrapText="1"/>
    </xf>
    <xf numFmtId="3" fontId="1" fillId="3" borderId="40" xfId="0" applyNumberFormat="1" applyFont="1" applyFill="1" applyBorder="1" applyAlignment="1">
      <alignment horizontal="center"/>
    </xf>
    <xf numFmtId="0" fontId="1" fillId="3" borderId="18" xfId="0" applyFont="1" applyFill="1" applyBorder="1"/>
    <xf numFmtId="0" fontId="1" fillId="3" borderId="42" xfId="0" applyFont="1" applyFill="1" applyBorder="1"/>
    <xf numFmtId="3" fontId="0" fillId="2" borderId="37" xfId="0" applyNumberFormat="1" applyFill="1" applyBorder="1" applyAlignment="1">
      <alignment horizontal="center" vertical="center"/>
    </xf>
    <xf numFmtId="3" fontId="0" fillId="2" borderId="37" xfId="0" applyNumberFormat="1" applyFill="1" applyBorder="1" applyAlignment="1">
      <alignment horizontal="center" vertical="center" wrapText="1"/>
    </xf>
    <xf numFmtId="3" fontId="0" fillId="2" borderId="19" xfId="0" applyNumberForma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5" xfId="0" applyFont="1" applyBorder="1" applyAlignment="1">
      <alignment horizontal="center" vertical="center" wrapText="1"/>
    </xf>
    <xf numFmtId="0" fontId="0" fillId="0" borderId="0" xfId="0" applyFill="1" applyBorder="1" applyAlignment="1">
      <alignment horizontal="center"/>
    </xf>
    <xf numFmtId="3" fontId="0" fillId="0" borderId="0" xfId="0" applyNumberFormat="1"/>
    <xf numFmtId="165" fontId="0" fillId="2" borderId="36" xfId="0" applyNumberFormat="1" applyFill="1" applyBorder="1" applyAlignment="1">
      <alignment horizontal="right" vertical="center"/>
    </xf>
    <xf numFmtId="165" fontId="0" fillId="2" borderId="7" xfId="0" applyNumberFormat="1" applyFill="1" applyBorder="1" applyAlignment="1">
      <alignment horizontal="right"/>
    </xf>
    <xf numFmtId="3" fontId="0" fillId="2" borderId="8" xfId="0" applyNumberFormat="1" applyFill="1" applyBorder="1" applyAlignment="1">
      <alignment horizontal="center" wrapText="1"/>
    </xf>
    <xf numFmtId="0" fontId="0" fillId="0" borderId="4" xfId="0" applyBorder="1" applyAlignment="1">
      <alignment horizontal="left" wrapText="1"/>
    </xf>
    <xf numFmtId="0" fontId="0" fillId="0" borderId="4" xfId="0" applyBorder="1" applyAlignment="1">
      <alignment horizontal="left" wrapText="1"/>
    </xf>
    <xf numFmtId="0" fontId="0" fillId="0" borderId="4" xfId="0" applyBorder="1" applyAlignment="1">
      <alignment horizontal="left" wrapText="1"/>
    </xf>
    <xf numFmtId="3" fontId="0" fillId="0" borderId="8" xfId="0" applyNumberFormat="1" applyFill="1" applyBorder="1" applyAlignment="1">
      <alignment horizontal="center" wrapText="1"/>
    </xf>
    <xf numFmtId="3" fontId="0" fillId="0" borderId="8" xfId="0" applyNumberFormat="1" applyBorder="1" applyAlignment="1">
      <alignment horizontal="center"/>
    </xf>
    <xf numFmtId="0" fontId="0" fillId="0" borderId="4" xfId="0" applyBorder="1" applyAlignment="1">
      <alignment horizontal="left" wrapText="1"/>
    </xf>
    <xf numFmtId="0" fontId="0" fillId="0" borderId="4" xfId="0" applyBorder="1"/>
    <xf numFmtId="0" fontId="0" fillId="0" borderId="4" xfId="0" applyBorder="1" applyAlignment="1">
      <alignment horizontal="left" wrapText="1"/>
    </xf>
    <xf numFmtId="15" fontId="0" fillId="0" borderId="14" xfId="0" applyNumberFormat="1" applyBorder="1" applyAlignment="1">
      <alignment wrapText="1"/>
    </xf>
    <xf numFmtId="15" fontId="0" fillId="0" borderId="28" xfId="0" applyNumberFormat="1" applyFill="1" applyBorder="1"/>
    <xf numFmtId="0" fontId="0" fillId="0" borderId="4" xfId="0" applyBorder="1" applyAlignment="1">
      <alignment horizontal="left" wrapText="1"/>
    </xf>
    <xf numFmtId="3" fontId="0" fillId="0" borderId="44" xfId="0" applyNumberFormat="1" applyBorder="1" applyAlignment="1">
      <alignment horizontal="center" vertical="center"/>
    </xf>
    <xf numFmtId="3" fontId="0" fillId="0" borderId="44" xfId="0" applyNumberFormat="1" applyBorder="1" applyAlignment="1">
      <alignment horizontal="center" vertical="center" wrapText="1"/>
    </xf>
    <xf numFmtId="165" fontId="0" fillId="0" borderId="43" xfId="0" applyNumberFormat="1" applyBorder="1" applyAlignment="1">
      <alignment horizontal="right" vertical="center"/>
    </xf>
    <xf numFmtId="0" fontId="0" fillId="0" borderId="4" xfId="0" applyBorder="1" applyAlignment="1">
      <alignment horizontal="left" wrapText="1"/>
    </xf>
    <xf numFmtId="0" fontId="0" fillId="0" borderId="18" xfId="0" applyFill="1" applyBorder="1" applyAlignment="1">
      <alignment horizontal="left" wrapText="1"/>
    </xf>
    <xf numFmtId="0" fontId="0" fillId="0" borderId="4" xfId="0" applyBorder="1" applyAlignment="1">
      <alignment horizontal="left" wrapText="1"/>
    </xf>
    <xf numFmtId="0" fontId="0" fillId="0" borderId="4" xfId="0" applyBorder="1" applyAlignment="1">
      <alignment horizontal="left" wrapText="1"/>
    </xf>
    <xf numFmtId="0" fontId="2" fillId="0" borderId="50" xfId="0" applyFont="1" applyFill="1" applyBorder="1"/>
    <xf numFmtId="0" fontId="10" fillId="4" borderId="45" xfId="0" applyFont="1" applyFill="1" applyBorder="1" applyAlignment="1">
      <alignment horizontal="center" vertical="center"/>
    </xf>
    <xf numFmtId="0" fontId="10" fillId="4" borderId="22" xfId="0" applyFont="1" applyFill="1" applyBorder="1" applyAlignment="1">
      <alignment horizontal="center" vertical="center"/>
    </xf>
    <xf numFmtId="0" fontId="10" fillId="4" borderId="22" xfId="0" applyFont="1" applyFill="1" applyBorder="1" applyAlignment="1">
      <alignment horizontal="center" vertical="center" wrapText="1"/>
    </xf>
    <xf numFmtId="0" fontId="0" fillId="0" borderId="0" xfId="0" applyAlignment="1">
      <alignment horizontal="left"/>
    </xf>
    <xf numFmtId="0" fontId="0" fillId="0" borderId="0" xfId="0" applyNumberFormat="1"/>
    <xf numFmtId="0" fontId="11" fillId="0" borderId="45" xfId="0" applyFont="1" applyFill="1" applyBorder="1" applyAlignment="1">
      <alignment vertical="center"/>
    </xf>
    <xf numFmtId="0" fontId="11" fillId="0" borderId="22" xfId="0" applyFont="1" applyFill="1" applyBorder="1" applyAlignment="1">
      <alignment horizontal="right" vertical="center" wrapText="1"/>
    </xf>
    <xf numFmtId="0" fontId="11" fillId="0" borderId="28" xfId="0" applyFont="1" applyFill="1" applyBorder="1" applyAlignment="1">
      <alignment horizontal="right" vertical="center" wrapText="1"/>
    </xf>
    <xf numFmtId="0" fontId="0" fillId="0" borderId="22" xfId="0" applyFill="1" applyBorder="1" applyAlignment="1">
      <alignment horizontal="right"/>
    </xf>
    <xf numFmtId="3" fontId="11" fillId="0" borderId="22" xfId="0" applyNumberFormat="1" applyFont="1" applyFill="1" applyBorder="1" applyAlignment="1">
      <alignment horizontal="center" vertical="center"/>
    </xf>
    <xf numFmtId="0" fontId="11" fillId="0" borderId="45" xfId="0" applyFont="1" applyFill="1" applyBorder="1" applyAlignment="1">
      <alignment horizontal="left" vertical="center"/>
    </xf>
    <xf numFmtId="37" fontId="0" fillId="0" borderId="44" xfId="1" applyNumberFormat="1" applyFont="1" applyBorder="1" applyAlignment="1">
      <alignment horizontal="center" vertical="center"/>
    </xf>
    <xf numFmtId="0" fontId="0" fillId="0" borderId="18" xfId="0" applyBorder="1" applyAlignment="1">
      <alignment horizontal="center" vertical="center"/>
    </xf>
    <xf numFmtId="165" fontId="0" fillId="0" borderId="43" xfId="0" applyNumberFormat="1" applyBorder="1" applyAlignment="1">
      <alignment horizontal="center" vertical="center"/>
    </xf>
    <xf numFmtId="0" fontId="0" fillId="0" borderId="17" xfId="0" applyBorder="1" applyAlignment="1">
      <alignment horizontal="center" vertical="center"/>
    </xf>
    <xf numFmtId="3" fontId="0" fillId="0" borderId="44" xfId="0" applyNumberFormat="1" applyBorder="1" applyAlignment="1">
      <alignment horizontal="center" vertical="center"/>
    </xf>
    <xf numFmtId="3" fontId="0" fillId="0" borderId="44" xfId="0" applyNumberFormat="1" applyBorder="1" applyAlignment="1">
      <alignment horizontal="center" vertical="center" wrapText="1"/>
    </xf>
    <xf numFmtId="0" fontId="0" fillId="0" borderId="18" xfId="0" applyBorder="1" applyAlignment="1">
      <alignment horizontal="center" vertical="center" wrapText="1"/>
    </xf>
    <xf numFmtId="3" fontId="0" fillId="2" borderId="44" xfId="0" applyNumberFormat="1" applyFill="1" applyBorder="1" applyAlignment="1">
      <alignment horizontal="center" vertical="center"/>
    </xf>
    <xf numFmtId="3" fontId="0" fillId="2" borderId="18" xfId="0" applyNumberFormat="1" applyFill="1" applyBorder="1" applyAlignment="1">
      <alignment horizontal="center" vertical="center"/>
    </xf>
    <xf numFmtId="3" fontId="0" fillId="2" borderId="44" xfId="0" applyNumberFormat="1" applyFill="1" applyBorder="1" applyAlignment="1">
      <alignment horizontal="center" vertical="center" wrapText="1"/>
    </xf>
    <xf numFmtId="3" fontId="0" fillId="2" borderId="18" xfId="0" applyNumberFormat="1" applyFill="1" applyBorder="1" applyAlignment="1">
      <alignment horizontal="center" vertical="center" wrapText="1"/>
    </xf>
    <xf numFmtId="3" fontId="0" fillId="0" borderId="18" xfId="0" applyNumberFormat="1" applyBorder="1" applyAlignment="1">
      <alignment horizontal="center" vertical="center"/>
    </xf>
    <xf numFmtId="3" fontId="0" fillId="0" borderId="18" xfId="0" applyNumberFormat="1" applyBorder="1" applyAlignment="1">
      <alignment horizontal="center" vertical="center" wrapText="1"/>
    </xf>
    <xf numFmtId="165" fontId="0" fillId="2" borderId="46" xfId="0" applyNumberFormat="1" applyFill="1" applyBorder="1" applyAlignment="1">
      <alignment horizontal="right" vertical="center"/>
    </xf>
    <xf numFmtId="0" fontId="0" fillId="0" borderId="47" xfId="0" applyBorder="1" applyAlignment="1">
      <alignment horizontal="right" vertical="center"/>
    </xf>
    <xf numFmtId="49" fontId="0" fillId="2" borderId="44" xfId="0" applyNumberFormat="1" applyFill="1" applyBorder="1" applyAlignment="1">
      <alignment horizontal="center" vertical="center"/>
    </xf>
    <xf numFmtId="0" fontId="2" fillId="0" borderId="39" xfId="0" applyFont="1" applyBorder="1" applyAlignment="1">
      <alignment horizontal="left"/>
    </xf>
    <xf numFmtId="0" fontId="2" fillId="0" borderId="41" xfId="0" applyFont="1" applyBorder="1" applyAlignment="1">
      <alignment horizontal="left"/>
    </xf>
    <xf numFmtId="0" fontId="0" fillId="0" borderId="21" xfId="0" applyBorder="1" applyAlignment="1">
      <alignment vertical="center" wrapText="1"/>
    </xf>
    <xf numFmtId="0" fontId="0" fillId="0" borderId="22" xfId="0" applyBorder="1" applyAlignment="1">
      <alignment vertical="center" wrapText="1"/>
    </xf>
    <xf numFmtId="165" fontId="0" fillId="0" borderId="46" xfId="0" applyNumberFormat="1" applyBorder="1" applyAlignment="1">
      <alignment horizontal="right" vertical="center"/>
    </xf>
    <xf numFmtId="165" fontId="0" fillId="2" borderId="43" xfId="0" applyNumberFormat="1" applyFill="1" applyBorder="1" applyAlignment="1">
      <alignment horizontal="center" vertical="center"/>
    </xf>
    <xf numFmtId="165" fontId="0" fillId="2" borderId="17" xfId="0" applyNumberFormat="1" applyFill="1" applyBorder="1" applyAlignment="1">
      <alignment horizontal="center" vertical="center"/>
    </xf>
    <xf numFmtId="165" fontId="0" fillId="2" borderId="43" xfId="0" applyNumberFormat="1" applyFill="1" applyBorder="1" applyAlignment="1">
      <alignment horizontal="right" vertical="center"/>
    </xf>
    <xf numFmtId="0" fontId="0" fillId="0" borderId="17" xfId="0" applyBorder="1" applyAlignment="1">
      <alignment horizontal="right" vertical="center"/>
    </xf>
    <xf numFmtId="165" fontId="0" fillId="0" borderId="43" xfId="0" applyNumberFormat="1" applyBorder="1" applyAlignment="1">
      <alignment horizontal="right" vertical="center"/>
    </xf>
    <xf numFmtId="165" fontId="0" fillId="0" borderId="17" xfId="0" applyNumberFormat="1" applyBorder="1" applyAlignment="1">
      <alignment horizontal="right" vertical="center"/>
    </xf>
    <xf numFmtId="3" fontId="0" fillId="2" borderId="4" xfId="0" applyNumberFormat="1" applyFill="1" applyBorder="1" applyAlignment="1">
      <alignment horizontal="center" vertical="center"/>
    </xf>
    <xf numFmtId="0" fontId="0" fillId="0" borderId="4" xfId="0" applyBorder="1" applyAlignment="1">
      <alignment horizontal="center" vertical="center"/>
    </xf>
    <xf numFmtId="165" fontId="0" fillId="2" borderId="4" xfId="0" applyNumberFormat="1" applyFill="1" applyBorder="1" applyAlignment="1">
      <alignment horizontal="right" vertical="center"/>
    </xf>
    <xf numFmtId="0" fontId="0" fillId="0" borderId="4" xfId="0" applyBorder="1" applyAlignment="1">
      <alignment horizontal="right" vertical="center"/>
    </xf>
    <xf numFmtId="3" fontId="0" fillId="2" borderId="4" xfId="0" applyNumberFormat="1" applyFill="1" applyBorder="1" applyAlignment="1">
      <alignment horizontal="center" vertical="center" wrapText="1"/>
    </xf>
    <xf numFmtId="3" fontId="0" fillId="0" borderId="4" xfId="0" applyNumberFormat="1" applyBorder="1" applyAlignment="1">
      <alignment horizontal="center" vertical="center" wrapText="1"/>
    </xf>
    <xf numFmtId="0" fontId="0" fillId="0" borderId="38" xfId="0" applyBorder="1" applyAlignment="1">
      <alignment horizontal="center" vertical="center"/>
    </xf>
    <xf numFmtId="0" fontId="0" fillId="0" borderId="48" xfId="0" applyBorder="1" applyAlignment="1">
      <alignment horizontal="right" vertical="center"/>
    </xf>
    <xf numFmtId="0" fontId="0" fillId="0" borderId="11" xfId="0" applyBorder="1" applyAlignment="1">
      <alignment horizontal="center" vertic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5" xfId="0" applyFont="1" applyFill="1" applyBorder="1" applyAlignment="1">
      <alignment horizontal="center"/>
    </xf>
    <xf numFmtId="0" fontId="4" fillId="2" borderId="0" xfId="0" applyFont="1" applyFill="1" applyBorder="1" applyAlignment="1">
      <alignment horizontal="center"/>
    </xf>
    <xf numFmtId="0" fontId="4" fillId="2" borderId="6" xfId="0" applyFont="1" applyFill="1" applyBorder="1" applyAlignment="1">
      <alignment horizontal="center"/>
    </xf>
    <xf numFmtId="0" fontId="0" fillId="0" borderId="0" xfId="0" applyNumberFormat="1" applyFont="1" applyFill="1" applyBorder="1" applyAlignment="1">
      <alignment horizontal="left" vertical="center" wrapText="1"/>
    </xf>
    <xf numFmtId="0" fontId="0" fillId="0" borderId="0" xfId="0" applyFont="1" applyBorder="1" applyAlignment="1">
      <alignment vertical="center" wrapText="1"/>
    </xf>
    <xf numFmtId="0" fontId="2" fillId="0" borderId="19" xfId="0" applyFont="1" applyBorder="1" applyAlignment="1">
      <alignment horizontal="right" wrapText="1"/>
    </xf>
    <xf numFmtId="0" fontId="2" fillId="0" borderId="2" xfId="0" applyFont="1" applyBorder="1" applyAlignment="1">
      <alignment horizontal="right" wrapText="1"/>
    </xf>
    <xf numFmtId="0" fontId="2" fillId="0" borderId="3" xfId="0" applyFont="1" applyBorder="1" applyAlignment="1">
      <alignment horizontal="right" wrapText="1"/>
    </xf>
    <xf numFmtId="0" fontId="0" fillId="0" borderId="16" xfId="0" applyBorder="1" applyAlignment="1">
      <alignment horizontal="left" wrapText="1"/>
    </xf>
    <xf numFmtId="0" fontId="0" fillId="0" borderId="23" xfId="0" applyBorder="1" applyAlignment="1">
      <alignment horizontal="left" wrapText="1"/>
    </xf>
    <xf numFmtId="0" fontId="0" fillId="0" borderId="4" xfId="0" applyBorder="1" applyAlignment="1">
      <alignment horizontal="left" wrapText="1"/>
    </xf>
    <xf numFmtId="0" fontId="0" fillId="0" borderId="24" xfId="0" applyBorder="1" applyAlignment="1">
      <alignment horizontal="left" wrapText="1"/>
    </xf>
    <xf numFmtId="0" fontId="0" fillId="0" borderId="10" xfId="0" applyBorder="1" applyAlignment="1">
      <alignment horizontal="left" wrapText="1"/>
    </xf>
    <xf numFmtId="0" fontId="0" fillId="0" borderId="25" xfId="0" applyBorder="1" applyAlignment="1">
      <alignment horizontal="left" wrapText="1"/>
    </xf>
    <xf numFmtId="3" fontId="0" fillId="0" borderId="13" xfId="0" applyNumberFormat="1" applyFill="1" applyBorder="1" applyAlignment="1">
      <alignment horizontal="left" vertical="center" wrapText="1"/>
    </xf>
    <xf numFmtId="3" fontId="0" fillId="0" borderId="27" xfId="0" applyNumberFormat="1" applyFill="1" applyBorder="1" applyAlignment="1">
      <alignment horizontal="left" vertical="center" wrapText="1"/>
    </xf>
    <xf numFmtId="0" fontId="4" fillId="2" borderId="20" xfId="0" applyFont="1" applyFill="1" applyBorder="1" applyAlignment="1">
      <alignment horizontal="center"/>
    </xf>
    <xf numFmtId="0" fontId="4" fillId="2" borderId="21" xfId="0" applyFont="1" applyFill="1" applyBorder="1" applyAlignment="1">
      <alignment horizontal="center"/>
    </xf>
    <xf numFmtId="0" fontId="4" fillId="2" borderId="22" xfId="0" applyFont="1" applyFill="1" applyBorder="1" applyAlignment="1">
      <alignment horizontal="center"/>
    </xf>
    <xf numFmtId="0" fontId="10" fillId="4" borderId="39" xfId="0" applyFont="1" applyFill="1" applyBorder="1" applyAlignment="1">
      <alignment horizontal="center" vertical="center"/>
    </xf>
    <xf numFmtId="0" fontId="10" fillId="4" borderId="41" xfId="0" applyFont="1" applyFill="1" applyBorder="1" applyAlignment="1">
      <alignment horizontal="center" vertical="center"/>
    </xf>
    <xf numFmtId="0" fontId="10" fillId="4" borderId="49"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xdr:col>
      <xdr:colOff>107156</xdr:colOff>
      <xdr:row>141</xdr:row>
      <xdr:rowOff>154781</xdr:rowOff>
    </xdr:from>
    <xdr:ext cx="2256772" cy="336823"/>
    <xdr:sp macro="" textlink="">
      <xdr:nvSpPr>
        <xdr:cNvPr id="2" name="TextBox 1"/>
        <xdr:cNvSpPr txBox="1"/>
      </xdr:nvSpPr>
      <xdr:spPr>
        <a:xfrm>
          <a:off x="3000375" y="18609469"/>
          <a:ext cx="2256772" cy="336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latin typeface="Lucida Calligraphy" panose="03010101010101010101" pitchFamily="66" charset="0"/>
            </a:rPr>
            <a:t>/s/ Arthur E. Francis</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523875</xdr:colOff>
      <xdr:row>19</xdr:row>
      <xdr:rowOff>0</xdr:rowOff>
    </xdr:from>
    <xdr:ext cx="2256772" cy="336823"/>
    <xdr:sp macro="" textlink="">
      <xdr:nvSpPr>
        <xdr:cNvPr id="2" name="TextBox 1"/>
        <xdr:cNvSpPr txBox="1"/>
      </xdr:nvSpPr>
      <xdr:spPr>
        <a:xfrm>
          <a:off x="3028950" y="5324475"/>
          <a:ext cx="2256772" cy="336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latin typeface="Lucida Calligraphy" panose="03010101010101010101" pitchFamily="66" charset="0"/>
            </a:rPr>
            <a:t>/s/ Arthur E. Francis</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M146"/>
  <sheetViews>
    <sheetView zoomScaleNormal="100" workbookViewId="0">
      <pane xSplit="1" ySplit="6" topLeftCell="B7" activePane="bottomRight" state="frozen"/>
      <selection pane="topRight" activeCell="B1" sqref="B1"/>
      <selection pane="bottomLeft" activeCell="A7" sqref="A7"/>
      <selection pane="bottomRight" activeCell="F6" sqref="F6"/>
    </sheetView>
  </sheetViews>
  <sheetFormatPr defaultRowHeight="15" x14ac:dyDescent="0.25"/>
  <cols>
    <col min="1" max="1" width="16" bestFit="1" customWidth="1"/>
    <col min="2" max="2" width="8.42578125" customWidth="1"/>
    <col min="3" max="3" width="19" customWidth="1"/>
    <col min="4" max="4" width="16.140625" customWidth="1"/>
    <col min="5" max="5" width="22.7109375" style="3" customWidth="1"/>
    <col min="6" max="6" width="20" customWidth="1"/>
    <col min="7" max="7" width="28.28515625" customWidth="1"/>
    <col min="8" max="8" width="29.42578125" customWidth="1"/>
    <col min="10" max="10" width="9.140625" customWidth="1"/>
  </cols>
  <sheetData>
    <row r="1" spans="1:13" ht="18.75" x14ac:dyDescent="0.3">
      <c r="A1" s="8" t="s">
        <v>24</v>
      </c>
      <c r="B1" s="1"/>
      <c r="C1" s="1"/>
      <c r="D1" s="1"/>
      <c r="E1" s="56"/>
      <c r="F1" s="1"/>
      <c r="G1" s="2"/>
      <c r="H1" s="2"/>
      <c r="I1" s="5"/>
      <c r="J1" s="5"/>
      <c r="K1" s="5"/>
      <c r="L1" s="5"/>
      <c r="M1" s="5"/>
    </row>
    <row r="2" spans="1:13" ht="18.75" x14ac:dyDescent="0.3">
      <c r="A2" s="9" t="s">
        <v>20</v>
      </c>
      <c r="B2" s="6"/>
      <c r="C2" s="6"/>
      <c r="D2" s="6"/>
      <c r="E2" s="57"/>
      <c r="F2" s="6"/>
      <c r="G2" s="7"/>
      <c r="H2" s="7"/>
      <c r="I2" s="5"/>
      <c r="J2" s="5"/>
      <c r="K2" s="5"/>
      <c r="L2" s="5"/>
      <c r="M2" s="5"/>
    </row>
    <row r="3" spans="1:13" ht="18.75" x14ac:dyDescent="0.3">
      <c r="A3" s="9" t="s">
        <v>45</v>
      </c>
      <c r="B3" s="6"/>
      <c r="C3" s="6"/>
      <c r="D3" s="6"/>
      <c r="E3" s="57"/>
      <c r="F3" s="6"/>
      <c r="G3" s="7"/>
      <c r="H3" s="7"/>
      <c r="I3" s="5"/>
      <c r="J3" s="5"/>
      <c r="K3" s="5"/>
      <c r="L3" s="5"/>
      <c r="M3" s="5"/>
    </row>
    <row r="4" spans="1:13" ht="18" customHeight="1" x14ac:dyDescent="0.3">
      <c r="A4" s="9" t="s">
        <v>47</v>
      </c>
      <c r="B4" s="6"/>
      <c r="C4" s="6"/>
      <c r="D4" s="6"/>
      <c r="E4" s="57"/>
      <c r="F4" s="6"/>
      <c r="G4" s="7"/>
      <c r="H4" s="7"/>
      <c r="I4" s="5"/>
      <c r="J4" s="5"/>
      <c r="K4" s="5"/>
      <c r="L4" s="5"/>
      <c r="M4" s="5"/>
    </row>
    <row r="5" spans="1:13" ht="65.25" customHeight="1" x14ac:dyDescent="0.3">
      <c r="A5" s="73" t="s">
        <v>26</v>
      </c>
      <c r="B5" s="73" t="s">
        <v>10</v>
      </c>
      <c r="C5" s="73" t="s">
        <v>27</v>
      </c>
      <c r="D5" s="73" t="s">
        <v>28</v>
      </c>
      <c r="E5" s="74" t="s">
        <v>41</v>
      </c>
      <c r="F5" s="74" t="s">
        <v>40</v>
      </c>
      <c r="G5" s="73" t="s">
        <v>29</v>
      </c>
      <c r="H5" s="73" t="s">
        <v>38</v>
      </c>
      <c r="I5" s="5"/>
      <c r="J5" s="5"/>
      <c r="K5" s="5"/>
      <c r="L5" s="5"/>
      <c r="M5" s="5"/>
    </row>
    <row r="6" spans="1:13" s="3" customFormat="1" ht="149.44999999999999" customHeight="1" thickBot="1" x14ac:dyDescent="0.3">
      <c r="A6" s="75" t="s">
        <v>3</v>
      </c>
      <c r="B6" s="76" t="s">
        <v>0</v>
      </c>
      <c r="C6" s="76" t="s">
        <v>1</v>
      </c>
      <c r="D6" s="76" t="s">
        <v>30</v>
      </c>
      <c r="E6" s="76" t="s">
        <v>31</v>
      </c>
      <c r="F6" s="77" t="s">
        <v>18</v>
      </c>
      <c r="G6" s="78" t="s">
        <v>36</v>
      </c>
      <c r="H6" s="78" t="s">
        <v>37</v>
      </c>
      <c r="I6" s="4"/>
      <c r="J6" s="4"/>
      <c r="K6" s="4"/>
      <c r="L6" s="4"/>
      <c r="M6" s="4"/>
    </row>
    <row r="7" spans="1:13" x14ac:dyDescent="0.25">
      <c r="A7" s="81">
        <v>44166</v>
      </c>
      <c r="B7" s="70">
        <v>744</v>
      </c>
      <c r="C7" s="11">
        <v>744</v>
      </c>
      <c r="D7" s="11">
        <v>282591</v>
      </c>
      <c r="E7" s="71">
        <f>SUM(H7)</f>
        <v>0</v>
      </c>
      <c r="F7" s="72">
        <f t="shared" ref="F7" si="0">SUM(D7:E7)</f>
        <v>282591</v>
      </c>
      <c r="G7" s="58" t="s">
        <v>44</v>
      </c>
      <c r="H7" s="83">
        <v>0</v>
      </c>
    </row>
    <row r="8" spans="1:13" x14ac:dyDescent="0.25">
      <c r="A8" s="134">
        <v>44197</v>
      </c>
      <c r="B8" s="118">
        <v>744</v>
      </c>
      <c r="C8" s="118">
        <v>735</v>
      </c>
      <c r="D8" s="118">
        <v>276573</v>
      </c>
      <c r="E8" s="119">
        <f>SUM(H8:H12)</f>
        <v>4104</v>
      </c>
      <c r="F8" s="118">
        <f>SUM(D8:E8)</f>
        <v>280677</v>
      </c>
      <c r="G8" s="84" t="s">
        <v>49</v>
      </c>
      <c r="H8" s="87">
        <v>32</v>
      </c>
    </row>
    <row r="9" spans="1:13" x14ac:dyDescent="0.25">
      <c r="A9" s="128"/>
      <c r="B9" s="115"/>
      <c r="C9" s="115"/>
      <c r="D9" s="115"/>
      <c r="E9" s="120"/>
      <c r="F9" s="115"/>
      <c r="G9" s="89" t="s">
        <v>50</v>
      </c>
      <c r="H9" s="87">
        <v>3512</v>
      </c>
      <c r="K9" s="80"/>
    </row>
    <row r="10" spans="1:13" x14ac:dyDescent="0.25">
      <c r="A10" s="128"/>
      <c r="B10" s="115"/>
      <c r="C10" s="115"/>
      <c r="D10" s="115"/>
      <c r="E10" s="120"/>
      <c r="F10" s="115"/>
      <c r="G10" s="94" t="s">
        <v>51</v>
      </c>
      <c r="H10" s="87">
        <v>240</v>
      </c>
    </row>
    <row r="11" spans="1:13" x14ac:dyDescent="0.25">
      <c r="A11" s="128"/>
      <c r="B11" s="115"/>
      <c r="C11" s="115"/>
      <c r="D11" s="115"/>
      <c r="E11" s="120"/>
      <c r="F11" s="115"/>
      <c r="G11" s="94" t="s">
        <v>52</v>
      </c>
      <c r="H11" s="87">
        <v>144</v>
      </c>
    </row>
    <row r="12" spans="1:13" x14ac:dyDescent="0.25">
      <c r="A12" s="128"/>
      <c r="B12" s="115"/>
      <c r="C12" s="115"/>
      <c r="D12" s="115"/>
      <c r="E12" s="120"/>
      <c r="F12" s="115"/>
      <c r="G12" s="94" t="s">
        <v>53</v>
      </c>
      <c r="H12" s="87">
        <v>176</v>
      </c>
    </row>
    <row r="13" spans="1:13" x14ac:dyDescent="0.25">
      <c r="A13" s="128"/>
      <c r="B13" s="115"/>
      <c r="C13" s="115"/>
      <c r="D13" s="115"/>
      <c r="E13" s="120"/>
      <c r="F13" s="115"/>
      <c r="G13" s="89" t="s">
        <v>54</v>
      </c>
      <c r="H13" s="87">
        <v>1944</v>
      </c>
    </row>
    <row r="14" spans="1:13" x14ac:dyDescent="0.25">
      <c r="A14" s="127">
        <v>44228</v>
      </c>
      <c r="B14" s="129" t="s">
        <v>46</v>
      </c>
      <c r="C14" s="129" t="s">
        <v>55</v>
      </c>
      <c r="D14" s="121">
        <v>220255</v>
      </c>
      <c r="E14" s="121">
        <f>SUM(H14:H20)</f>
        <v>19056</v>
      </c>
      <c r="F14" s="121">
        <f>SUM(D14:E14)</f>
        <v>239311</v>
      </c>
      <c r="G14" s="58" t="s">
        <v>49</v>
      </c>
      <c r="H14" s="83">
        <v>4400</v>
      </c>
    </row>
    <row r="15" spans="1:13" x14ac:dyDescent="0.25">
      <c r="A15" s="128"/>
      <c r="B15" s="115"/>
      <c r="C15" s="115"/>
      <c r="D15" s="115"/>
      <c r="E15" s="115"/>
      <c r="F15" s="115"/>
      <c r="G15" s="58" t="s">
        <v>50</v>
      </c>
      <c r="H15" s="83">
        <v>6224</v>
      </c>
    </row>
    <row r="16" spans="1:13" x14ac:dyDescent="0.25">
      <c r="A16" s="128"/>
      <c r="B16" s="115"/>
      <c r="C16" s="115"/>
      <c r="D16" s="115"/>
      <c r="E16" s="115"/>
      <c r="F16" s="115"/>
      <c r="G16" s="58" t="s">
        <v>56</v>
      </c>
      <c r="H16" s="83">
        <v>864</v>
      </c>
    </row>
    <row r="17" spans="1:8" x14ac:dyDescent="0.25">
      <c r="A17" s="128"/>
      <c r="B17" s="115"/>
      <c r="C17" s="115"/>
      <c r="D17" s="115"/>
      <c r="E17" s="115"/>
      <c r="F17" s="115"/>
      <c r="G17" s="58" t="s">
        <v>57</v>
      </c>
      <c r="H17" s="83">
        <v>1600</v>
      </c>
    </row>
    <row r="18" spans="1:8" x14ac:dyDescent="0.25">
      <c r="A18" s="128"/>
      <c r="B18" s="115"/>
      <c r="C18" s="115"/>
      <c r="D18" s="115"/>
      <c r="E18" s="115"/>
      <c r="F18" s="115"/>
      <c r="G18" s="58" t="s">
        <v>52</v>
      </c>
      <c r="H18" s="83">
        <v>1064</v>
      </c>
    </row>
    <row r="19" spans="1:8" x14ac:dyDescent="0.25">
      <c r="A19" s="128"/>
      <c r="B19" s="115"/>
      <c r="C19" s="115"/>
      <c r="D19" s="115"/>
      <c r="E19" s="115"/>
      <c r="F19" s="115"/>
      <c r="G19" s="58" t="s">
        <v>58</v>
      </c>
      <c r="H19" s="83">
        <v>4104</v>
      </c>
    </row>
    <row r="20" spans="1:8" x14ac:dyDescent="0.25">
      <c r="A20" s="128"/>
      <c r="B20" s="115"/>
      <c r="C20" s="115"/>
      <c r="D20" s="115"/>
      <c r="E20" s="115"/>
      <c r="F20" s="115"/>
      <c r="G20" s="58" t="s">
        <v>59</v>
      </c>
      <c r="H20" s="83">
        <v>800</v>
      </c>
    </row>
    <row r="21" spans="1:8" x14ac:dyDescent="0.25">
      <c r="A21" s="128"/>
      <c r="B21" s="115"/>
      <c r="C21" s="115"/>
      <c r="D21" s="115"/>
      <c r="E21" s="115"/>
      <c r="F21" s="115"/>
      <c r="G21" s="58" t="s">
        <v>54</v>
      </c>
      <c r="H21" s="83">
        <v>15936</v>
      </c>
    </row>
    <row r="22" spans="1:8" x14ac:dyDescent="0.25">
      <c r="A22" s="97">
        <v>44256</v>
      </c>
      <c r="B22" s="95">
        <v>744</v>
      </c>
      <c r="C22" s="95">
        <v>744</v>
      </c>
      <c r="D22" s="95">
        <v>282340</v>
      </c>
      <c r="E22" s="96">
        <f>SUM(H22:H22)</f>
        <v>0</v>
      </c>
      <c r="F22" s="95">
        <f>SUM(D22:E22)</f>
        <v>282340</v>
      </c>
      <c r="G22" s="85" t="s">
        <v>44</v>
      </c>
      <c r="H22" s="88">
        <v>0</v>
      </c>
    </row>
    <row r="23" spans="1:8" x14ac:dyDescent="0.25">
      <c r="A23" s="137">
        <v>44287</v>
      </c>
      <c r="B23" s="121">
        <v>720</v>
      </c>
      <c r="C23" s="121">
        <v>48</v>
      </c>
      <c r="D23" s="121">
        <v>18240</v>
      </c>
      <c r="E23" s="123">
        <f>SUM(H23:H59)</f>
        <v>170821</v>
      </c>
      <c r="F23" s="121">
        <f>SUM(D23:E60)</f>
        <v>189061</v>
      </c>
      <c r="G23" s="58" t="s">
        <v>49</v>
      </c>
      <c r="H23" s="83">
        <v>43455</v>
      </c>
    </row>
    <row r="24" spans="1:8" x14ac:dyDescent="0.25">
      <c r="A24" s="138"/>
      <c r="B24" s="115"/>
      <c r="C24" s="115"/>
      <c r="D24" s="115"/>
      <c r="E24" s="120"/>
      <c r="F24" s="115"/>
      <c r="G24" s="58" t="s">
        <v>60</v>
      </c>
      <c r="H24" s="83">
        <v>8397</v>
      </c>
    </row>
    <row r="25" spans="1:8" x14ac:dyDescent="0.25">
      <c r="A25" s="138"/>
      <c r="B25" s="115"/>
      <c r="C25" s="115"/>
      <c r="D25" s="115"/>
      <c r="E25" s="120"/>
      <c r="F25" s="115"/>
      <c r="G25" s="58" t="s">
        <v>61</v>
      </c>
      <c r="H25" s="83">
        <v>800</v>
      </c>
    </row>
    <row r="26" spans="1:8" x14ac:dyDescent="0.25">
      <c r="A26" s="138"/>
      <c r="B26" s="115"/>
      <c r="C26" s="115"/>
      <c r="D26" s="115"/>
      <c r="E26" s="120"/>
      <c r="F26" s="115"/>
      <c r="G26" s="58" t="s">
        <v>62</v>
      </c>
      <c r="H26" s="83">
        <v>669</v>
      </c>
    </row>
    <row r="27" spans="1:8" x14ac:dyDescent="0.25">
      <c r="A27" s="138"/>
      <c r="B27" s="115"/>
      <c r="C27" s="115"/>
      <c r="D27" s="115"/>
      <c r="E27" s="120"/>
      <c r="F27" s="115"/>
      <c r="G27" s="58" t="s">
        <v>50</v>
      </c>
      <c r="H27" s="83">
        <v>20312</v>
      </c>
    </row>
    <row r="28" spans="1:8" x14ac:dyDescent="0.25">
      <c r="A28" s="138"/>
      <c r="B28" s="115"/>
      <c r="C28" s="115"/>
      <c r="D28" s="115"/>
      <c r="E28" s="120"/>
      <c r="F28" s="115"/>
      <c r="G28" s="58" t="s">
        <v>56</v>
      </c>
      <c r="H28" s="83">
        <v>592</v>
      </c>
    </row>
    <row r="29" spans="1:8" x14ac:dyDescent="0.25">
      <c r="A29" s="138"/>
      <c r="B29" s="115"/>
      <c r="C29" s="115"/>
      <c r="D29" s="115"/>
      <c r="E29" s="120"/>
      <c r="F29" s="115"/>
      <c r="G29" s="58" t="s">
        <v>63</v>
      </c>
      <c r="H29" s="83">
        <v>410</v>
      </c>
    </row>
    <row r="30" spans="1:8" x14ac:dyDescent="0.25">
      <c r="A30" s="138"/>
      <c r="B30" s="115"/>
      <c r="C30" s="115"/>
      <c r="D30" s="115"/>
      <c r="E30" s="120"/>
      <c r="F30" s="115"/>
      <c r="G30" s="58" t="s">
        <v>64</v>
      </c>
      <c r="H30" s="83">
        <v>960</v>
      </c>
    </row>
    <row r="31" spans="1:8" x14ac:dyDescent="0.25">
      <c r="A31" s="138"/>
      <c r="B31" s="115"/>
      <c r="C31" s="115"/>
      <c r="D31" s="115"/>
      <c r="E31" s="120"/>
      <c r="F31" s="115"/>
      <c r="G31" s="58" t="s">
        <v>65</v>
      </c>
      <c r="H31" s="83">
        <v>266</v>
      </c>
    </row>
    <row r="32" spans="1:8" x14ac:dyDescent="0.25">
      <c r="A32" s="138"/>
      <c r="B32" s="115"/>
      <c r="C32" s="115"/>
      <c r="D32" s="115"/>
      <c r="E32" s="120"/>
      <c r="F32" s="115"/>
      <c r="G32" s="58" t="s">
        <v>66</v>
      </c>
      <c r="H32" s="83">
        <v>50</v>
      </c>
    </row>
    <row r="33" spans="1:8" x14ac:dyDescent="0.25">
      <c r="A33" s="138"/>
      <c r="B33" s="115"/>
      <c r="C33" s="115"/>
      <c r="D33" s="115"/>
      <c r="E33" s="120"/>
      <c r="F33" s="115"/>
      <c r="G33" s="58" t="s">
        <v>57</v>
      </c>
      <c r="H33" s="83">
        <v>6630</v>
      </c>
    </row>
    <row r="34" spans="1:8" x14ac:dyDescent="0.25">
      <c r="A34" s="138"/>
      <c r="B34" s="115"/>
      <c r="C34" s="115"/>
      <c r="D34" s="115"/>
      <c r="E34" s="120"/>
      <c r="F34" s="115"/>
      <c r="G34" s="58" t="s">
        <v>67</v>
      </c>
      <c r="H34" s="83">
        <v>180</v>
      </c>
    </row>
    <row r="35" spans="1:8" x14ac:dyDescent="0.25">
      <c r="A35" s="138"/>
      <c r="B35" s="115"/>
      <c r="C35" s="115"/>
      <c r="D35" s="115"/>
      <c r="E35" s="120"/>
      <c r="F35" s="115"/>
      <c r="G35" s="58" t="s">
        <v>51</v>
      </c>
      <c r="H35" s="83">
        <v>13694</v>
      </c>
    </row>
    <row r="36" spans="1:8" x14ac:dyDescent="0.25">
      <c r="A36" s="138"/>
      <c r="B36" s="115"/>
      <c r="C36" s="115"/>
      <c r="D36" s="115"/>
      <c r="E36" s="120"/>
      <c r="F36" s="115"/>
      <c r="G36" s="58" t="s">
        <v>68</v>
      </c>
      <c r="H36" s="83">
        <v>8088</v>
      </c>
    </row>
    <row r="37" spans="1:8" x14ac:dyDescent="0.25">
      <c r="A37" s="138"/>
      <c r="B37" s="115"/>
      <c r="C37" s="115"/>
      <c r="D37" s="115"/>
      <c r="E37" s="120"/>
      <c r="F37" s="115"/>
      <c r="G37" s="58" t="s">
        <v>69</v>
      </c>
      <c r="H37" s="83">
        <v>96</v>
      </c>
    </row>
    <row r="38" spans="1:8" x14ac:dyDescent="0.25">
      <c r="A38" s="138"/>
      <c r="B38" s="115"/>
      <c r="C38" s="115"/>
      <c r="D38" s="115"/>
      <c r="E38" s="120"/>
      <c r="F38" s="115"/>
      <c r="G38" s="58" t="s">
        <v>70</v>
      </c>
      <c r="H38" s="83">
        <v>17614</v>
      </c>
    </row>
    <row r="39" spans="1:8" x14ac:dyDescent="0.25">
      <c r="A39" s="138"/>
      <c r="B39" s="115"/>
      <c r="C39" s="115"/>
      <c r="D39" s="115"/>
      <c r="E39" s="120"/>
      <c r="F39" s="115"/>
      <c r="G39" s="58" t="s">
        <v>52</v>
      </c>
      <c r="H39" s="83">
        <v>10602</v>
      </c>
    </row>
    <row r="40" spans="1:8" x14ac:dyDescent="0.25">
      <c r="A40" s="138"/>
      <c r="B40" s="115"/>
      <c r="C40" s="115"/>
      <c r="D40" s="115"/>
      <c r="E40" s="120"/>
      <c r="F40" s="115"/>
      <c r="G40" s="58" t="s">
        <v>71</v>
      </c>
      <c r="H40" s="83">
        <v>6456</v>
      </c>
    </row>
    <row r="41" spans="1:8" x14ac:dyDescent="0.25">
      <c r="A41" s="138"/>
      <c r="B41" s="115"/>
      <c r="C41" s="115"/>
      <c r="D41" s="115"/>
      <c r="E41" s="120"/>
      <c r="F41" s="115"/>
      <c r="G41" s="58" t="s">
        <v>72</v>
      </c>
      <c r="H41" s="83">
        <v>394</v>
      </c>
    </row>
    <row r="42" spans="1:8" x14ac:dyDescent="0.25">
      <c r="A42" s="138"/>
      <c r="B42" s="115"/>
      <c r="C42" s="115"/>
      <c r="D42" s="115"/>
      <c r="E42" s="120"/>
      <c r="F42" s="115"/>
      <c r="G42" s="58" t="s">
        <v>73</v>
      </c>
      <c r="H42" s="83">
        <v>5106</v>
      </c>
    </row>
    <row r="43" spans="1:8" x14ac:dyDescent="0.25">
      <c r="A43" s="138"/>
      <c r="B43" s="115"/>
      <c r="C43" s="115"/>
      <c r="D43" s="115"/>
      <c r="E43" s="120"/>
      <c r="F43" s="115"/>
      <c r="G43" s="58" t="s">
        <v>74</v>
      </c>
      <c r="H43" s="83">
        <v>110</v>
      </c>
    </row>
    <row r="44" spans="1:8" x14ac:dyDescent="0.25">
      <c r="A44" s="138"/>
      <c r="B44" s="115"/>
      <c r="C44" s="115"/>
      <c r="D44" s="115"/>
      <c r="E44" s="120"/>
      <c r="F44" s="115"/>
      <c r="G44" s="58" t="s">
        <v>75</v>
      </c>
      <c r="H44" s="83">
        <v>6261</v>
      </c>
    </row>
    <row r="45" spans="1:8" x14ac:dyDescent="0.25">
      <c r="A45" s="138"/>
      <c r="B45" s="115"/>
      <c r="C45" s="115"/>
      <c r="D45" s="115"/>
      <c r="E45" s="120"/>
      <c r="F45" s="115"/>
      <c r="G45" s="58" t="s">
        <v>76</v>
      </c>
      <c r="H45" s="83">
        <v>323</v>
      </c>
    </row>
    <row r="46" spans="1:8" x14ac:dyDescent="0.25">
      <c r="A46" s="138"/>
      <c r="B46" s="115"/>
      <c r="C46" s="115"/>
      <c r="D46" s="115"/>
      <c r="E46" s="120"/>
      <c r="F46" s="115"/>
      <c r="G46" s="58" t="s">
        <v>77</v>
      </c>
      <c r="H46" s="83">
        <v>960</v>
      </c>
    </row>
    <row r="47" spans="1:8" x14ac:dyDescent="0.25">
      <c r="A47" s="138"/>
      <c r="B47" s="115"/>
      <c r="C47" s="115"/>
      <c r="D47" s="115"/>
      <c r="E47" s="120"/>
      <c r="F47" s="115"/>
      <c r="G47" s="58" t="s">
        <v>78</v>
      </c>
      <c r="H47" s="83">
        <v>1019</v>
      </c>
    </row>
    <row r="48" spans="1:8" x14ac:dyDescent="0.25">
      <c r="A48" s="138"/>
      <c r="B48" s="115"/>
      <c r="C48" s="115"/>
      <c r="D48" s="115"/>
      <c r="E48" s="120"/>
      <c r="F48" s="115"/>
      <c r="G48" s="58" t="s">
        <v>79</v>
      </c>
      <c r="H48" s="83">
        <v>693</v>
      </c>
    </row>
    <row r="49" spans="1:8" x14ac:dyDescent="0.25">
      <c r="A49" s="138"/>
      <c r="B49" s="115"/>
      <c r="C49" s="115"/>
      <c r="D49" s="115"/>
      <c r="E49" s="120"/>
      <c r="F49" s="115"/>
      <c r="G49" s="58" t="s">
        <v>80</v>
      </c>
      <c r="H49" s="83">
        <v>425</v>
      </c>
    </row>
    <row r="50" spans="1:8" x14ac:dyDescent="0.25">
      <c r="A50" s="138"/>
      <c r="B50" s="115"/>
      <c r="C50" s="115"/>
      <c r="D50" s="115"/>
      <c r="E50" s="120"/>
      <c r="F50" s="115"/>
      <c r="G50" s="58" t="s">
        <v>58</v>
      </c>
      <c r="H50" s="83">
        <v>167</v>
      </c>
    </row>
    <row r="51" spans="1:8" x14ac:dyDescent="0.25">
      <c r="A51" s="138"/>
      <c r="B51" s="115"/>
      <c r="C51" s="115"/>
      <c r="D51" s="115"/>
      <c r="E51" s="120"/>
      <c r="F51" s="115"/>
      <c r="G51" s="58" t="s">
        <v>81</v>
      </c>
      <c r="H51" s="83">
        <v>1992</v>
      </c>
    </row>
    <row r="52" spans="1:8" x14ac:dyDescent="0.25">
      <c r="A52" s="138"/>
      <c r="B52" s="115"/>
      <c r="C52" s="115"/>
      <c r="D52" s="115"/>
      <c r="E52" s="120"/>
      <c r="F52" s="115"/>
      <c r="G52" s="58" t="s">
        <v>82</v>
      </c>
      <c r="H52" s="83">
        <v>400</v>
      </c>
    </row>
    <row r="53" spans="1:8" x14ac:dyDescent="0.25">
      <c r="A53" s="138"/>
      <c r="B53" s="115"/>
      <c r="C53" s="115"/>
      <c r="D53" s="115"/>
      <c r="E53" s="120"/>
      <c r="F53" s="115"/>
      <c r="G53" s="58" t="s">
        <v>83</v>
      </c>
      <c r="H53" s="83">
        <v>800</v>
      </c>
    </row>
    <row r="54" spans="1:8" x14ac:dyDescent="0.25">
      <c r="A54" s="138"/>
      <c r="B54" s="115"/>
      <c r="C54" s="115"/>
      <c r="D54" s="115"/>
      <c r="E54" s="120"/>
      <c r="F54" s="115"/>
      <c r="G54" s="58" t="s">
        <v>84</v>
      </c>
      <c r="H54" s="83">
        <v>8539</v>
      </c>
    </row>
    <row r="55" spans="1:8" x14ac:dyDescent="0.25">
      <c r="A55" s="138"/>
      <c r="B55" s="115"/>
      <c r="C55" s="115"/>
      <c r="D55" s="115"/>
      <c r="E55" s="120"/>
      <c r="F55" s="115"/>
      <c r="G55" s="58" t="s">
        <v>85</v>
      </c>
      <c r="H55" s="83">
        <v>38</v>
      </c>
    </row>
    <row r="56" spans="1:8" x14ac:dyDescent="0.25">
      <c r="A56" s="138"/>
      <c r="B56" s="115"/>
      <c r="C56" s="115"/>
      <c r="D56" s="115"/>
      <c r="E56" s="120"/>
      <c r="F56" s="115"/>
      <c r="G56" s="58" t="s">
        <v>86</v>
      </c>
      <c r="H56" s="83">
        <v>800</v>
      </c>
    </row>
    <row r="57" spans="1:8" x14ac:dyDescent="0.25">
      <c r="A57" s="138"/>
      <c r="B57" s="115"/>
      <c r="C57" s="115"/>
      <c r="D57" s="115"/>
      <c r="E57" s="120"/>
      <c r="F57" s="115"/>
      <c r="G57" s="58" t="s">
        <v>87</v>
      </c>
      <c r="H57" s="83">
        <v>150</v>
      </c>
    </row>
    <row r="58" spans="1:8" x14ac:dyDescent="0.25">
      <c r="A58" s="138"/>
      <c r="B58" s="115"/>
      <c r="C58" s="115"/>
      <c r="D58" s="115"/>
      <c r="E58" s="120"/>
      <c r="F58" s="115"/>
      <c r="G58" s="58" t="s">
        <v>59</v>
      </c>
      <c r="H58" s="83">
        <v>2613</v>
      </c>
    </row>
    <row r="59" spans="1:8" x14ac:dyDescent="0.25">
      <c r="A59" s="138"/>
      <c r="B59" s="115"/>
      <c r="C59" s="115"/>
      <c r="D59" s="115"/>
      <c r="E59" s="120"/>
      <c r="F59" s="115"/>
      <c r="G59" s="58" t="s">
        <v>88</v>
      </c>
      <c r="H59" s="83">
        <v>760</v>
      </c>
    </row>
    <row r="60" spans="1:8" x14ac:dyDescent="0.25">
      <c r="A60" s="138"/>
      <c r="B60" s="115"/>
      <c r="C60" s="115"/>
      <c r="D60" s="115"/>
      <c r="E60" s="120"/>
      <c r="F60" s="115"/>
      <c r="G60" s="58" t="s">
        <v>54</v>
      </c>
      <c r="H60" s="83">
        <v>83759</v>
      </c>
    </row>
    <row r="61" spans="1:8" x14ac:dyDescent="0.25">
      <c r="A61" s="139">
        <v>44317</v>
      </c>
      <c r="B61" s="118">
        <v>744</v>
      </c>
      <c r="C61" s="118">
        <v>0</v>
      </c>
      <c r="D61" s="118">
        <v>0</v>
      </c>
      <c r="E61" s="119">
        <f>SUM(H61:H73)</f>
        <v>162696</v>
      </c>
      <c r="F61" s="118">
        <f>SUM(D61:E74)</f>
        <v>162696</v>
      </c>
      <c r="G61" s="55" t="s">
        <v>89</v>
      </c>
      <c r="H61" s="88">
        <v>3928</v>
      </c>
    </row>
    <row r="62" spans="1:8" x14ac:dyDescent="0.25">
      <c r="A62" s="140"/>
      <c r="B62" s="125"/>
      <c r="C62" s="125"/>
      <c r="D62" s="125"/>
      <c r="E62" s="126"/>
      <c r="F62" s="125"/>
      <c r="G62" s="86" t="s">
        <v>49</v>
      </c>
      <c r="H62" s="88">
        <v>37490</v>
      </c>
    </row>
    <row r="63" spans="1:8" x14ac:dyDescent="0.25">
      <c r="A63" s="140"/>
      <c r="B63" s="125"/>
      <c r="C63" s="125"/>
      <c r="D63" s="125"/>
      <c r="E63" s="126"/>
      <c r="F63" s="125"/>
      <c r="G63" s="98" t="s">
        <v>50</v>
      </c>
      <c r="H63" s="88">
        <v>63574</v>
      </c>
    </row>
    <row r="64" spans="1:8" x14ac:dyDescent="0.25">
      <c r="A64" s="140"/>
      <c r="B64" s="125"/>
      <c r="C64" s="125"/>
      <c r="D64" s="125"/>
      <c r="E64" s="126"/>
      <c r="F64" s="125"/>
      <c r="G64" s="98" t="s">
        <v>63</v>
      </c>
      <c r="H64" s="88">
        <v>600</v>
      </c>
    </row>
    <row r="65" spans="1:8" x14ac:dyDescent="0.25">
      <c r="A65" s="140"/>
      <c r="B65" s="125"/>
      <c r="C65" s="125"/>
      <c r="D65" s="125"/>
      <c r="E65" s="126"/>
      <c r="F65" s="125"/>
      <c r="G65" s="98" t="s">
        <v>90</v>
      </c>
      <c r="H65" s="88">
        <v>400</v>
      </c>
    </row>
    <row r="66" spans="1:8" x14ac:dyDescent="0.25">
      <c r="A66" s="140"/>
      <c r="B66" s="125"/>
      <c r="C66" s="125"/>
      <c r="D66" s="125"/>
      <c r="E66" s="126"/>
      <c r="F66" s="125"/>
      <c r="G66" s="86" t="s">
        <v>68</v>
      </c>
      <c r="H66" s="88">
        <v>2496</v>
      </c>
    </row>
    <row r="67" spans="1:8" x14ac:dyDescent="0.25">
      <c r="A67" s="140"/>
      <c r="B67" s="125"/>
      <c r="C67" s="125"/>
      <c r="D67" s="125"/>
      <c r="E67" s="126"/>
      <c r="F67" s="125"/>
      <c r="G67" s="90" t="s">
        <v>52</v>
      </c>
      <c r="H67" s="88">
        <v>34720</v>
      </c>
    </row>
    <row r="68" spans="1:8" x14ac:dyDescent="0.25">
      <c r="A68" s="140"/>
      <c r="B68" s="125"/>
      <c r="C68" s="125"/>
      <c r="D68" s="125"/>
      <c r="E68" s="126"/>
      <c r="F68" s="125"/>
      <c r="G68" s="99" t="s">
        <v>71</v>
      </c>
      <c r="H68" s="88">
        <v>7056</v>
      </c>
    </row>
    <row r="69" spans="1:8" x14ac:dyDescent="0.25">
      <c r="A69" s="140"/>
      <c r="B69" s="125"/>
      <c r="C69" s="125"/>
      <c r="D69" s="125"/>
      <c r="E69" s="126"/>
      <c r="F69" s="125"/>
      <c r="G69" s="86" t="s">
        <v>78</v>
      </c>
      <c r="H69" s="88">
        <v>1400</v>
      </c>
    </row>
    <row r="70" spans="1:8" x14ac:dyDescent="0.25">
      <c r="A70" s="140"/>
      <c r="B70" s="125"/>
      <c r="C70" s="125"/>
      <c r="D70" s="125"/>
      <c r="E70" s="126"/>
      <c r="F70" s="125"/>
      <c r="G70" s="86" t="s">
        <v>91</v>
      </c>
      <c r="H70" s="88">
        <v>5000</v>
      </c>
    </row>
    <row r="71" spans="1:8" x14ac:dyDescent="0.25">
      <c r="A71" s="140"/>
      <c r="B71" s="125"/>
      <c r="C71" s="125"/>
      <c r="D71" s="125"/>
      <c r="E71" s="126"/>
      <c r="F71" s="125"/>
      <c r="G71" s="86" t="s">
        <v>58</v>
      </c>
      <c r="H71" s="88">
        <v>1872</v>
      </c>
    </row>
    <row r="72" spans="1:8" x14ac:dyDescent="0.25">
      <c r="A72" s="140"/>
      <c r="B72" s="125"/>
      <c r="C72" s="125"/>
      <c r="D72" s="125"/>
      <c r="E72" s="126"/>
      <c r="F72" s="125"/>
      <c r="G72" s="86" t="s">
        <v>81</v>
      </c>
      <c r="H72" s="88">
        <v>1360</v>
      </c>
    </row>
    <row r="73" spans="1:8" x14ac:dyDescent="0.25">
      <c r="A73" s="140"/>
      <c r="B73" s="125"/>
      <c r="C73" s="125"/>
      <c r="D73" s="125"/>
      <c r="E73" s="126"/>
      <c r="F73" s="125"/>
      <c r="G73" s="86" t="s">
        <v>82</v>
      </c>
      <c r="H73" s="88">
        <v>2800</v>
      </c>
    </row>
    <row r="74" spans="1:8" x14ac:dyDescent="0.25">
      <c r="A74" s="138"/>
      <c r="B74" s="115"/>
      <c r="C74" s="115"/>
      <c r="D74" s="115"/>
      <c r="E74" s="120"/>
      <c r="F74" s="115"/>
      <c r="G74" s="55" t="s">
        <v>54</v>
      </c>
      <c r="H74" s="88">
        <v>120003</v>
      </c>
    </row>
    <row r="75" spans="1:8" x14ac:dyDescent="0.25">
      <c r="A75" s="135">
        <v>44348</v>
      </c>
      <c r="B75" s="121">
        <v>720</v>
      </c>
      <c r="C75" s="121">
        <v>96</v>
      </c>
      <c r="D75" s="121">
        <v>28563</v>
      </c>
      <c r="E75" s="123">
        <f>SUM(H75:H89)</f>
        <v>133948</v>
      </c>
      <c r="F75" s="121">
        <f>SUM(D75:E90)</f>
        <v>162511</v>
      </c>
      <c r="G75" s="58" t="s">
        <v>89</v>
      </c>
      <c r="H75" s="83">
        <v>640</v>
      </c>
    </row>
    <row r="76" spans="1:8" x14ac:dyDescent="0.25">
      <c r="A76" s="136"/>
      <c r="B76" s="122"/>
      <c r="C76" s="122"/>
      <c r="D76" s="122"/>
      <c r="E76" s="124"/>
      <c r="F76" s="122"/>
      <c r="G76" s="58" t="s">
        <v>49</v>
      </c>
      <c r="H76" s="83">
        <v>9088</v>
      </c>
    </row>
    <row r="77" spans="1:8" x14ac:dyDescent="0.25">
      <c r="A77" s="136"/>
      <c r="B77" s="122"/>
      <c r="C77" s="122"/>
      <c r="D77" s="122"/>
      <c r="E77" s="124"/>
      <c r="F77" s="122"/>
      <c r="G77" s="58" t="s">
        <v>62</v>
      </c>
      <c r="H77" s="83">
        <v>1976</v>
      </c>
    </row>
    <row r="78" spans="1:8" x14ac:dyDescent="0.25">
      <c r="A78" s="136"/>
      <c r="B78" s="122"/>
      <c r="C78" s="122"/>
      <c r="D78" s="122"/>
      <c r="E78" s="124"/>
      <c r="F78" s="122"/>
      <c r="G78" s="58" t="s">
        <v>50</v>
      </c>
      <c r="H78" s="83">
        <v>96229</v>
      </c>
    </row>
    <row r="79" spans="1:8" x14ac:dyDescent="0.25">
      <c r="A79" s="136"/>
      <c r="B79" s="122"/>
      <c r="C79" s="122"/>
      <c r="D79" s="122"/>
      <c r="E79" s="124"/>
      <c r="F79" s="122"/>
      <c r="G79" s="58" t="s">
        <v>56</v>
      </c>
      <c r="H79" s="83">
        <v>1181</v>
      </c>
    </row>
    <row r="80" spans="1:8" x14ac:dyDescent="0.25">
      <c r="A80" s="136"/>
      <c r="B80" s="122"/>
      <c r="C80" s="122"/>
      <c r="D80" s="122"/>
      <c r="E80" s="124"/>
      <c r="F80" s="122"/>
      <c r="G80" s="58" t="s">
        <v>51</v>
      </c>
      <c r="H80" s="83">
        <v>3416</v>
      </c>
    </row>
    <row r="81" spans="1:8" x14ac:dyDescent="0.25">
      <c r="A81" s="136"/>
      <c r="B81" s="122"/>
      <c r="C81" s="122"/>
      <c r="D81" s="122"/>
      <c r="E81" s="124"/>
      <c r="F81" s="122"/>
      <c r="G81" s="58" t="s">
        <v>52</v>
      </c>
      <c r="H81" s="83">
        <v>4216</v>
      </c>
    </row>
    <row r="82" spans="1:8" x14ac:dyDescent="0.25">
      <c r="A82" s="117"/>
      <c r="B82" s="115"/>
      <c r="C82" s="115"/>
      <c r="D82" s="115"/>
      <c r="E82" s="120"/>
      <c r="F82" s="115"/>
      <c r="G82" s="58" t="s">
        <v>75</v>
      </c>
      <c r="H82" s="83">
        <v>5328</v>
      </c>
    </row>
    <row r="83" spans="1:8" x14ac:dyDescent="0.25">
      <c r="A83" s="117"/>
      <c r="B83" s="115"/>
      <c r="C83" s="115"/>
      <c r="D83" s="115"/>
      <c r="E83" s="120"/>
      <c r="F83" s="115"/>
      <c r="G83" s="58" t="s">
        <v>78</v>
      </c>
      <c r="H83" s="83">
        <v>1000</v>
      </c>
    </row>
    <row r="84" spans="1:8" x14ac:dyDescent="0.25">
      <c r="A84" s="117"/>
      <c r="B84" s="115"/>
      <c r="C84" s="115"/>
      <c r="D84" s="115"/>
      <c r="E84" s="120"/>
      <c r="F84" s="115"/>
      <c r="G84" s="58" t="s">
        <v>91</v>
      </c>
      <c r="H84" s="83">
        <v>200</v>
      </c>
    </row>
    <row r="85" spans="1:8" x14ac:dyDescent="0.25">
      <c r="A85" s="117"/>
      <c r="B85" s="115"/>
      <c r="C85" s="115"/>
      <c r="D85" s="115"/>
      <c r="E85" s="120"/>
      <c r="F85" s="115"/>
      <c r="G85" s="58" t="s">
        <v>58</v>
      </c>
      <c r="H85" s="83">
        <v>912</v>
      </c>
    </row>
    <row r="86" spans="1:8" x14ac:dyDescent="0.25">
      <c r="A86" s="117"/>
      <c r="B86" s="115"/>
      <c r="C86" s="115"/>
      <c r="D86" s="115"/>
      <c r="E86" s="120"/>
      <c r="F86" s="115"/>
      <c r="G86" s="58" t="s">
        <v>81</v>
      </c>
      <c r="H86" s="83">
        <v>1906</v>
      </c>
    </row>
    <row r="87" spans="1:8" x14ac:dyDescent="0.25">
      <c r="A87" s="117"/>
      <c r="B87" s="115"/>
      <c r="C87" s="115"/>
      <c r="D87" s="115"/>
      <c r="E87" s="120"/>
      <c r="F87" s="115"/>
      <c r="G87" s="58" t="s">
        <v>82</v>
      </c>
      <c r="H87" s="83">
        <v>1200</v>
      </c>
    </row>
    <row r="88" spans="1:8" x14ac:dyDescent="0.25">
      <c r="A88" s="117"/>
      <c r="B88" s="115"/>
      <c r="C88" s="115"/>
      <c r="D88" s="115"/>
      <c r="E88" s="120"/>
      <c r="F88" s="115"/>
      <c r="G88" s="58" t="s">
        <v>84</v>
      </c>
      <c r="H88" s="83">
        <v>6256</v>
      </c>
    </row>
    <row r="89" spans="1:8" x14ac:dyDescent="0.25">
      <c r="A89" s="117"/>
      <c r="B89" s="115"/>
      <c r="C89" s="115"/>
      <c r="D89" s="115"/>
      <c r="E89" s="120"/>
      <c r="F89" s="115"/>
      <c r="G89" s="58" t="s">
        <v>59</v>
      </c>
      <c r="H89" s="83">
        <v>400</v>
      </c>
    </row>
    <row r="90" spans="1:8" x14ac:dyDescent="0.25">
      <c r="A90" s="117"/>
      <c r="B90" s="115"/>
      <c r="C90" s="115"/>
      <c r="D90" s="115"/>
      <c r="E90" s="120"/>
      <c r="F90" s="115"/>
      <c r="G90" s="58" t="s">
        <v>54</v>
      </c>
      <c r="H90" s="83">
        <v>110608</v>
      </c>
    </row>
    <row r="91" spans="1:8" x14ac:dyDescent="0.25">
      <c r="A91" s="116">
        <v>44378</v>
      </c>
      <c r="B91" s="118">
        <v>744</v>
      </c>
      <c r="C91" s="118">
        <v>744</v>
      </c>
      <c r="D91" s="118">
        <v>280688</v>
      </c>
      <c r="E91" s="119">
        <f>SUM(H91:H92)</f>
        <v>416</v>
      </c>
      <c r="F91" s="118">
        <f t="shared" ref="F91:F110" si="1">SUM(D91:E91)</f>
        <v>281104</v>
      </c>
      <c r="G91" s="55" t="s">
        <v>68</v>
      </c>
      <c r="H91" s="88">
        <v>128</v>
      </c>
    </row>
    <row r="92" spans="1:8" x14ac:dyDescent="0.25">
      <c r="A92" s="117"/>
      <c r="B92" s="115"/>
      <c r="C92" s="115"/>
      <c r="D92" s="115"/>
      <c r="E92" s="120"/>
      <c r="F92" s="115"/>
      <c r="G92" s="91" t="s">
        <v>83</v>
      </c>
      <c r="H92" s="88">
        <v>288</v>
      </c>
    </row>
    <row r="93" spans="1:8" x14ac:dyDescent="0.25">
      <c r="A93" s="117"/>
      <c r="B93" s="115"/>
      <c r="C93" s="115"/>
      <c r="D93" s="115"/>
      <c r="E93" s="120"/>
      <c r="F93" s="115"/>
      <c r="G93" s="91" t="s">
        <v>54</v>
      </c>
      <c r="H93" s="88">
        <v>1616</v>
      </c>
    </row>
    <row r="94" spans="1:8" x14ac:dyDescent="0.25">
      <c r="A94" s="82">
        <v>44409</v>
      </c>
      <c r="B94" s="11">
        <v>744</v>
      </c>
      <c r="C94" s="11">
        <v>696</v>
      </c>
      <c r="D94" s="11">
        <v>264480</v>
      </c>
      <c r="E94" s="59">
        <v>0</v>
      </c>
      <c r="F94" s="11">
        <f t="shared" si="1"/>
        <v>264480</v>
      </c>
      <c r="G94" s="58" t="s">
        <v>54</v>
      </c>
      <c r="H94" s="83">
        <v>18240</v>
      </c>
    </row>
    <row r="95" spans="1:8" x14ac:dyDescent="0.25">
      <c r="A95" s="134">
        <v>44440</v>
      </c>
      <c r="B95" s="118">
        <v>720</v>
      </c>
      <c r="C95" s="118">
        <v>584</v>
      </c>
      <c r="D95" s="118">
        <v>212880</v>
      </c>
      <c r="E95" s="118">
        <f>SUM(H95:H105)</f>
        <v>18098</v>
      </c>
      <c r="F95" s="118">
        <f t="shared" si="1"/>
        <v>230978</v>
      </c>
      <c r="G95" s="55" t="s">
        <v>49</v>
      </c>
      <c r="H95" s="88">
        <v>3680</v>
      </c>
    </row>
    <row r="96" spans="1:8" x14ac:dyDescent="0.25">
      <c r="A96" s="128"/>
      <c r="B96" s="115"/>
      <c r="C96" s="115"/>
      <c r="D96" s="115"/>
      <c r="E96" s="115"/>
      <c r="F96" s="115"/>
      <c r="G96" s="100" t="s">
        <v>63</v>
      </c>
      <c r="H96" s="88">
        <v>200</v>
      </c>
    </row>
    <row r="97" spans="1:8" x14ac:dyDescent="0.25">
      <c r="A97" s="128"/>
      <c r="B97" s="115"/>
      <c r="C97" s="115"/>
      <c r="D97" s="115"/>
      <c r="E97" s="115"/>
      <c r="F97" s="115"/>
      <c r="G97" s="100" t="s">
        <v>57</v>
      </c>
      <c r="H97" s="88">
        <v>400</v>
      </c>
    </row>
    <row r="98" spans="1:8" x14ac:dyDescent="0.25">
      <c r="A98" s="128"/>
      <c r="B98" s="115"/>
      <c r="C98" s="115"/>
      <c r="D98" s="115"/>
      <c r="E98" s="115"/>
      <c r="F98" s="115"/>
      <c r="G98" s="100" t="s">
        <v>51</v>
      </c>
      <c r="H98" s="88">
        <v>40</v>
      </c>
    </row>
    <row r="99" spans="1:8" x14ac:dyDescent="0.25">
      <c r="A99" s="128"/>
      <c r="B99" s="115"/>
      <c r="C99" s="115"/>
      <c r="D99" s="115"/>
      <c r="E99" s="115"/>
      <c r="F99" s="115"/>
      <c r="G99" s="100" t="s">
        <v>68</v>
      </c>
      <c r="H99" s="88">
        <v>400</v>
      </c>
    </row>
    <row r="100" spans="1:8" x14ac:dyDescent="0.25">
      <c r="A100" s="128"/>
      <c r="B100" s="115"/>
      <c r="C100" s="115"/>
      <c r="D100" s="115"/>
      <c r="E100" s="115"/>
      <c r="F100" s="115"/>
      <c r="G100" s="100" t="s">
        <v>52</v>
      </c>
      <c r="H100" s="88">
        <v>5480</v>
      </c>
    </row>
    <row r="101" spans="1:8" x14ac:dyDescent="0.25">
      <c r="A101" s="128"/>
      <c r="B101" s="115"/>
      <c r="C101" s="115"/>
      <c r="D101" s="115"/>
      <c r="E101" s="115"/>
      <c r="F101" s="115"/>
      <c r="G101" s="100" t="s">
        <v>71</v>
      </c>
      <c r="H101" s="88">
        <v>800</v>
      </c>
    </row>
    <row r="102" spans="1:8" x14ac:dyDescent="0.25">
      <c r="A102" s="128"/>
      <c r="B102" s="115"/>
      <c r="C102" s="115"/>
      <c r="D102" s="115"/>
      <c r="E102" s="115"/>
      <c r="F102" s="115"/>
      <c r="G102" s="100" t="s">
        <v>75</v>
      </c>
      <c r="H102" s="88">
        <v>5786</v>
      </c>
    </row>
    <row r="103" spans="1:8" x14ac:dyDescent="0.25">
      <c r="A103" s="128"/>
      <c r="B103" s="115"/>
      <c r="C103" s="115"/>
      <c r="D103" s="115"/>
      <c r="E103" s="115"/>
      <c r="F103" s="115"/>
      <c r="G103" s="100" t="s">
        <v>58</v>
      </c>
      <c r="H103" s="88">
        <v>912</v>
      </c>
    </row>
    <row r="104" spans="1:8" x14ac:dyDescent="0.25">
      <c r="A104" s="128"/>
      <c r="B104" s="115"/>
      <c r="C104" s="115"/>
      <c r="D104" s="115"/>
      <c r="E104" s="115"/>
      <c r="F104" s="115"/>
      <c r="G104" s="100" t="s">
        <v>81</v>
      </c>
      <c r="H104" s="88">
        <v>200</v>
      </c>
    </row>
    <row r="105" spans="1:8" ht="13.5" customHeight="1" x14ac:dyDescent="0.25">
      <c r="A105" s="128"/>
      <c r="B105" s="115"/>
      <c r="C105" s="115"/>
      <c r="D105" s="115"/>
      <c r="E105" s="115"/>
      <c r="F105" s="115"/>
      <c r="G105" s="100" t="s">
        <v>83</v>
      </c>
      <c r="H105" s="88">
        <v>200</v>
      </c>
    </row>
    <row r="106" spans="1:8" x14ac:dyDescent="0.25">
      <c r="A106" s="148"/>
      <c r="B106" s="147"/>
      <c r="C106" s="147"/>
      <c r="D106" s="147"/>
      <c r="E106" s="147"/>
      <c r="F106" s="147"/>
      <c r="G106" s="100" t="s">
        <v>54</v>
      </c>
      <c r="H106" s="88">
        <v>42328</v>
      </c>
    </row>
    <row r="107" spans="1:8" x14ac:dyDescent="0.25">
      <c r="A107" s="143">
        <v>44490</v>
      </c>
      <c r="B107" s="141">
        <v>744</v>
      </c>
      <c r="C107" s="141">
        <v>728</v>
      </c>
      <c r="D107" s="141">
        <v>268640</v>
      </c>
      <c r="E107" s="145">
        <f>SUM(H107:H108)</f>
        <v>5280</v>
      </c>
      <c r="F107" s="141">
        <f>SUM(D107:E109)</f>
        <v>273920</v>
      </c>
      <c r="G107" s="58" t="s">
        <v>49</v>
      </c>
      <c r="H107" s="83">
        <v>3680</v>
      </c>
    </row>
    <row r="108" spans="1:8" x14ac:dyDescent="0.25">
      <c r="A108" s="143"/>
      <c r="B108" s="141"/>
      <c r="C108" s="141"/>
      <c r="D108" s="141"/>
      <c r="E108" s="145"/>
      <c r="F108" s="141"/>
      <c r="G108" s="58" t="s">
        <v>91</v>
      </c>
      <c r="H108" s="83">
        <v>1600</v>
      </c>
    </row>
    <row r="109" spans="1:8" x14ac:dyDescent="0.25">
      <c r="A109" s="144"/>
      <c r="B109" s="142"/>
      <c r="C109" s="142"/>
      <c r="D109" s="142"/>
      <c r="E109" s="146"/>
      <c r="F109" s="142"/>
      <c r="G109" s="58" t="s">
        <v>54</v>
      </c>
      <c r="H109" s="83">
        <v>8800</v>
      </c>
    </row>
    <row r="110" spans="1:8" x14ac:dyDescent="0.25">
      <c r="A110" s="116">
        <v>44501</v>
      </c>
      <c r="B110" s="118">
        <v>720</v>
      </c>
      <c r="C110" s="118">
        <v>497</v>
      </c>
      <c r="D110" s="118">
        <v>184889</v>
      </c>
      <c r="E110" s="119">
        <f>SUM(H110:H116)</f>
        <v>34768</v>
      </c>
      <c r="F110" s="114">
        <f t="shared" si="1"/>
        <v>219657</v>
      </c>
      <c r="G110" s="55" t="s">
        <v>49</v>
      </c>
      <c r="H110" s="88">
        <v>2080</v>
      </c>
    </row>
    <row r="111" spans="1:8" x14ac:dyDescent="0.25">
      <c r="A111" s="117"/>
      <c r="B111" s="115"/>
      <c r="C111" s="115"/>
      <c r="D111" s="115"/>
      <c r="E111" s="120"/>
      <c r="F111" s="115"/>
      <c r="G111" s="101" t="s">
        <v>50</v>
      </c>
      <c r="H111" s="88">
        <v>9040</v>
      </c>
    </row>
    <row r="112" spans="1:8" x14ac:dyDescent="0.25">
      <c r="A112" s="117"/>
      <c r="B112" s="115"/>
      <c r="C112" s="115"/>
      <c r="D112" s="115"/>
      <c r="E112" s="120"/>
      <c r="F112" s="115"/>
      <c r="G112" s="101" t="s">
        <v>57</v>
      </c>
      <c r="H112" s="88">
        <v>3760</v>
      </c>
    </row>
    <row r="113" spans="1:8" x14ac:dyDescent="0.25">
      <c r="A113" s="117"/>
      <c r="B113" s="115"/>
      <c r="C113" s="115"/>
      <c r="D113" s="115"/>
      <c r="E113" s="120"/>
      <c r="F113" s="115"/>
      <c r="G113" s="101" t="s">
        <v>68</v>
      </c>
      <c r="H113" s="88">
        <v>1200</v>
      </c>
    </row>
    <row r="114" spans="1:8" x14ac:dyDescent="0.25">
      <c r="A114" s="117"/>
      <c r="B114" s="115"/>
      <c r="C114" s="115"/>
      <c r="D114" s="115"/>
      <c r="E114" s="120"/>
      <c r="F114" s="115"/>
      <c r="G114" s="101" t="s">
        <v>52</v>
      </c>
      <c r="H114" s="88">
        <v>800</v>
      </c>
    </row>
    <row r="115" spans="1:8" x14ac:dyDescent="0.25">
      <c r="A115" s="117"/>
      <c r="B115" s="115"/>
      <c r="C115" s="115"/>
      <c r="D115" s="115"/>
      <c r="E115" s="120"/>
      <c r="F115" s="115"/>
      <c r="G115" s="101" t="s">
        <v>58</v>
      </c>
      <c r="H115" s="88">
        <v>13888</v>
      </c>
    </row>
    <row r="116" spans="1:8" x14ac:dyDescent="0.25">
      <c r="A116" s="117"/>
      <c r="B116" s="115"/>
      <c r="C116" s="115"/>
      <c r="D116" s="115"/>
      <c r="E116" s="120"/>
      <c r="F116" s="115"/>
      <c r="G116" s="101" t="s">
        <v>59</v>
      </c>
      <c r="H116" s="88">
        <v>4000</v>
      </c>
    </row>
    <row r="117" spans="1:8" x14ac:dyDescent="0.25">
      <c r="A117" s="117"/>
      <c r="B117" s="115"/>
      <c r="C117" s="115"/>
      <c r="D117" s="115"/>
      <c r="E117" s="120"/>
      <c r="F117" s="115"/>
      <c r="G117" s="101" t="s">
        <v>54</v>
      </c>
      <c r="H117" s="88">
        <v>54320</v>
      </c>
    </row>
    <row r="118" spans="1:8" x14ac:dyDescent="0.25">
      <c r="A118" s="135">
        <v>44531</v>
      </c>
      <c r="B118" s="121">
        <v>744</v>
      </c>
      <c r="C118" s="121">
        <v>112</v>
      </c>
      <c r="D118" s="121">
        <v>37840</v>
      </c>
      <c r="E118" s="121">
        <f>SUM(H118:H135)</f>
        <v>164962</v>
      </c>
      <c r="F118" s="121">
        <f>SUM(D118:E118)</f>
        <v>202802</v>
      </c>
      <c r="G118" s="58" t="s">
        <v>49</v>
      </c>
      <c r="H118" s="83">
        <v>16728</v>
      </c>
    </row>
    <row r="119" spans="1:8" x14ac:dyDescent="0.25">
      <c r="A119" s="117"/>
      <c r="B119" s="115"/>
      <c r="C119" s="115"/>
      <c r="D119" s="115"/>
      <c r="E119" s="115"/>
      <c r="F119" s="115"/>
      <c r="G119" s="58" t="s">
        <v>92</v>
      </c>
      <c r="H119" s="59">
        <v>1600</v>
      </c>
    </row>
    <row r="120" spans="1:8" x14ac:dyDescent="0.25">
      <c r="A120" s="117"/>
      <c r="B120" s="115"/>
      <c r="C120" s="115"/>
      <c r="D120" s="115"/>
      <c r="E120" s="115"/>
      <c r="F120" s="115"/>
      <c r="G120" s="58" t="s">
        <v>50</v>
      </c>
      <c r="H120" s="59">
        <v>113808</v>
      </c>
    </row>
    <row r="121" spans="1:8" x14ac:dyDescent="0.25">
      <c r="A121" s="117"/>
      <c r="B121" s="115"/>
      <c r="C121" s="115"/>
      <c r="D121" s="115"/>
      <c r="E121" s="115"/>
      <c r="F121" s="115"/>
      <c r="G121" s="58" t="s">
        <v>56</v>
      </c>
      <c r="H121" s="59">
        <v>2110</v>
      </c>
    </row>
    <row r="122" spans="1:8" x14ac:dyDescent="0.25">
      <c r="A122" s="117"/>
      <c r="B122" s="115"/>
      <c r="C122" s="115"/>
      <c r="D122" s="115"/>
      <c r="E122" s="115"/>
      <c r="F122" s="115"/>
      <c r="G122" s="58" t="s">
        <v>93</v>
      </c>
      <c r="H122" s="59">
        <v>40</v>
      </c>
    </row>
    <row r="123" spans="1:8" x14ac:dyDescent="0.25">
      <c r="A123" s="117"/>
      <c r="B123" s="115"/>
      <c r="C123" s="115"/>
      <c r="D123" s="115"/>
      <c r="E123" s="115"/>
      <c r="F123" s="115"/>
      <c r="G123" s="58" t="s">
        <v>94</v>
      </c>
      <c r="H123" s="59">
        <v>680</v>
      </c>
    </row>
    <row r="124" spans="1:8" x14ac:dyDescent="0.25">
      <c r="A124" s="117"/>
      <c r="B124" s="115"/>
      <c r="C124" s="115"/>
      <c r="D124" s="115"/>
      <c r="E124" s="115"/>
      <c r="F124" s="115"/>
      <c r="G124" s="58" t="s">
        <v>95</v>
      </c>
      <c r="H124" s="59">
        <v>400</v>
      </c>
    </row>
    <row r="125" spans="1:8" x14ac:dyDescent="0.25">
      <c r="A125" s="117"/>
      <c r="B125" s="115"/>
      <c r="C125" s="115"/>
      <c r="D125" s="115"/>
      <c r="E125" s="115"/>
      <c r="F125" s="115"/>
      <c r="G125" s="58" t="s">
        <v>57</v>
      </c>
      <c r="H125" s="59">
        <v>2384</v>
      </c>
    </row>
    <row r="126" spans="1:8" x14ac:dyDescent="0.25">
      <c r="A126" s="117"/>
      <c r="B126" s="115"/>
      <c r="C126" s="115"/>
      <c r="D126" s="115"/>
      <c r="E126" s="115"/>
      <c r="F126" s="115"/>
      <c r="G126" s="58" t="s">
        <v>96</v>
      </c>
      <c r="H126" s="59">
        <v>192</v>
      </c>
    </row>
    <row r="127" spans="1:8" x14ac:dyDescent="0.25">
      <c r="A127" s="117"/>
      <c r="B127" s="115"/>
      <c r="C127" s="115"/>
      <c r="D127" s="115"/>
      <c r="E127" s="115"/>
      <c r="F127" s="115"/>
      <c r="G127" s="58" t="s">
        <v>68</v>
      </c>
      <c r="H127" s="59">
        <v>400</v>
      </c>
    </row>
    <row r="128" spans="1:8" x14ac:dyDescent="0.25">
      <c r="A128" s="117"/>
      <c r="B128" s="115"/>
      <c r="C128" s="115"/>
      <c r="D128" s="115"/>
      <c r="E128" s="115"/>
      <c r="F128" s="115"/>
      <c r="G128" s="58" t="s">
        <v>52</v>
      </c>
      <c r="H128" s="59">
        <v>9280</v>
      </c>
    </row>
    <row r="129" spans="1:11" x14ac:dyDescent="0.25">
      <c r="A129" s="117"/>
      <c r="B129" s="115"/>
      <c r="C129" s="115"/>
      <c r="D129" s="115"/>
      <c r="E129" s="115"/>
      <c r="F129" s="115"/>
      <c r="G129" s="58" t="s">
        <v>80</v>
      </c>
      <c r="H129" s="59">
        <v>840</v>
      </c>
    </row>
    <row r="130" spans="1:11" x14ac:dyDescent="0.25">
      <c r="A130" s="117"/>
      <c r="B130" s="115"/>
      <c r="C130" s="115"/>
      <c r="D130" s="115"/>
      <c r="E130" s="115"/>
      <c r="F130" s="115"/>
      <c r="G130" s="58" t="s">
        <v>58</v>
      </c>
      <c r="H130" s="59">
        <v>7020</v>
      </c>
    </row>
    <row r="131" spans="1:11" x14ac:dyDescent="0.25">
      <c r="A131" s="117"/>
      <c r="B131" s="115"/>
      <c r="C131" s="115"/>
      <c r="D131" s="115"/>
      <c r="E131" s="115"/>
      <c r="F131" s="115"/>
      <c r="G131" s="58" t="s">
        <v>81</v>
      </c>
      <c r="H131" s="59">
        <v>1200</v>
      </c>
    </row>
    <row r="132" spans="1:11" x14ac:dyDescent="0.25">
      <c r="A132" s="117"/>
      <c r="B132" s="115"/>
      <c r="C132" s="115"/>
      <c r="D132" s="115"/>
      <c r="E132" s="115"/>
      <c r="F132" s="115"/>
      <c r="G132" s="58" t="s">
        <v>82</v>
      </c>
      <c r="H132" s="59">
        <v>5400</v>
      </c>
    </row>
    <row r="133" spans="1:11" x14ac:dyDescent="0.25">
      <c r="A133" s="117"/>
      <c r="B133" s="115"/>
      <c r="C133" s="115"/>
      <c r="D133" s="115"/>
      <c r="E133" s="115"/>
      <c r="F133" s="115"/>
      <c r="G133" s="58" t="s">
        <v>85</v>
      </c>
      <c r="H133" s="59">
        <v>200</v>
      </c>
    </row>
    <row r="134" spans="1:11" x14ac:dyDescent="0.25">
      <c r="A134" s="117"/>
      <c r="B134" s="115"/>
      <c r="C134" s="115"/>
      <c r="D134" s="115"/>
      <c r="E134" s="115"/>
      <c r="F134" s="115"/>
      <c r="G134" s="58" t="s">
        <v>59</v>
      </c>
      <c r="H134" s="59">
        <v>2480</v>
      </c>
    </row>
    <row r="135" spans="1:11" x14ac:dyDescent="0.25">
      <c r="A135" s="117"/>
      <c r="B135" s="115"/>
      <c r="C135" s="115"/>
      <c r="D135" s="115"/>
      <c r="E135" s="115"/>
      <c r="F135" s="115"/>
      <c r="G135" s="58" t="s">
        <v>88</v>
      </c>
      <c r="H135" s="59">
        <v>200</v>
      </c>
    </row>
    <row r="136" spans="1:11" x14ac:dyDescent="0.25">
      <c r="A136" s="149"/>
      <c r="B136" s="147"/>
      <c r="C136" s="147"/>
      <c r="D136" s="147"/>
      <c r="E136" s="147"/>
      <c r="F136" s="147"/>
      <c r="G136" s="58" t="s">
        <v>54</v>
      </c>
      <c r="H136" s="59">
        <v>79918</v>
      </c>
    </row>
    <row r="137" spans="1:11" x14ac:dyDescent="0.25">
      <c r="A137" s="64" t="s">
        <v>2</v>
      </c>
      <c r="B137" s="65">
        <f>SUM(B7:B136)</f>
        <v>8832</v>
      </c>
      <c r="C137" s="65">
        <f>SUM(C7:C136)</f>
        <v>5728</v>
      </c>
      <c r="D137" s="65">
        <f>SUM(D7:D136)</f>
        <v>2357979</v>
      </c>
      <c r="E137" s="66">
        <f>SUM(E7:E136)</f>
        <v>714149</v>
      </c>
      <c r="F137" s="67">
        <f>SUM(F7:F136)</f>
        <v>3072128</v>
      </c>
      <c r="G137" s="68"/>
      <c r="H137" s="69"/>
      <c r="K137" s="80"/>
    </row>
    <row r="138" spans="1:11" x14ac:dyDescent="0.25">
      <c r="A138" s="24" t="s">
        <v>17</v>
      </c>
      <c r="B138" s="35">
        <v>1</v>
      </c>
      <c r="C138" s="25" t="s">
        <v>19</v>
      </c>
      <c r="D138" s="25"/>
      <c r="E138" s="19"/>
      <c r="F138" s="25"/>
      <c r="G138" s="25"/>
      <c r="H138" s="36"/>
    </row>
    <row r="139" spans="1:11" x14ac:dyDescent="0.25">
      <c r="A139" s="26"/>
      <c r="B139" s="35">
        <v>2</v>
      </c>
      <c r="C139" s="25" t="s">
        <v>42</v>
      </c>
      <c r="D139" s="25"/>
      <c r="E139" s="19"/>
      <c r="F139" s="25"/>
      <c r="G139" s="25"/>
      <c r="H139" s="36"/>
    </row>
    <row r="140" spans="1:11" ht="15.95" customHeight="1" x14ac:dyDescent="0.25">
      <c r="A140" s="26"/>
      <c r="B140" s="35">
        <v>3</v>
      </c>
      <c r="C140" s="25" t="s">
        <v>39</v>
      </c>
      <c r="D140" s="25"/>
      <c r="E140" s="19"/>
      <c r="F140" s="25"/>
      <c r="G140" s="60"/>
      <c r="H140" s="62"/>
      <c r="I140" s="61"/>
    </row>
    <row r="141" spans="1:11" ht="17.45" customHeight="1" thickBot="1" x14ac:dyDescent="0.3">
      <c r="A141" s="26"/>
      <c r="B141" s="79">
        <v>4</v>
      </c>
      <c r="C141" s="132"/>
      <c r="D141" s="132"/>
      <c r="E141" s="132"/>
      <c r="F141" s="132"/>
      <c r="G141" s="132"/>
      <c r="H141" s="133"/>
      <c r="I141" s="61"/>
    </row>
    <row r="142" spans="1:11" ht="59.45" customHeight="1" thickBot="1" x14ac:dyDescent="0.3">
      <c r="A142" s="130" t="s">
        <v>34</v>
      </c>
      <c r="B142" s="131"/>
      <c r="C142" s="131"/>
      <c r="D142" s="131"/>
      <c r="E142" s="131"/>
      <c r="F142" s="131"/>
      <c r="G142" s="63" t="s">
        <v>4</v>
      </c>
      <c r="H142" s="93">
        <v>44594</v>
      </c>
      <c r="I142" s="61"/>
    </row>
    <row r="143" spans="1:11" x14ac:dyDescent="0.25">
      <c r="G143" s="61"/>
      <c r="H143" s="61"/>
      <c r="I143" s="61"/>
    </row>
    <row r="144" spans="1:11" x14ac:dyDescent="0.25">
      <c r="G144" s="61"/>
      <c r="H144" s="61"/>
      <c r="I144" s="61"/>
    </row>
    <row r="145" spans="7:9" x14ac:dyDescent="0.25">
      <c r="G145" s="61"/>
      <c r="H145" s="61"/>
      <c r="I145" s="61"/>
    </row>
    <row r="146" spans="7:9" x14ac:dyDescent="0.25">
      <c r="G146" s="61"/>
      <c r="H146" s="61"/>
      <c r="I146" s="61"/>
    </row>
  </sheetData>
  <mergeCells count="62">
    <mergeCell ref="F118:F136"/>
    <mergeCell ref="A118:A136"/>
    <mergeCell ref="B118:B136"/>
    <mergeCell ref="C118:C136"/>
    <mergeCell ref="D118:D136"/>
    <mergeCell ref="E118:E136"/>
    <mergeCell ref="F95:F106"/>
    <mergeCell ref="A95:A106"/>
    <mergeCell ref="B95:B106"/>
    <mergeCell ref="C95:C106"/>
    <mergeCell ref="D95:D106"/>
    <mergeCell ref="E95:E106"/>
    <mergeCell ref="A91:A93"/>
    <mergeCell ref="B91:B93"/>
    <mergeCell ref="C91:C93"/>
    <mergeCell ref="D91:D93"/>
    <mergeCell ref="E91:E93"/>
    <mergeCell ref="F107:F109"/>
    <mergeCell ref="A107:A109"/>
    <mergeCell ref="B107:B109"/>
    <mergeCell ref="C107:C109"/>
    <mergeCell ref="D107:D109"/>
    <mergeCell ref="E107:E109"/>
    <mergeCell ref="A142:F142"/>
    <mergeCell ref="C141:H141"/>
    <mergeCell ref="C61:C74"/>
    <mergeCell ref="A8:A13"/>
    <mergeCell ref="B8:B13"/>
    <mergeCell ref="C8:C13"/>
    <mergeCell ref="D8:D13"/>
    <mergeCell ref="E8:E13"/>
    <mergeCell ref="F8:F13"/>
    <mergeCell ref="A75:A90"/>
    <mergeCell ref="B75:B90"/>
    <mergeCell ref="A23:A60"/>
    <mergeCell ref="B23:B60"/>
    <mergeCell ref="A61:A74"/>
    <mergeCell ref="B61:B74"/>
    <mergeCell ref="F91:F93"/>
    <mergeCell ref="A14:A21"/>
    <mergeCell ref="B14:B21"/>
    <mergeCell ref="C14:C21"/>
    <mergeCell ref="D14:D21"/>
    <mergeCell ref="E14:E21"/>
    <mergeCell ref="F14:F21"/>
    <mergeCell ref="C23:C60"/>
    <mergeCell ref="C75:C90"/>
    <mergeCell ref="D75:D90"/>
    <mergeCell ref="E75:E90"/>
    <mergeCell ref="D23:D60"/>
    <mergeCell ref="E23:E60"/>
    <mergeCell ref="D61:D74"/>
    <mergeCell ref="F23:F60"/>
    <mergeCell ref="E61:E74"/>
    <mergeCell ref="F61:F74"/>
    <mergeCell ref="F75:F90"/>
    <mergeCell ref="F110:F117"/>
    <mergeCell ref="A110:A117"/>
    <mergeCell ref="B110:B117"/>
    <mergeCell ref="C110:C117"/>
    <mergeCell ref="D110:D117"/>
    <mergeCell ref="E110:E117"/>
  </mergeCells>
  <printOptions horizontalCentered="1" verticalCentered="1"/>
  <pageMargins left="0.5" right="0.5" top="0.5" bottom="0.5" header="0.3" footer="0.3"/>
  <pageSetup scale="65" fitToHeight="0" orientation="portrait" r:id="rId1"/>
  <rowBreaks count="2" manualBreakCount="2">
    <brk id="21" max="16383" man="1"/>
    <brk id="74" max="16383" man="1"/>
  </rowBreaks>
  <ignoredErrors>
    <ignoredError sqref="E118" formulaRange="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M23"/>
  <sheetViews>
    <sheetView tabSelected="1" workbookViewId="0">
      <selection activeCell="A3" sqref="A3:H3"/>
    </sheetView>
  </sheetViews>
  <sheetFormatPr defaultRowHeight="15" x14ac:dyDescent="0.25"/>
  <cols>
    <col min="1" max="1" width="10.140625" customWidth="1"/>
    <col min="2" max="2" width="8.42578125" customWidth="1"/>
    <col min="3" max="3" width="19" customWidth="1"/>
    <col min="4" max="4" width="16.140625" customWidth="1"/>
    <col min="5" max="5" width="20" customWidth="1"/>
    <col min="6" max="6" width="14" customWidth="1"/>
    <col min="7" max="7" width="26.85546875" customWidth="1"/>
    <col min="8" max="8" width="10.140625" customWidth="1"/>
  </cols>
  <sheetData>
    <row r="1" spans="1:13" ht="18.75" x14ac:dyDescent="0.3">
      <c r="A1" s="150" t="s">
        <v>25</v>
      </c>
      <c r="B1" s="151"/>
      <c r="C1" s="151"/>
      <c r="D1" s="151"/>
      <c r="E1" s="151"/>
      <c r="F1" s="151"/>
      <c r="G1" s="151"/>
      <c r="H1" s="152"/>
      <c r="I1" s="5"/>
      <c r="J1" s="5"/>
      <c r="K1" s="5"/>
      <c r="L1" s="5"/>
      <c r="M1" s="5"/>
    </row>
    <row r="2" spans="1:13" ht="18.75" x14ac:dyDescent="0.3">
      <c r="A2" s="153" t="s">
        <v>20</v>
      </c>
      <c r="B2" s="154"/>
      <c r="C2" s="154"/>
      <c r="D2" s="154"/>
      <c r="E2" s="154"/>
      <c r="F2" s="154"/>
      <c r="G2" s="154"/>
      <c r="H2" s="155"/>
      <c r="I2" s="5"/>
      <c r="J2" s="5"/>
      <c r="K2" s="5"/>
      <c r="L2" s="5"/>
      <c r="M2" s="5"/>
    </row>
    <row r="3" spans="1:13" ht="18.75" x14ac:dyDescent="0.3">
      <c r="A3" s="153" t="s">
        <v>145</v>
      </c>
      <c r="B3" s="154"/>
      <c r="C3" s="154"/>
      <c r="D3" s="154"/>
      <c r="E3" s="154"/>
      <c r="F3" s="154"/>
      <c r="G3" s="154"/>
      <c r="H3" s="155"/>
      <c r="I3" s="5"/>
      <c r="J3" s="5"/>
      <c r="K3" s="5"/>
      <c r="L3" s="5"/>
      <c r="M3" s="5"/>
    </row>
    <row r="4" spans="1:13" ht="16.899999999999999" customHeight="1" thickBot="1" x14ac:dyDescent="0.35">
      <c r="A4" s="169" t="s">
        <v>47</v>
      </c>
      <c r="B4" s="170"/>
      <c r="C4" s="170"/>
      <c r="D4" s="170"/>
      <c r="E4" s="170"/>
      <c r="F4" s="170"/>
      <c r="G4" s="170"/>
      <c r="H4" s="171"/>
      <c r="I4" s="5"/>
      <c r="J4" s="5"/>
      <c r="K4" s="5"/>
      <c r="L4" s="5"/>
      <c r="M4" s="5"/>
    </row>
    <row r="5" spans="1:13" s="3" customFormat="1" ht="15.95" customHeight="1" x14ac:dyDescent="0.25">
      <c r="A5" s="50"/>
      <c r="B5" s="51"/>
      <c r="C5" s="51"/>
      <c r="D5" s="51"/>
      <c r="E5" s="51"/>
      <c r="F5" s="51"/>
      <c r="G5" s="51"/>
      <c r="H5" s="52"/>
      <c r="I5" s="4"/>
      <c r="J5" s="4"/>
      <c r="K5" s="4"/>
      <c r="L5" s="4"/>
      <c r="M5" s="4"/>
    </row>
    <row r="6" spans="1:13" x14ac:dyDescent="0.25">
      <c r="A6" s="24" t="s">
        <v>21</v>
      </c>
      <c r="B6" s="25"/>
      <c r="C6" s="25"/>
      <c r="D6" s="25"/>
      <c r="E6" s="25"/>
      <c r="F6" s="19"/>
      <c r="G6" s="29"/>
      <c r="H6" s="36"/>
    </row>
    <row r="7" spans="1:13" x14ac:dyDescent="0.25">
      <c r="A7" s="26"/>
      <c r="B7" s="25" t="s">
        <v>14</v>
      </c>
      <c r="C7" s="25"/>
      <c r="D7" s="25"/>
      <c r="E7" s="25"/>
      <c r="F7" s="19"/>
      <c r="G7" s="29"/>
      <c r="H7" s="36"/>
    </row>
    <row r="8" spans="1:13" x14ac:dyDescent="0.25">
      <c r="A8" s="26"/>
      <c r="B8" s="25" t="s">
        <v>15</v>
      </c>
      <c r="C8" s="25"/>
      <c r="D8" s="25"/>
      <c r="E8" s="25"/>
      <c r="F8" s="19"/>
      <c r="G8" s="29"/>
      <c r="H8" s="36"/>
    </row>
    <row r="9" spans="1:13" x14ac:dyDescent="0.25">
      <c r="A9" s="27"/>
      <c r="B9" s="25" t="s">
        <v>13</v>
      </c>
      <c r="C9" s="25"/>
      <c r="D9" s="25"/>
      <c r="E9" s="25"/>
      <c r="F9" s="19"/>
      <c r="G9" s="29"/>
      <c r="H9" s="36"/>
    </row>
    <row r="10" spans="1:13" x14ac:dyDescent="0.25">
      <c r="A10" s="28" t="s">
        <v>22</v>
      </c>
      <c r="B10" s="25"/>
      <c r="C10" s="25"/>
      <c r="D10" s="25"/>
      <c r="E10" s="25"/>
      <c r="F10" s="19"/>
      <c r="G10" s="29"/>
      <c r="H10" s="36"/>
    </row>
    <row r="11" spans="1:13" ht="53.25" customHeight="1" thickBot="1" x14ac:dyDescent="0.3">
      <c r="A11" s="26"/>
      <c r="B11" s="29"/>
      <c r="C11" s="37" t="s">
        <v>32</v>
      </c>
      <c r="D11" s="38"/>
      <c r="E11" s="38"/>
      <c r="F11" s="39"/>
      <c r="G11" s="42" t="s">
        <v>48</v>
      </c>
      <c r="H11" s="36"/>
    </row>
    <row r="12" spans="1:13" ht="28.5" customHeight="1" x14ac:dyDescent="0.25">
      <c r="A12" s="26"/>
      <c r="B12" s="12" t="s">
        <v>5</v>
      </c>
      <c r="C12" s="161" t="s">
        <v>6</v>
      </c>
      <c r="D12" s="161"/>
      <c r="E12" s="161"/>
      <c r="F12" s="162"/>
      <c r="G12" s="44">
        <v>833333.33</v>
      </c>
      <c r="H12" s="36"/>
    </row>
    <row r="13" spans="1:13" ht="30" customHeight="1" x14ac:dyDescent="0.25">
      <c r="A13" s="26"/>
      <c r="B13" s="13" t="s">
        <v>7</v>
      </c>
      <c r="C13" s="163" t="s">
        <v>8</v>
      </c>
      <c r="D13" s="163"/>
      <c r="E13" s="163"/>
      <c r="F13" s="164"/>
      <c r="G13" s="45">
        <v>1666666.67</v>
      </c>
      <c r="H13" s="36"/>
    </row>
    <row r="14" spans="1:13" ht="28.5" customHeight="1" thickBot="1" x14ac:dyDescent="0.3">
      <c r="A14" s="26"/>
      <c r="B14" s="14" t="s">
        <v>9</v>
      </c>
      <c r="C14" s="165" t="s">
        <v>43</v>
      </c>
      <c r="D14" s="165"/>
      <c r="E14" s="165"/>
      <c r="F14" s="166"/>
      <c r="G14" s="46">
        <v>2083333.33</v>
      </c>
      <c r="H14" s="36"/>
    </row>
    <row r="15" spans="1:13" ht="28.5" customHeight="1" x14ac:dyDescent="0.25">
      <c r="A15" s="26"/>
      <c r="B15" s="40"/>
      <c r="C15" s="158" t="s">
        <v>16</v>
      </c>
      <c r="D15" s="159"/>
      <c r="E15" s="159"/>
      <c r="F15" s="160"/>
      <c r="G15" s="47">
        <f>SUM(G12:G14)</f>
        <v>4583333.33</v>
      </c>
      <c r="H15" s="36"/>
    </row>
    <row r="16" spans="1:13" ht="15.95" customHeight="1" thickBot="1" x14ac:dyDescent="0.3">
      <c r="A16" s="26"/>
      <c r="B16" s="15"/>
      <c r="C16" s="16"/>
      <c r="D16" s="16"/>
      <c r="E16" s="16"/>
      <c r="F16" s="41"/>
      <c r="G16" s="48"/>
      <c r="H16" s="36"/>
    </row>
    <row r="17" spans="1:11" s="3" customFormat="1" ht="15.75" thickBot="1" x14ac:dyDescent="0.3">
      <c r="A17" s="30"/>
      <c r="B17" s="17" t="s">
        <v>10</v>
      </c>
      <c r="C17" s="167" t="s">
        <v>144</v>
      </c>
      <c r="D17" s="167"/>
      <c r="E17" s="167"/>
      <c r="F17" s="168"/>
      <c r="G17" s="49">
        <v>163</v>
      </c>
      <c r="H17" s="53"/>
      <c r="I17" s="18"/>
      <c r="J17" s="18"/>
      <c r="K17" s="19"/>
    </row>
    <row r="18" spans="1:11" s="3" customFormat="1" ht="11.1" customHeight="1" x14ac:dyDescent="0.25">
      <c r="A18" s="30"/>
      <c r="B18" s="21"/>
      <c r="C18" s="20"/>
      <c r="D18" s="20"/>
      <c r="E18" s="20"/>
      <c r="F18" s="20"/>
      <c r="G18" s="43"/>
      <c r="H18" s="53"/>
      <c r="I18" s="18"/>
      <c r="J18" s="18"/>
      <c r="K18" s="19"/>
    </row>
    <row r="19" spans="1:11" s="3" customFormat="1" ht="45.2" customHeight="1" x14ac:dyDescent="0.25">
      <c r="A19" s="30"/>
      <c r="B19" s="156" t="s">
        <v>33</v>
      </c>
      <c r="C19" s="157"/>
      <c r="D19" s="157"/>
      <c r="E19" s="157"/>
      <c r="F19" s="157"/>
      <c r="G19" s="157"/>
      <c r="H19" s="53"/>
      <c r="I19" s="22"/>
      <c r="J19" s="22"/>
    </row>
    <row r="20" spans="1:11" ht="25.9" customHeight="1" x14ac:dyDescent="0.25">
      <c r="A20" s="26"/>
      <c r="B20" s="25"/>
      <c r="C20" s="25"/>
      <c r="D20" s="10"/>
      <c r="E20" s="10"/>
      <c r="F20" s="23"/>
      <c r="G20" s="92">
        <v>44594</v>
      </c>
      <c r="H20" s="36"/>
    </row>
    <row r="21" spans="1:11" x14ac:dyDescent="0.25">
      <c r="A21" s="24" t="s">
        <v>23</v>
      </c>
      <c r="B21" s="25"/>
      <c r="C21" s="25"/>
      <c r="D21" s="25" t="s">
        <v>11</v>
      </c>
      <c r="E21" s="25"/>
      <c r="F21" s="19"/>
      <c r="G21" s="29" t="s">
        <v>4</v>
      </c>
      <c r="H21" s="36"/>
    </row>
    <row r="22" spans="1:11" x14ac:dyDescent="0.25">
      <c r="A22" s="26"/>
      <c r="B22" s="25"/>
      <c r="C22" s="25"/>
      <c r="D22" s="25" t="s">
        <v>12</v>
      </c>
      <c r="E22" s="25"/>
      <c r="F22" s="19"/>
      <c r="G22" s="29"/>
      <c r="H22" s="36"/>
    </row>
    <row r="23" spans="1:11" ht="15.75" thickBot="1" x14ac:dyDescent="0.3">
      <c r="A23" s="31"/>
      <c r="B23" s="32"/>
      <c r="C23" s="32"/>
      <c r="D23" s="32" t="s">
        <v>35</v>
      </c>
      <c r="E23" s="32"/>
      <c r="F23" s="34"/>
      <c r="G23" s="54"/>
      <c r="H23" s="33"/>
    </row>
  </sheetData>
  <mergeCells count="10">
    <mergeCell ref="A1:H1"/>
    <mergeCell ref="A2:H2"/>
    <mergeCell ref="A3:H3"/>
    <mergeCell ref="B19:G19"/>
    <mergeCell ref="C15:F15"/>
    <mergeCell ref="C12:F12"/>
    <mergeCell ref="C13:F13"/>
    <mergeCell ref="C14:F14"/>
    <mergeCell ref="C17:F17"/>
    <mergeCell ref="A4:H4"/>
  </mergeCells>
  <printOptions horizontalCentered="1" verticalCentered="1"/>
  <pageMargins left="0.5" right="0.5"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election activeCell="B15" sqref="B15"/>
    </sheetView>
  </sheetViews>
  <sheetFormatPr defaultRowHeight="15" x14ac:dyDescent="0.25"/>
  <cols>
    <col min="1" max="1" width="16.85546875" bestFit="1" customWidth="1"/>
    <col min="2" max="2" width="17.7109375" customWidth="1"/>
    <col min="3" max="3" width="19.42578125" customWidth="1"/>
    <col min="4" max="4" width="45.5703125" customWidth="1"/>
    <col min="6" max="6" width="31.42578125" bestFit="1" customWidth="1"/>
    <col min="7" max="7" width="11.140625" bestFit="1" customWidth="1"/>
    <col min="8" max="8" width="15.42578125" bestFit="1" customWidth="1"/>
    <col min="9" max="9" width="22.85546875" bestFit="1" customWidth="1"/>
  </cols>
  <sheetData>
    <row r="1" spans="1:9" ht="15.75" thickBot="1" x14ac:dyDescent="0.3">
      <c r="A1" s="172" t="s">
        <v>117</v>
      </c>
      <c r="B1" s="173"/>
      <c r="C1" s="173"/>
      <c r="D1" s="174"/>
      <c r="F1" s="102"/>
      <c r="G1" s="102"/>
    </row>
    <row r="2" spans="1:9" ht="15.75" thickBot="1" x14ac:dyDescent="0.3">
      <c r="A2" s="103" t="s">
        <v>97</v>
      </c>
      <c r="B2" s="104" t="s">
        <v>118</v>
      </c>
      <c r="C2" s="105" t="s">
        <v>98</v>
      </c>
      <c r="D2" s="105" t="s">
        <v>99</v>
      </c>
      <c r="H2" s="106"/>
      <c r="I2" s="107"/>
    </row>
    <row r="3" spans="1:9" ht="15.75" thickBot="1" x14ac:dyDescent="0.3">
      <c r="A3" s="113" t="s">
        <v>89</v>
      </c>
      <c r="B3" s="112">
        <v>4568</v>
      </c>
      <c r="C3" s="109" t="s">
        <v>101</v>
      </c>
      <c r="D3" s="109" t="s">
        <v>122</v>
      </c>
      <c r="H3" s="106"/>
      <c r="I3" s="107"/>
    </row>
    <row r="4" spans="1:9" ht="15.75" thickBot="1" x14ac:dyDescent="0.3">
      <c r="A4" s="108" t="s">
        <v>49</v>
      </c>
      <c r="B4" s="112">
        <v>120633</v>
      </c>
      <c r="C4" s="109" t="s">
        <v>101</v>
      </c>
      <c r="D4" s="111" t="s">
        <v>102</v>
      </c>
      <c r="H4" s="106"/>
      <c r="I4" s="107"/>
    </row>
    <row r="5" spans="1:9" ht="15.75" thickBot="1" x14ac:dyDescent="0.3">
      <c r="A5" s="108" t="s">
        <v>92</v>
      </c>
      <c r="B5" s="112">
        <v>1600</v>
      </c>
      <c r="C5" s="109" t="s">
        <v>121</v>
      </c>
      <c r="D5" s="111" t="s">
        <v>123</v>
      </c>
      <c r="H5" s="106"/>
      <c r="I5" s="107"/>
    </row>
    <row r="6" spans="1:9" ht="15.75" thickBot="1" x14ac:dyDescent="0.3">
      <c r="A6" s="108" t="s">
        <v>60</v>
      </c>
      <c r="B6" s="112">
        <v>8397</v>
      </c>
      <c r="C6" s="109" t="s">
        <v>103</v>
      </c>
      <c r="D6" s="109" t="s">
        <v>104</v>
      </c>
      <c r="H6" s="106"/>
      <c r="I6" s="107"/>
    </row>
    <row r="7" spans="1:9" ht="15.75" thickBot="1" x14ac:dyDescent="0.3">
      <c r="A7" s="108" t="s">
        <v>61</v>
      </c>
      <c r="B7" s="112">
        <v>800</v>
      </c>
      <c r="C7" s="109" t="s">
        <v>103</v>
      </c>
      <c r="D7" s="109" t="s">
        <v>124</v>
      </c>
      <c r="H7" s="106"/>
      <c r="I7" s="107"/>
    </row>
    <row r="8" spans="1:9" ht="15.75" thickBot="1" x14ac:dyDescent="0.3">
      <c r="A8" s="108" t="s">
        <v>54</v>
      </c>
      <c r="B8" s="112">
        <v>537472</v>
      </c>
      <c r="C8" s="109"/>
      <c r="D8" s="109" t="s">
        <v>105</v>
      </c>
      <c r="H8" s="106"/>
      <c r="I8" s="107"/>
    </row>
    <row r="9" spans="1:9" ht="15.75" thickBot="1" x14ac:dyDescent="0.3">
      <c r="A9" s="108" t="s">
        <v>62</v>
      </c>
      <c r="B9" s="112">
        <v>2645</v>
      </c>
      <c r="C9" s="109" t="s">
        <v>100</v>
      </c>
      <c r="D9" s="109" t="s">
        <v>125</v>
      </c>
      <c r="H9" s="106"/>
      <c r="I9" s="107"/>
    </row>
    <row r="10" spans="1:9" ht="15.75" thickBot="1" x14ac:dyDescent="0.3">
      <c r="A10" s="108" t="s">
        <v>50</v>
      </c>
      <c r="B10" s="112">
        <v>312699</v>
      </c>
      <c r="C10" s="109" t="s">
        <v>101</v>
      </c>
      <c r="D10" s="109" t="s">
        <v>106</v>
      </c>
      <c r="H10" s="106"/>
      <c r="I10" s="107"/>
    </row>
    <row r="11" spans="1:9" ht="15.75" thickBot="1" x14ac:dyDescent="0.3">
      <c r="A11" s="108" t="s">
        <v>56</v>
      </c>
      <c r="B11" s="112">
        <v>4747</v>
      </c>
      <c r="C11" s="109" t="s">
        <v>100</v>
      </c>
      <c r="D11" s="109" t="s">
        <v>126</v>
      </c>
      <c r="H11" s="106"/>
      <c r="I11" s="107"/>
    </row>
    <row r="12" spans="1:9" ht="15.75" thickBot="1" x14ac:dyDescent="0.3">
      <c r="A12" s="108" t="s">
        <v>63</v>
      </c>
      <c r="B12" s="112">
        <v>1210</v>
      </c>
      <c r="C12" s="109" t="s">
        <v>100</v>
      </c>
      <c r="D12" s="109" t="s">
        <v>127</v>
      </c>
      <c r="H12" s="106"/>
      <c r="I12" s="107"/>
    </row>
    <row r="13" spans="1:9" ht="15.75" thickBot="1" x14ac:dyDescent="0.3">
      <c r="A13" s="108" t="s">
        <v>64</v>
      </c>
      <c r="B13" s="112">
        <v>960</v>
      </c>
      <c r="C13" s="109" t="s">
        <v>128</v>
      </c>
      <c r="D13" s="109" t="s">
        <v>129</v>
      </c>
      <c r="H13" s="106"/>
      <c r="I13" s="107"/>
    </row>
    <row r="14" spans="1:9" ht="15.75" thickBot="1" x14ac:dyDescent="0.3">
      <c r="A14" s="108" t="s">
        <v>65</v>
      </c>
      <c r="B14" s="112">
        <v>266</v>
      </c>
      <c r="C14" s="109" t="s">
        <v>103</v>
      </c>
      <c r="D14" s="109"/>
      <c r="H14" s="106"/>
      <c r="I14" s="107"/>
    </row>
    <row r="15" spans="1:9" ht="15.75" thickBot="1" x14ac:dyDescent="0.3">
      <c r="A15" s="108" t="s">
        <v>119</v>
      </c>
      <c r="B15" s="112">
        <v>50</v>
      </c>
      <c r="C15" s="109" t="s">
        <v>103</v>
      </c>
      <c r="D15" s="109"/>
      <c r="H15" s="106"/>
      <c r="I15" s="107"/>
    </row>
    <row r="16" spans="1:9" ht="15.75" thickBot="1" x14ac:dyDescent="0.3">
      <c r="A16" s="108" t="s">
        <v>90</v>
      </c>
      <c r="B16" s="112">
        <v>400</v>
      </c>
      <c r="C16" s="109" t="s">
        <v>130</v>
      </c>
      <c r="D16" s="109" t="s">
        <v>131</v>
      </c>
      <c r="H16" s="106"/>
      <c r="I16" s="107"/>
    </row>
    <row r="17" spans="1:9" ht="15.75" thickBot="1" x14ac:dyDescent="0.3">
      <c r="A17" s="108" t="s">
        <v>93</v>
      </c>
      <c r="B17" s="112">
        <v>40</v>
      </c>
      <c r="C17" s="109" t="s">
        <v>121</v>
      </c>
      <c r="D17" s="109" t="s">
        <v>132</v>
      </c>
      <c r="H17" s="106"/>
      <c r="I17" s="107"/>
    </row>
    <row r="18" spans="1:9" ht="15.75" thickBot="1" x14ac:dyDescent="0.3">
      <c r="A18" s="108" t="s">
        <v>94</v>
      </c>
      <c r="B18" s="112">
        <v>680</v>
      </c>
      <c r="C18" s="109" t="s">
        <v>107</v>
      </c>
      <c r="D18" s="109"/>
      <c r="H18" s="106"/>
      <c r="I18" s="107"/>
    </row>
    <row r="19" spans="1:9" ht="15.75" thickBot="1" x14ac:dyDescent="0.3">
      <c r="A19" s="108" t="s">
        <v>95</v>
      </c>
      <c r="B19" s="112">
        <v>400</v>
      </c>
      <c r="C19" s="109" t="s">
        <v>100</v>
      </c>
      <c r="D19" s="109" t="s">
        <v>133</v>
      </c>
      <c r="H19" s="106"/>
      <c r="I19" s="107"/>
    </row>
    <row r="20" spans="1:9" ht="15.75" thickBot="1" x14ac:dyDescent="0.3">
      <c r="A20" s="108" t="s">
        <v>57</v>
      </c>
      <c r="B20" s="112">
        <v>14774</v>
      </c>
      <c r="C20" s="109" t="s">
        <v>107</v>
      </c>
      <c r="D20" s="109" t="s">
        <v>108</v>
      </c>
      <c r="H20" s="106"/>
      <c r="I20" s="107"/>
    </row>
    <row r="21" spans="1:9" ht="15.75" thickBot="1" x14ac:dyDescent="0.3">
      <c r="A21" s="108" t="s">
        <v>96</v>
      </c>
      <c r="B21" s="112">
        <v>192</v>
      </c>
      <c r="C21" s="109" t="s">
        <v>101</v>
      </c>
      <c r="D21" s="111" t="s">
        <v>109</v>
      </c>
      <c r="H21" s="106"/>
      <c r="I21" s="107"/>
    </row>
    <row r="22" spans="1:9" ht="15.75" thickBot="1" x14ac:dyDescent="0.3">
      <c r="A22" s="108" t="s">
        <v>67</v>
      </c>
      <c r="B22" s="112">
        <v>180</v>
      </c>
      <c r="C22" s="109" t="s">
        <v>107</v>
      </c>
      <c r="D22" s="111" t="s">
        <v>134</v>
      </c>
      <c r="H22" s="106"/>
      <c r="I22" s="107"/>
    </row>
    <row r="23" spans="1:9" ht="15.75" thickBot="1" x14ac:dyDescent="0.3">
      <c r="A23" s="108" t="s">
        <v>51</v>
      </c>
      <c r="B23" s="112">
        <v>17390</v>
      </c>
      <c r="C23" s="109" t="s">
        <v>107</v>
      </c>
      <c r="D23" s="110"/>
      <c r="H23" s="106"/>
      <c r="I23" s="107"/>
    </row>
    <row r="24" spans="1:9" ht="15.75" thickBot="1" x14ac:dyDescent="0.3">
      <c r="A24" s="108" t="s">
        <v>68</v>
      </c>
      <c r="B24" s="112">
        <v>12712</v>
      </c>
      <c r="C24" s="109" t="s">
        <v>107</v>
      </c>
      <c r="D24" s="109"/>
      <c r="H24" s="106"/>
      <c r="I24" s="107"/>
    </row>
    <row r="25" spans="1:9" ht="15.75" thickBot="1" x14ac:dyDescent="0.3">
      <c r="A25" s="108" t="s">
        <v>69</v>
      </c>
      <c r="B25" s="112">
        <v>96</v>
      </c>
      <c r="C25" s="109" t="s">
        <v>103</v>
      </c>
      <c r="D25" s="109"/>
      <c r="H25" s="106"/>
      <c r="I25" s="107"/>
    </row>
    <row r="26" spans="1:9" ht="15.75" thickBot="1" x14ac:dyDescent="0.3">
      <c r="A26" s="108" t="s">
        <v>70</v>
      </c>
      <c r="B26" s="112">
        <v>17614</v>
      </c>
      <c r="C26" s="109" t="s">
        <v>107</v>
      </c>
      <c r="D26" s="109"/>
      <c r="H26" s="106"/>
      <c r="I26" s="107"/>
    </row>
    <row r="27" spans="1:9" ht="15.75" thickBot="1" x14ac:dyDescent="0.3">
      <c r="A27" s="108" t="s">
        <v>52</v>
      </c>
      <c r="B27" s="112">
        <v>66306</v>
      </c>
      <c r="C27" s="109" t="s">
        <v>100</v>
      </c>
      <c r="D27" s="109"/>
      <c r="H27" s="106"/>
      <c r="I27" s="107"/>
    </row>
    <row r="28" spans="1:9" ht="15.75" thickBot="1" x14ac:dyDescent="0.3">
      <c r="A28" s="108" t="s">
        <v>110</v>
      </c>
      <c r="B28" s="112">
        <v>14312</v>
      </c>
      <c r="C28" s="109" t="s">
        <v>100</v>
      </c>
      <c r="D28" s="109"/>
      <c r="H28" s="106"/>
      <c r="I28" s="107"/>
    </row>
    <row r="29" spans="1:9" ht="15.75" thickBot="1" x14ac:dyDescent="0.3">
      <c r="A29" s="108" t="s">
        <v>72</v>
      </c>
      <c r="B29" s="112">
        <v>394</v>
      </c>
      <c r="C29" s="109" t="s">
        <v>103</v>
      </c>
      <c r="D29" s="109"/>
      <c r="H29" s="106"/>
      <c r="I29" s="107"/>
    </row>
    <row r="30" spans="1:9" ht="15.75" thickBot="1" x14ac:dyDescent="0.3">
      <c r="A30" s="108" t="s">
        <v>73</v>
      </c>
      <c r="B30" s="112">
        <v>5106</v>
      </c>
      <c r="C30" s="109" t="s">
        <v>100</v>
      </c>
      <c r="D30" s="109" t="s">
        <v>135</v>
      </c>
      <c r="H30" s="106"/>
      <c r="I30" s="107"/>
    </row>
    <row r="31" spans="1:9" ht="15.75" thickBot="1" x14ac:dyDescent="0.3">
      <c r="A31" s="108" t="s">
        <v>74</v>
      </c>
      <c r="B31" s="112">
        <v>110</v>
      </c>
      <c r="C31" s="109" t="s">
        <v>121</v>
      </c>
      <c r="D31" s="109" t="s">
        <v>136</v>
      </c>
      <c r="H31" s="106"/>
      <c r="I31" s="107"/>
    </row>
    <row r="32" spans="1:9" ht="15.75" thickBot="1" x14ac:dyDescent="0.3">
      <c r="A32" s="108" t="s">
        <v>75</v>
      </c>
      <c r="B32" s="112">
        <v>17375</v>
      </c>
      <c r="C32" s="109" t="s">
        <v>128</v>
      </c>
      <c r="D32" s="109" t="s">
        <v>129</v>
      </c>
      <c r="H32" s="106"/>
      <c r="I32" s="107"/>
    </row>
    <row r="33" spans="1:9" ht="15.75" thickBot="1" x14ac:dyDescent="0.3">
      <c r="A33" s="108" t="s">
        <v>76</v>
      </c>
      <c r="B33" s="112">
        <v>323</v>
      </c>
      <c r="C33" s="109" t="s">
        <v>137</v>
      </c>
      <c r="D33" s="109" t="s">
        <v>138</v>
      </c>
      <c r="H33" s="106"/>
      <c r="I33" s="107"/>
    </row>
    <row r="34" spans="1:9" ht="15.75" thickBot="1" x14ac:dyDescent="0.3">
      <c r="A34" s="108" t="s">
        <v>77</v>
      </c>
      <c r="B34" s="112">
        <v>960</v>
      </c>
      <c r="C34" s="109" t="s">
        <v>121</v>
      </c>
      <c r="D34" s="109" t="s">
        <v>139</v>
      </c>
      <c r="H34" s="106"/>
      <c r="I34" s="107"/>
    </row>
    <row r="35" spans="1:9" ht="15.75" thickBot="1" x14ac:dyDescent="0.3">
      <c r="A35" s="108" t="s">
        <v>78</v>
      </c>
      <c r="B35" s="112">
        <v>3419</v>
      </c>
      <c r="C35" s="109" t="s">
        <v>101</v>
      </c>
      <c r="D35" s="109" t="s">
        <v>111</v>
      </c>
      <c r="H35" s="106"/>
      <c r="I35" s="107"/>
    </row>
    <row r="36" spans="1:9" ht="15.75" thickBot="1" x14ac:dyDescent="0.3">
      <c r="A36" s="108" t="s">
        <v>91</v>
      </c>
      <c r="B36" s="112">
        <v>7493</v>
      </c>
      <c r="C36" s="109" t="s">
        <v>101</v>
      </c>
      <c r="D36" s="109" t="s">
        <v>112</v>
      </c>
      <c r="H36" s="106"/>
      <c r="I36" s="107"/>
    </row>
    <row r="37" spans="1:9" ht="15.75" thickBot="1" x14ac:dyDescent="0.3">
      <c r="A37" s="108" t="s">
        <v>80</v>
      </c>
      <c r="B37" s="112">
        <v>1441</v>
      </c>
      <c r="C37" s="109" t="s">
        <v>107</v>
      </c>
      <c r="D37" s="109"/>
      <c r="H37" s="106"/>
      <c r="I37" s="107"/>
    </row>
    <row r="38" spans="1:9" ht="15.75" thickBot="1" x14ac:dyDescent="0.3">
      <c r="A38" s="108" t="s">
        <v>58</v>
      </c>
      <c r="B38" s="112">
        <v>28875</v>
      </c>
      <c r="C38" s="109" t="s">
        <v>101</v>
      </c>
      <c r="D38" s="109" t="s">
        <v>113</v>
      </c>
    </row>
    <row r="39" spans="1:9" ht="15.75" thickBot="1" x14ac:dyDescent="0.3">
      <c r="A39" s="108" t="s">
        <v>81</v>
      </c>
      <c r="B39" s="112">
        <v>6658</v>
      </c>
      <c r="C39" s="109" t="s">
        <v>100</v>
      </c>
      <c r="D39" s="109"/>
    </row>
    <row r="40" spans="1:9" ht="15.75" thickBot="1" x14ac:dyDescent="0.3">
      <c r="A40" s="108" t="s">
        <v>82</v>
      </c>
      <c r="B40" s="112">
        <v>9800</v>
      </c>
      <c r="C40" s="109" t="s">
        <v>100</v>
      </c>
      <c r="D40" s="109"/>
    </row>
    <row r="41" spans="1:9" ht="15.75" thickBot="1" x14ac:dyDescent="0.3">
      <c r="A41" s="108" t="s">
        <v>83</v>
      </c>
      <c r="B41" s="112">
        <v>1288</v>
      </c>
      <c r="C41" s="109" t="s">
        <v>101</v>
      </c>
      <c r="D41" s="109" t="s">
        <v>114</v>
      </c>
    </row>
    <row r="42" spans="1:9" ht="15.75" thickBot="1" x14ac:dyDescent="0.3">
      <c r="A42" s="108" t="s">
        <v>84</v>
      </c>
      <c r="B42" s="112">
        <v>14795</v>
      </c>
      <c r="C42" s="109" t="s">
        <v>128</v>
      </c>
      <c r="D42" s="109" t="s">
        <v>129</v>
      </c>
    </row>
    <row r="43" spans="1:9" ht="15.75" thickBot="1" x14ac:dyDescent="0.3">
      <c r="A43" s="108" t="s">
        <v>85</v>
      </c>
      <c r="B43" s="112">
        <v>238</v>
      </c>
      <c r="C43" s="109" t="s">
        <v>128</v>
      </c>
      <c r="D43" s="109" t="s">
        <v>140</v>
      </c>
    </row>
    <row r="44" spans="1:9" ht="15.75" thickBot="1" x14ac:dyDescent="0.3">
      <c r="A44" s="108" t="s">
        <v>86</v>
      </c>
      <c r="B44" s="112">
        <v>800</v>
      </c>
      <c r="C44" s="109" t="s">
        <v>103</v>
      </c>
      <c r="D44" s="109" t="s">
        <v>141</v>
      </c>
    </row>
    <row r="45" spans="1:9" ht="15.75" thickBot="1" x14ac:dyDescent="0.3">
      <c r="A45" s="108" t="s">
        <v>120</v>
      </c>
      <c r="B45" s="112">
        <v>150</v>
      </c>
      <c r="C45" s="109" t="s">
        <v>103</v>
      </c>
      <c r="D45" s="109" t="s">
        <v>142</v>
      </c>
    </row>
    <row r="46" spans="1:9" ht="15.75" thickBot="1" x14ac:dyDescent="0.3">
      <c r="A46" s="108" t="s">
        <v>59</v>
      </c>
      <c r="B46" s="112">
        <v>10293</v>
      </c>
      <c r="C46" s="109" t="s">
        <v>101</v>
      </c>
      <c r="D46" s="109" t="s">
        <v>115</v>
      </c>
      <c r="G46" t="s">
        <v>116</v>
      </c>
    </row>
    <row r="47" spans="1:9" ht="15.75" thickBot="1" x14ac:dyDescent="0.3">
      <c r="A47" s="108" t="s">
        <v>88</v>
      </c>
      <c r="B47" s="112">
        <v>960</v>
      </c>
      <c r="C47" s="109" t="s">
        <v>103</v>
      </c>
      <c r="D47" s="109"/>
    </row>
    <row r="48" spans="1:9" ht="15.75" thickBot="1" x14ac:dyDescent="0.3">
      <c r="A48" s="108"/>
      <c r="B48" s="112"/>
      <c r="C48" s="109"/>
      <c r="D48" s="109"/>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election activeCell="D8" sqref="D8"/>
    </sheetView>
  </sheetViews>
  <sheetFormatPr defaultRowHeight="15" x14ac:dyDescent="0.25"/>
  <cols>
    <col min="1" max="1" width="16.85546875" bestFit="1" customWidth="1"/>
    <col min="2" max="2" width="17.7109375" customWidth="1"/>
    <col min="3" max="3" width="19.42578125" customWidth="1"/>
    <col min="4" max="4" width="45.5703125" customWidth="1"/>
    <col min="6" max="6" width="31.42578125" bestFit="1" customWidth="1"/>
    <col min="7" max="7" width="11.140625" bestFit="1" customWidth="1"/>
    <col min="8" max="8" width="15.42578125" bestFit="1" customWidth="1"/>
    <col min="9" max="9" width="22.85546875" bestFit="1" customWidth="1"/>
  </cols>
  <sheetData>
    <row r="1" spans="1:9" ht="15.75" thickBot="1" x14ac:dyDescent="0.3">
      <c r="A1" s="172" t="s">
        <v>143</v>
      </c>
      <c r="B1" s="173"/>
      <c r="C1" s="173"/>
      <c r="D1" s="174"/>
      <c r="F1" s="102"/>
      <c r="G1" s="102"/>
    </row>
    <row r="2" spans="1:9" ht="15.75" thickBot="1" x14ac:dyDescent="0.3">
      <c r="A2" s="103" t="s">
        <v>97</v>
      </c>
      <c r="B2" s="104" t="s">
        <v>118</v>
      </c>
      <c r="C2" s="105" t="s">
        <v>98</v>
      </c>
      <c r="D2" s="105" t="s">
        <v>99</v>
      </c>
      <c r="H2" s="106"/>
      <c r="I2" s="107"/>
    </row>
    <row r="3" spans="1:9" ht="15.75" thickBot="1" x14ac:dyDescent="0.3">
      <c r="A3" s="108" t="s">
        <v>54</v>
      </c>
      <c r="B3" s="112">
        <v>537472</v>
      </c>
      <c r="C3" s="109" t="s">
        <v>105</v>
      </c>
      <c r="D3" s="109" t="s">
        <v>105</v>
      </c>
      <c r="H3" s="106"/>
      <c r="I3" s="107"/>
    </row>
    <row r="4" spans="1:9" ht="15.75" thickBot="1" x14ac:dyDescent="0.3">
      <c r="A4" s="108" t="s">
        <v>50</v>
      </c>
      <c r="B4" s="112">
        <v>312699</v>
      </c>
      <c r="C4" s="109" t="s">
        <v>101</v>
      </c>
      <c r="D4" s="109" t="s">
        <v>106</v>
      </c>
      <c r="H4" s="106"/>
      <c r="I4" s="107"/>
    </row>
    <row r="5" spans="1:9" ht="15.75" thickBot="1" x14ac:dyDescent="0.3">
      <c r="A5" s="108" t="s">
        <v>49</v>
      </c>
      <c r="B5" s="112">
        <v>120633</v>
      </c>
      <c r="C5" s="109" t="s">
        <v>101</v>
      </c>
      <c r="D5" s="111" t="s">
        <v>102</v>
      </c>
      <c r="H5" s="106"/>
      <c r="I5" s="107"/>
    </row>
    <row r="6" spans="1:9" ht="15.75" thickBot="1" x14ac:dyDescent="0.3">
      <c r="A6" s="108" t="s">
        <v>52</v>
      </c>
      <c r="B6" s="112">
        <v>66306</v>
      </c>
      <c r="C6" s="109" t="s">
        <v>100</v>
      </c>
      <c r="D6" s="109"/>
      <c r="H6" s="106"/>
      <c r="I6" s="107"/>
    </row>
    <row r="7" spans="1:9" ht="15.75" thickBot="1" x14ac:dyDescent="0.3">
      <c r="A7" s="108" t="s">
        <v>58</v>
      </c>
      <c r="B7" s="112">
        <v>28875</v>
      </c>
      <c r="C7" s="109" t="s">
        <v>101</v>
      </c>
      <c r="D7" s="109" t="s">
        <v>113</v>
      </c>
      <c r="H7" s="106"/>
      <c r="I7" s="107"/>
    </row>
    <row r="8" spans="1:9" ht="15.75" thickBot="1" x14ac:dyDescent="0.3">
      <c r="A8" s="108" t="s">
        <v>70</v>
      </c>
      <c r="B8" s="112">
        <v>17614</v>
      </c>
      <c r="C8" s="109" t="s">
        <v>107</v>
      </c>
      <c r="D8" s="109"/>
      <c r="H8" s="106"/>
      <c r="I8" s="107"/>
    </row>
    <row r="9" spans="1:9" ht="15.75" thickBot="1" x14ac:dyDescent="0.3">
      <c r="A9" s="108" t="s">
        <v>51</v>
      </c>
      <c r="B9" s="112">
        <v>17390</v>
      </c>
      <c r="C9" s="109" t="s">
        <v>107</v>
      </c>
      <c r="D9" s="109"/>
      <c r="H9" s="106"/>
      <c r="I9" s="107"/>
    </row>
    <row r="10" spans="1:9" ht="15.75" thickBot="1" x14ac:dyDescent="0.3">
      <c r="A10" s="108" t="s">
        <v>75</v>
      </c>
      <c r="B10" s="112">
        <v>17375</v>
      </c>
      <c r="C10" s="109" t="s">
        <v>128</v>
      </c>
      <c r="D10" s="109" t="s">
        <v>129</v>
      </c>
      <c r="H10" s="106"/>
      <c r="I10" s="107"/>
    </row>
    <row r="11" spans="1:9" ht="15.75" thickBot="1" x14ac:dyDescent="0.3">
      <c r="A11" s="108" t="s">
        <v>84</v>
      </c>
      <c r="B11" s="112">
        <v>14795</v>
      </c>
      <c r="C11" s="109" t="s">
        <v>128</v>
      </c>
      <c r="D11" s="109" t="s">
        <v>129</v>
      </c>
      <c r="H11" s="106"/>
      <c r="I11" s="107"/>
    </row>
    <row r="12" spans="1:9" ht="15.75" thickBot="1" x14ac:dyDescent="0.3">
      <c r="A12" s="108" t="s">
        <v>57</v>
      </c>
      <c r="B12" s="112">
        <v>14774</v>
      </c>
      <c r="C12" s="109" t="s">
        <v>107</v>
      </c>
      <c r="D12" s="109" t="s">
        <v>108</v>
      </c>
      <c r="H12" s="106"/>
      <c r="I12" s="107"/>
    </row>
    <row r="13" spans="1:9" ht="15.75" thickBot="1" x14ac:dyDescent="0.3">
      <c r="A13" s="108" t="s">
        <v>110</v>
      </c>
      <c r="B13" s="112">
        <v>14312</v>
      </c>
      <c r="C13" s="109" t="s">
        <v>100</v>
      </c>
      <c r="D13" s="109"/>
      <c r="H13" s="106"/>
      <c r="I13" s="107"/>
    </row>
    <row r="14" spans="1:9" ht="15.75" thickBot="1" x14ac:dyDescent="0.3">
      <c r="A14" s="108" t="s">
        <v>68</v>
      </c>
      <c r="B14" s="112">
        <v>12712</v>
      </c>
      <c r="C14" s="109" t="s">
        <v>107</v>
      </c>
      <c r="D14" s="109"/>
      <c r="H14" s="106"/>
      <c r="I14" s="107"/>
    </row>
    <row r="15" spans="1:9" ht="15.75" thickBot="1" x14ac:dyDescent="0.3">
      <c r="A15" s="108" t="s">
        <v>59</v>
      </c>
      <c r="B15" s="112">
        <v>10293</v>
      </c>
      <c r="C15" s="109" t="s">
        <v>101</v>
      </c>
      <c r="D15" s="109" t="s">
        <v>115</v>
      </c>
      <c r="H15" s="106"/>
      <c r="I15" s="107"/>
    </row>
    <row r="16" spans="1:9" ht="15.75" thickBot="1" x14ac:dyDescent="0.3">
      <c r="A16" s="108" t="s">
        <v>82</v>
      </c>
      <c r="B16" s="112">
        <v>9800</v>
      </c>
      <c r="C16" s="109" t="s">
        <v>100</v>
      </c>
      <c r="D16" s="109"/>
      <c r="H16" s="106"/>
      <c r="I16" s="107"/>
    </row>
    <row r="17" spans="1:9" ht="15.75" thickBot="1" x14ac:dyDescent="0.3">
      <c r="A17" s="108" t="s">
        <v>60</v>
      </c>
      <c r="B17" s="112">
        <v>8397</v>
      </c>
      <c r="C17" s="109" t="s">
        <v>103</v>
      </c>
      <c r="D17" s="109" t="s">
        <v>104</v>
      </c>
      <c r="H17" s="106"/>
      <c r="I17" s="107"/>
    </row>
    <row r="18" spans="1:9" ht="15.75" thickBot="1" x14ac:dyDescent="0.3">
      <c r="A18" s="108" t="s">
        <v>91</v>
      </c>
      <c r="B18" s="112">
        <v>7493</v>
      </c>
      <c r="C18" s="109" t="s">
        <v>101</v>
      </c>
      <c r="D18" s="109" t="s">
        <v>112</v>
      </c>
      <c r="H18" s="106"/>
      <c r="I18" s="107"/>
    </row>
    <row r="19" spans="1:9" ht="15.75" thickBot="1" x14ac:dyDescent="0.3">
      <c r="A19" s="108" t="s">
        <v>81</v>
      </c>
      <c r="B19" s="112">
        <v>6658</v>
      </c>
      <c r="C19" s="109" t="s">
        <v>100</v>
      </c>
      <c r="D19" s="109"/>
      <c r="H19" s="106"/>
      <c r="I19" s="107"/>
    </row>
    <row r="20" spans="1:9" ht="15.75" thickBot="1" x14ac:dyDescent="0.3">
      <c r="A20" s="108" t="s">
        <v>73</v>
      </c>
      <c r="B20" s="112">
        <v>5106</v>
      </c>
      <c r="C20" s="109" t="s">
        <v>100</v>
      </c>
      <c r="D20" s="109" t="s">
        <v>135</v>
      </c>
      <c r="H20" s="106"/>
      <c r="I20" s="107"/>
    </row>
    <row r="21" spans="1:9" ht="15.75" thickBot="1" x14ac:dyDescent="0.3">
      <c r="A21" s="108" t="s">
        <v>56</v>
      </c>
      <c r="B21" s="112">
        <v>4747</v>
      </c>
      <c r="C21" s="109" t="s">
        <v>100</v>
      </c>
      <c r="D21" s="109" t="s">
        <v>126</v>
      </c>
      <c r="H21" s="106"/>
      <c r="I21" s="107"/>
    </row>
    <row r="22" spans="1:9" ht="15.75" thickBot="1" x14ac:dyDescent="0.3">
      <c r="A22" s="113" t="s">
        <v>89</v>
      </c>
      <c r="B22" s="112">
        <v>4568</v>
      </c>
      <c r="C22" s="109" t="s">
        <v>101</v>
      </c>
      <c r="D22" s="109" t="s">
        <v>122</v>
      </c>
      <c r="H22" s="106"/>
      <c r="I22" s="107"/>
    </row>
    <row r="23" spans="1:9" ht="15.75" thickBot="1" x14ac:dyDescent="0.3">
      <c r="A23" s="108" t="s">
        <v>78</v>
      </c>
      <c r="B23" s="112">
        <v>3419</v>
      </c>
      <c r="C23" s="109" t="s">
        <v>101</v>
      </c>
      <c r="D23" s="110" t="s">
        <v>111</v>
      </c>
      <c r="H23" s="106"/>
      <c r="I23" s="107"/>
    </row>
    <row r="24" spans="1:9" ht="15.75" thickBot="1" x14ac:dyDescent="0.3">
      <c r="A24" s="108" t="s">
        <v>62</v>
      </c>
      <c r="B24" s="112">
        <v>2645</v>
      </c>
      <c r="C24" s="109" t="s">
        <v>100</v>
      </c>
      <c r="D24" s="109" t="s">
        <v>125</v>
      </c>
      <c r="H24" s="106"/>
      <c r="I24" s="107"/>
    </row>
    <row r="25" spans="1:9" ht="15.75" thickBot="1" x14ac:dyDescent="0.3">
      <c r="A25" s="108" t="s">
        <v>92</v>
      </c>
      <c r="B25" s="112">
        <v>1600</v>
      </c>
      <c r="C25" s="109" t="s">
        <v>121</v>
      </c>
      <c r="D25" s="111" t="s">
        <v>123</v>
      </c>
      <c r="H25" s="106"/>
      <c r="I25" s="107"/>
    </row>
    <row r="26" spans="1:9" ht="15.75" thickBot="1" x14ac:dyDescent="0.3">
      <c r="A26" s="108" t="s">
        <v>80</v>
      </c>
      <c r="B26" s="112">
        <v>1441</v>
      </c>
      <c r="C26" s="109" t="s">
        <v>107</v>
      </c>
      <c r="D26" s="109"/>
      <c r="H26" s="106"/>
      <c r="I26" s="107"/>
    </row>
    <row r="27" spans="1:9" ht="15.75" thickBot="1" x14ac:dyDescent="0.3">
      <c r="A27" s="108" t="s">
        <v>83</v>
      </c>
      <c r="B27" s="112">
        <v>1288</v>
      </c>
      <c r="C27" s="109" t="s">
        <v>101</v>
      </c>
      <c r="D27" s="109" t="s">
        <v>114</v>
      </c>
      <c r="H27" s="106"/>
      <c r="I27" s="107"/>
    </row>
    <row r="28" spans="1:9" ht="15.75" thickBot="1" x14ac:dyDescent="0.3">
      <c r="A28" s="108" t="s">
        <v>63</v>
      </c>
      <c r="B28" s="112">
        <v>1210</v>
      </c>
      <c r="C28" s="109" t="s">
        <v>100</v>
      </c>
      <c r="D28" s="109" t="s">
        <v>127</v>
      </c>
      <c r="H28" s="106"/>
      <c r="I28" s="107"/>
    </row>
    <row r="29" spans="1:9" ht="15.75" thickBot="1" x14ac:dyDescent="0.3">
      <c r="A29" s="108" t="s">
        <v>64</v>
      </c>
      <c r="B29" s="112">
        <v>960</v>
      </c>
      <c r="C29" s="109" t="s">
        <v>128</v>
      </c>
      <c r="D29" s="109" t="s">
        <v>129</v>
      </c>
      <c r="H29" s="106"/>
      <c r="I29" s="107"/>
    </row>
    <row r="30" spans="1:9" ht="15.75" thickBot="1" x14ac:dyDescent="0.3">
      <c r="A30" s="108" t="s">
        <v>77</v>
      </c>
      <c r="B30" s="112">
        <v>960</v>
      </c>
      <c r="C30" s="109" t="s">
        <v>121</v>
      </c>
      <c r="D30" s="109" t="s">
        <v>139</v>
      </c>
      <c r="H30" s="106"/>
      <c r="I30" s="107"/>
    </row>
    <row r="31" spans="1:9" ht="15.75" thickBot="1" x14ac:dyDescent="0.3">
      <c r="A31" s="108" t="s">
        <v>88</v>
      </c>
      <c r="B31" s="112">
        <v>960</v>
      </c>
      <c r="C31" s="109" t="s">
        <v>103</v>
      </c>
      <c r="D31" s="109"/>
      <c r="H31" s="106"/>
      <c r="I31" s="107"/>
    </row>
    <row r="32" spans="1:9" ht="15.75" thickBot="1" x14ac:dyDescent="0.3">
      <c r="A32" s="108" t="s">
        <v>61</v>
      </c>
      <c r="B32" s="112">
        <v>800</v>
      </c>
      <c r="C32" s="109" t="s">
        <v>103</v>
      </c>
      <c r="D32" s="109" t="s">
        <v>124</v>
      </c>
      <c r="H32" s="106"/>
      <c r="I32" s="107"/>
    </row>
    <row r="33" spans="1:9" ht="15.75" thickBot="1" x14ac:dyDescent="0.3">
      <c r="A33" s="108" t="s">
        <v>86</v>
      </c>
      <c r="B33" s="112">
        <v>800</v>
      </c>
      <c r="C33" s="109" t="s">
        <v>103</v>
      </c>
      <c r="D33" s="109" t="s">
        <v>141</v>
      </c>
      <c r="H33" s="106"/>
      <c r="I33" s="107"/>
    </row>
    <row r="34" spans="1:9" ht="15.75" thickBot="1" x14ac:dyDescent="0.3">
      <c r="A34" s="108" t="s">
        <v>94</v>
      </c>
      <c r="B34" s="112">
        <v>680</v>
      </c>
      <c r="C34" s="109" t="s">
        <v>107</v>
      </c>
      <c r="D34" s="109"/>
      <c r="H34" s="106"/>
      <c r="I34" s="107"/>
    </row>
    <row r="35" spans="1:9" ht="15.75" thickBot="1" x14ac:dyDescent="0.3">
      <c r="A35" s="108" t="s">
        <v>90</v>
      </c>
      <c r="B35" s="112">
        <v>400</v>
      </c>
      <c r="C35" s="109" t="s">
        <v>130</v>
      </c>
      <c r="D35" s="109" t="s">
        <v>131</v>
      </c>
      <c r="H35" s="106"/>
      <c r="I35" s="107"/>
    </row>
    <row r="36" spans="1:9" ht="15.75" thickBot="1" x14ac:dyDescent="0.3">
      <c r="A36" s="108" t="s">
        <v>95</v>
      </c>
      <c r="B36" s="112">
        <v>400</v>
      </c>
      <c r="C36" s="109" t="s">
        <v>100</v>
      </c>
      <c r="D36" s="109" t="s">
        <v>133</v>
      </c>
      <c r="H36" s="106"/>
      <c r="I36" s="107"/>
    </row>
    <row r="37" spans="1:9" ht="15.75" thickBot="1" x14ac:dyDescent="0.3">
      <c r="A37" s="108" t="s">
        <v>72</v>
      </c>
      <c r="B37" s="112">
        <v>394</v>
      </c>
      <c r="C37" s="109" t="s">
        <v>103</v>
      </c>
      <c r="D37" s="109"/>
      <c r="H37" s="106"/>
      <c r="I37" s="107"/>
    </row>
    <row r="38" spans="1:9" ht="15.75" thickBot="1" x14ac:dyDescent="0.3">
      <c r="A38" s="108" t="s">
        <v>76</v>
      </c>
      <c r="B38" s="112">
        <v>323</v>
      </c>
      <c r="C38" s="109" t="s">
        <v>137</v>
      </c>
      <c r="D38" s="109" t="s">
        <v>138</v>
      </c>
    </row>
    <row r="39" spans="1:9" ht="15.75" thickBot="1" x14ac:dyDescent="0.3">
      <c r="A39" s="108" t="s">
        <v>65</v>
      </c>
      <c r="B39" s="112">
        <v>266</v>
      </c>
      <c r="C39" s="109" t="s">
        <v>103</v>
      </c>
      <c r="D39" s="109"/>
    </row>
    <row r="40" spans="1:9" ht="15.75" thickBot="1" x14ac:dyDescent="0.3">
      <c r="A40" s="108" t="s">
        <v>85</v>
      </c>
      <c r="B40" s="112">
        <v>238</v>
      </c>
      <c r="C40" s="109" t="s">
        <v>128</v>
      </c>
      <c r="D40" s="109" t="s">
        <v>140</v>
      </c>
    </row>
    <row r="41" spans="1:9" ht="15.75" thickBot="1" x14ac:dyDescent="0.3">
      <c r="A41" s="108" t="s">
        <v>96</v>
      </c>
      <c r="B41" s="112">
        <v>192</v>
      </c>
      <c r="C41" s="109" t="s">
        <v>101</v>
      </c>
      <c r="D41" s="111" t="s">
        <v>109</v>
      </c>
    </row>
    <row r="42" spans="1:9" ht="15.75" thickBot="1" x14ac:dyDescent="0.3">
      <c r="A42" s="108" t="s">
        <v>67</v>
      </c>
      <c r="B42" s="112">
        <v>180</v>
      </c>
      <c r="C42" s="109" t="s">
        <v>107</v>
      </c>
      <c r="D42" s="111" t="s">
        <v>134</v>
      </c>
    </row>
    <row r="43" spans="1:9" ht="15.75" thickBot="1" x14ac:dyDescent="0.3">
      <c r="A43" s="108" t="s">
        <v>120</v>
      </c>
      <c r="B43" s="112">
        <v>150</v>
      </c>
      <c r="C43" s="109" t="s">
        <v>103</v>
      </c>
      <c r="D43" s="109" t="s">
        <v>142</v>
      </c>
    </row>
    <row r="44" spans="1:9" ht="15.75" thickBot="1" x14ac:dyDescent="0.3">
      <c r="A44" s="108" t="s">
        <v>74</v>
      </c>
      <c r="B44" s="112">
        <v>110</v>
      </c>
      <c r="C44" s="109" t="s">
        <v>121</v>
      </c>
      <c r="D44" s="109" t="s">
        <v>136</v>
      </c>
    </row>
    <row r="45" spans="1:9" ht="15.75" thickBot="1" x14ac:dyDescent="0.3">
      <c r="A45" s="108" t="s">
        <v>69</v>
      </c>
      <c r="B45" s="112">
        <v>96</v>
      </c>
      <c r="C45" s="109" t="s">
        <v>103</v>
      </c>
      <c r="D45" s="109"/>
    </row>
    <row r="46" spans="1:9" ht="15.75" thickBot="1" x14ac:dyDescent="0.3">
      <c r="A46" s="108" t="s">
        <v>119</v>
      </c>
      <c r="B46" s="112">
        <v>50</v>
      </c>
      <c r="C46" s="109" t="s">
        <v>103</v>
      </c>
      <c r="D46" s="109"/>
      <c r="G46" t="s">
        <v>116</v>
      </c>
    </row>
    <row r="47" spans="1:9" ht="15.75" thickBot="1" x14ac:dyDescent="0.3">
      <c r="A47" s="108" t="s">
        <v>93</v>
      </c>
      <c r="B47" s="112">
        <v>40</v>
      </c>
      <c r="C47" s="109" t="s">
        <v>121</v>
      </c>
      <c r="D47" s="109" t="s">
        <v>132</v>
      </c>
    </row>
    <row r="48" spans="1:9" ht="15.75" thickBot="1" x14ac:dyDescent="0.3">
      <c r="A48" s="108"/>
      <c r="B48" s="112"/>
      <c r="C48" s="109"/>
      <c r="D48" s="109"/>
    </row>
  </sheetData>
  <sortState ref="A4:D47">
    <sortCondition descending="1" ref="B4:B47"/>
  </sortState>
  <mergeCells count="1">
    <mergeCell ref="A1:D1"/>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63EE574BB0F3E4FBB6C8B011E7001F0" ma:contentTypeVersion="139" ma:contentTypeDescription="" ma:contentTypeScope="" ma:versionID="e21b3737359ecbd7e16dafa0e240a9f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CaseType>
    <IndustryCode xmlns="dc463f71-b30c-4ab2-9473-d307f9d35888">140</IndustryCode>
    <CaseStatus xmlns="dc463f71-b30c-4ab2-9473-d307f9d35888">Closed</CaseStatus>
    <OpenedDate xmlns="dc463f71-b30c-4ab2-9473-d307f9d35888">2012-08-20T07:00:00+00:00</OpenedDate>
    <SignificantOrder xmlns="dc463f71-b30c-4ab2-9473-d307f9d35888">false</SignificantOrder>
    <Date1 xmlns="dc463f71-b30c-4ab2-9473-d307f9d35888">2022-02-25T08:00:00+00:00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121373</DocketNumber>
    <DelegatedOrder xmlns="dc463f71-b30c-4ab2-9473-d307f9d35888">false</DelegatedOrder>
  </documentManagement>
</p:properties>
</file>

<file path=customXml/itemProps1.xml><?xml version="1.0" encoding="utf-8"?>
<ds:datastoreItem xmlns:ds="http://schemas.openxmlformats.org/officeDocument/2006/customXml" ds:itemID="{290D6F4B-D142-4642-A052-0C4727BDA392}">
  <ds:schemaRefs>
    <ds:schemaRef ds:uri="http://schemas.microsoft.com/PowerBIAddIn"/>
  </ds:schemaRefs>
</ds:datastoreItem>
</file>

<file path=customXml/itemProps2.xml><?xml version="1.0" encoding="utf-8"?>
<ds:datastoreItem xmlns:ds="http://schemas.openxmlformats.org/officeDocument/2006/customXml" ds:itemID="{0E2C4B19-CCA3-404F-A730-99ACE8F1FAAD}"/>
</file>

<file path=customXml/itemProps3.xml><?xml version="1.0" encoding="utf-8"?>
<ds:datastoreItem xmlns:ds="http://schemas.openxmlformats.org/officeDocument/2006/customXml" ds:itemID="{929A6DA6-7CA5-44EB-BC22-70B171F578C5}"/>
</file>

<file path=customXml/itemProps4.xml><?xml version="1.0" encoding="utf-8"?>
<ds:datastoreItem xmlns:ds="http://schemas.openxmlformats.org/officeDocument/2006/customXml" ds:itemID="{97DB7CC6-4161-4917-958F-A5A53D605CAB}"/>
</file>

<file path=customXml/itemProps5.xml><?xml version="1.0" encoding="utf-8"?>
<ds:datastoreItem xmlns:ds="http://schemas.openxmlformats.org/officeDocument/2006/customXml" ds:itemID="{D69E8C79-A11C-457B-9CC3-8F66B9F16F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Report 1-Energy Delivery</vt:lpstr>
      <vt:lpstr>Report 2-Contributions and FTEs</vt:lpstr>
      <vt:lpstr>Other Sources Sorted By eTag</vt:lpstr>
      <vt:lpstr>Other Sources Sorted By MWHs</vt:lpstr>
      <vt:lpstr>'Report 1-Energy Delivery'!Print_Area</vt:lpstr>
      <vt:lpstr>'Report 2-Contributions and FTEs'!Print_Area</vt:lpstr>
      <vt:lpstr>'Report 1-Energy Delivery'!Print_Titles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Traore, Lori</cp:lastModifiedBy>
  <cp:lastPrinted>2018-02-05T17:10:05Z</cp:lastPrinted>
  <dcterms:created xsi:type="dcterms:W3CDTF">2015-02-03T15:44:38Z</dcterms:created>
  <dcterms:modified xsi:type="dcterms:W3CDTF">2022-02-26T00:24:35Z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0x0101006E56B4D1795A2E4DB2F0B01679ED314A00863EE574BB0F3E4FBB6C8B011E7001F0</vt:lpwstr>
  </property>
  <property fmtid="{D5CDD505-2E9C-101B-9397-08002B2CF9AE}" pid="3" name="_docset_NoMedatataSyncRequired">
    <vt:lpwstr>False</vt:lpwstr>
  </property>
  <property fmtid="{D5CDD505-2E9C-101B-9397-08002B2CF9AE}" pid="4" name="IsEFSEC">
    <vt:bool>false</vt:bool>
  </property>
</Properties>
</file>