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Walker\Water\Cascadia\As Filed\"/>
    </mc:Choice>
  </mc:AlternateContent>
  <xr:revisionPtr revIDLastSave="0" documentId="13_ncr:1_{869490D7-A97F-41C3-93A0-8A58D6B79766}" xr6:coauthVersionLast="36" xr6:coauthVersionMax="36" xr10:uidLastSave="{00000000-0000-0000-0000-000000000000}"/>
  <bookViews>
    <workbookView xWindow="0" yWindow="0" windowWidth="28800" windowHeight="11325" xr2:uid="{700B8CC8-90FD-40B6-925A-80F20B254F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32" i="1"/>
  <c r="B25" i="1"/>
  <c r="B27" i="1" s="1"/>
  <c r="B34" i="1" s="1"/>
</calcChain>
</file>

<file path=xl/sharedStrings.xml><?xml version="1.0" encoding="utf-8"?>
<sst xmlns="http://schemas.openxmlformats.org/spreadsheetml/2006/main" count="31" uniqueCount="30">
  <si>
    <t>Cascadia Water, LLC</t>
  </si>
  <si>
    <t>Affiliated Services</t>
  </si>
  <si>
    <t xml:space="preserve">Allocation </t>
  </si>
  <si>
    <t>NW Natural Water Utilities</t>
  </si>
  <si>
    <t>Cascadia</t>
  </si>
  <si>
    <t>Shared Service Departments</t>
  </si>
  <si>
    <t>Accounting</t>
  </si>
  <si>
    <t>Executive</t>
  </si>
  <si>
    <t>Corp. Communications</t>
  </si>
  <si>
    <t>HR/Payroll</t>
  </si>
  <si>
    <t>Information Services</t>
  </si>
  <si>
    <t>Legal</t>
  </si>
  <si>
    <t>Rates/Regulation</t>
  </si>
  <si>
    <t>Risk/Land</t>
  </si>
  <si>
    <t>Tax</t>
  </si>
  <si>
    <t>Treasury</t>
  </si>
  <si>
    <t>Business Development</t>
  </si>
  <si>
    <t>Insurance</t>
  </si>
  <si>
    <t>Admin Charge</t>
  </si>
  <si>
    <t>Allocated Costs (FR/IR/SHS)</t>
  </si>
  <si>
    <t>Total Shared Service Costs</t>
  </si>
  <si>
    <t>Finance &amp; Accounting Manager</t>
  </si>
  <si>
    <t>GL Accountant 2, half year</t>
  </si>
  <si>
    <t>Payroll/AP Analyst, half year</t>
  </si>
  <si>
    <t>Accounting &amp; HR personnel</t>
  </si>
  <si>
    <t>Total Costs</t>
  </si>
  <si>
    <t>2020 Operating Budget</t>
  </si>
  <si>
    <t>2020-21 General Rate Case</t>
  </si>
  <si>
    <t>All Other</t>
  </si>
  <si>
    <t>Washington Utilities and Transportation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</si>
</sst>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0" fontId="0" fillId="0" borderId="0" xfId="2" applyNumberFormat="1" applyFont="1" applyAlignment="1">
      <alignment horizontal="center"/>
    </xf>
    <xf numFmtId="44" fontId="0" fillId="0" borderId="0" xfId="1" applyFont="1"/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64" fontId="0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3" xfId="0" applyFont="1" applyBorder="1"/>
    <xf numFmtId="164" fontId="2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0" fontId="0" fillId="0" borderId="2" xfId="2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4B682-496E-45BD-83C8-6213FB8FD21B}">
  <dimension ref="A1:F35"/>
  <sheetViews>
    <sheetView showGridLines="0" tabSelected="1" workbookViewId="0">
      <selection activeCell="H24" sqref="H24"/>
    </sheetView>
  </sheetViews>
  <sheetFormatPr defaultRowHeight="15" x14ac:dyDescent="0.25"/>
  <cols>
    <col min="1" max="1" width="29.85546875" customWidth="1"/>
    <col min="2" max="2" width="16" customWidth="1"/>
    <col min="3" max="3" width="2.5703125" customWidth="1"/>
  </cols>
  <sheetData>
    <row r="1" spans="1:4" x14ac:dyDescent="0.25">
      <c r="A1" s="1" t="s">
        <v>0</v>
      </c>
    </row>
    <row r="2" spans="1:4" x14ac:dyDescent="0.25">
      <c r="A2" s="1" t="s">
        <v>29</v>
      </c>
    </row>
    <row r="3" spans="1:4" x14ac:dyDescent="0.25">
      <c r="A3" s="1" t="s">
        <v>1</v>
      </c>
    </row>
    <row r="4" spans="1:4" x14ac:dyDescent="0.25">
      <c r="A4" s="1" t="s">
        <v>27</v>
      </c>
    </row>
    <row r="5" spans="1:4" x14ac:dyDescent="0.25">
      <c r="A5" s="1"/>
    </row>
    <row r="6" spans="1:4" ht="15.75" thickBot="1" x14ac:dyDescent="0.3">
      <c r="A6" s="2" t="s">
        <v>3</v>
      </c>
      <c r="B6" s="3" t="s">
        <v>2</v>
      </c>
    </row>
    <row r="7" spans="1:4" x14ac:dyDescent="0.25">
      <c r="A7" t="s">
        <v>4</v>
      </c>
      <c r="B7" s="4">
        <v>4.4299999999999999E-2</v>
      </c>
    </row>
    <row r="8" spans="1:4" x14ac:dyDescent="0.25">
      <c r="A8" t="s">
        <v>28</v>
      </c>
      <c r="B8" s="4">
        <v>0.95569999999999999</v>
      </c>
    </row>
    <row r="9" spans="1:4" x14ac:dyDescent="0.25">
      <c r="B9" s="15">
        <f>SUM(B7:B8)</f>
        <v>1</v>
      </c>
    </row>
    <row r="11" spans="1:4" ht="30.75" thickBot="1" x14ac:dyDescent="0.3">
      <c r="A11" s="13" t="s">
        <v>5</v>
      </c>
      <c r="B11" s="13" t="s">
        <v>26</v>
      </c>
      <c r="C11" s="14"/>
      <c r="D11" s="13" t="s">
        <v>4</v>
      </c>
    </row>
    <row r="12" spans="1:4" x14ac:dyDescent="0.25">
      <c r="A12" t="s">
        <v>6</v>
      </c>
      <c r="B12" s="6">
        <v>24569</v>
      </c>
      <c r="D12" s="6">
        <v>1088.2854196972849</v>
      </c>
    </row>
    <row r="13" spans="1:4" x14ac:dyDescent="0.25">
      <c r="A13" t="s">
        <v>7</v>
      </c>
      <c r="B13" s="6">
        <v>55099</v>
      </c>
      <c r="D13" s="6">
        <v>2440.6137140258334</v>
      </c>
    </row>
    <row r="14" spans="1:4" x14ac:dyDescent="0.25">
      <c r="A14" t="s">
        <v>8</v>
      </c>
      <c r="B14" s="6">
        <v>10886</v>
      </c>
      <c r="D14" s="6">
        <v>482.19606328400198</v>
      </c>
    </row>
    <row r="15" spans="1:4" x14ac:dyDescent="0.25">
      <c r="A15" t="s">
        <v>9</v>
      </c>
      <c r="B15" s="6">
        <v>9567</v>
      </c>
      <c r="D15" s="6">
        <v>423.77087428238531</v>
      </c>
    </row>
    <row r="16" spans="1:4" x14ac:dyDescent="0.25">
      <c r="A16" t="s">
        <v>10</v>
      </c>
      <c r="B16" s="6">
        <v>25000</v>
      </c>
      <c r="D16" s="6">
        <v>1107.3765921458798</v>
      </c>
    </row>
    <row r="17" spans="1:4" x14ac:dyDescent="0.25">
      <c r="A17" t="s">
        <v>11</v>
      </c>
      <c r="B17" s="6">
        <v>33201</v>
      </c>
      <c r="D17" s="6">
        <v>1470.6404094334143</v>
      </c>
    </row>
    <row r="18" spans="1:4" x14ac:dyDescent="0.25">
      <c r="A18" t="s">
        <v>12</v>
      </c>
      <c r="B18" s="6">
        <v>51268</v>
      </c>
      <c r="D18" s="6">
        <v>2270.9193250453991</v>
      </c>
    </row>
    <row r="19" spans="1:4" x14ac:dyDescent="0.25">
      <c r="A19" t="s">
        <v>13</v>
      </c>
      <c r="B19" s="6">
        <v>7793</v>
      </c>
      <c r="D19" s="6">
        <v>345.19143130371367</v>
      </c>
    </row>
    <row r="20" spans="1:4" x14ac:dyDescent="0.25">
      <c r="A20" t="s">
        <v>14</v>
      </c>
      <c r="B20" s="6">
        <v>7903</v>
      </c>
      <c r="D20" s="6">
        <v>350.06388830915557</v>
      </c>
    </row>
    <row r="21" spans="1:4" x14ac:dyDescent="0.25">
      <c r="A21" t="s">
        <v>15</v>
      </c>
      <c r="B21" s="6">
        <v>6217</v>
      </c>
      <c r="D21" s="6">
        <v>275.38241093483742</v>
      </c>
    </row>
    <row r="22" spans="1:4" x14ac:dyDescent="0.25">
      <c r="A22" t="s">
        <v>16</v>
      </c>
      <c r="B22" s="6">
        <v>0</v>
      </c>
      <c r="D22" s="6">
        <v>0</v>
      </c>
    </row>
    <row r="23" spans="1:4" x14ac:dyDescent="0.25">
      <c r="A23" t="s">
        <v>17</v>
      </c>
      <c r="B23" s="6">
        <v>215920</v>
      </c>
      <c r="D23" s="6">
        <v>9564.1901510455355</v>
      </c>
    </row>
    <row r="24" spans="1:4" x14ac:dyDescent="0.25">
      <c r="A24" t="s">
        <v>18</v>
      </c>
      <c r="B24" s="6">
        <v>63663</v>
      </c>
      <c r="D24" s="6">
        <v>2819.956639431326</v>
      </c>
    </row>
    <row r="25" spans="1:4" x14ac:dyDescent="0.25">
      <c r="B25" s="8">
        <f>SUM(B12:B24)</f>
        <v>511086</v>
      </c>
      <c r="D25" s="8">
        <v>22638.586918938767</v>
      </c>
    </row>
    <row r="26" spans="1:4" x14ac:dyDescent="0.25">
      <c r="A26" t="s">
        <v>19</v>
      </c>
      <c r="B26" s="6">
        <v>97000</v>
      </c>
      <c r="D26" s="6">
        <v>4296.6211775260144</v>
      </c>
    </row>
    <row r="27" spans="1:4" x14ac:dyDescent="0.25">
      <c r="A27" s="1" t="s">
        <v>20</v>
      </c>
      <c r="B27" s="9">
        <f>B25+B26</f>
        <v>608086</v>
      </c>
      <c r="D27" s="9">
        <v>26935.208096464783</v>
      </c>
    </row>
    <row r="28" spans="1:4" x14ac:dyDescent="0.25">
      <c r="B28" s="10"/>
      <c r="D28" s="10"/>
    </row>
    <row r="29" spans="1:4" x14ac:dyDescent="0.25">
      <c r="A29" t="s">
        <v>21</v>
      </c>
      <c r="B29" s="6">
        <v>221875</v>
      </c>
      <c r="D29" s="6">
        <v>9827.9672552946849</v>
      </c>
    </row>
    <row r="30" spans="1:4" x14ac:dyDescent="0.25">
      <c r="A30" t="s">
        <v>22</v>
      </c>
      <c r="B30" s="6">
        <v>75438</v>
      </c>
      <c r="D30" s="6">
        <v>3341.5310143320357</v>
      </c>
    </row>
    <row r="31" spans="1:4" x14ac:dyDescent="0.25">
      <c r="A31" t="s">
        <v>23</v>
      </c>
      <c r="B31" s="6">
        <v>57688</v>
      </c>
      <c r="D31" s="6">
        <v>2555.2936339084608</v>
      </c>
    </row>
    <row r="32" spans="1:4" x14ac:dyDescent="0.25">
      <c r="A32" s="1" t="s">
        <v>24</v>
      </c>
      <c r="B32" s="9">
        <f>B29+B30+B31</f>
        <v>355001</v>
      </c>
      <c r="D32" s="9">
        <v>15724.791903535181</v>
      </c>
    </row>
    <row r="33" spans="1:6" x14ac:dyDescent="0.25">
      <c r="B33" s="5"/>
      <c r="D33" s="5"/>
    </row>
    <row r="34" spans="1:6" ht="15.75" thickBot="1" x14ac:dyDescent="0.3">
      <c r="A34" s="11" t="s">
        <v>25</v>
      </c>
      <c r="B34" s="12">
        <f>B27+B32</f>
        <v>963087</v>
      </c>
      <c r="D34" s="12">
        <v>42659.999999999964</v>
      </c>
      <c r="F34" s="7"/>
    </row>
    <row r="35" spans="1:6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47ACA0DDE05A48B8DB31D00BDF0D8E" ma:contentTypeVersion="52" ma:contentTypeDescription="" ma:contentTypeScope="" ma:versionID="3944b8f13fbcf7e4319a1d80408f80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2020-12-08T08:00:00+00:00</OpenedDate>
    <SignificantOrder xmlns="dc463f71-b30c-4ab2-9473-d307f9d35888">false</SignificantOrder>
    <Date1 xmlns="dc463f71-b30c-4ab2-9473-d307f9d35888">2020-12-08T08:00:00+00:00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200979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9157CC-B28E-4F3E-87AF-1DEA762A5148}"/>
</file>

<file path=customXml/itemProps2.xml><?xml version="1.0" encoding="utf-8"?>
<ds:datastoreItem xmlns:ds="http://schemas.openxmlformats.org/officeDocument/2006/customXml" ds:itemID="{7D4FFABC-F678-463F-8878-DC6CF64B0D21}"/>
</file>

<file path=customXml/itemProps3.xml><?xml version="1.0" encoding="utf-8"?>
<ds:datastoreItem xmlns:ds="http://schemas.openxmlformats.org/officeDocument/2006/customXml" ds:itemID="{7E5EF6C6-03BD-45BC-A869-6532F4D9833D}"/>
</file>

<file path=customXml/itemProps4.xml><?xml version="1.0" encoding="utf-8"?>
<ds:datastoreItem xmlns:ds="http://schemas.openxmlformats.org/officeDocument/2006/customXml" ds:itemID="{C10A5E18-00FD-42C7-9719-0D8B3E1C3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Walker, Kyle T.</cp:lastModifiedBy>
  <dcterms:created xsi:type="dcterms:W3CDTF">2020-11-14T00:25:45Z</dcterms:created>
  <dcterms:modified xsi:type="dcterms:W3CDTF">2020-11-16T13:36:03Z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707e1713-7845-455e-ab8b-afd7ec1f7ee5</vt:lpwstr>
  </property>
  <property fmtid="{D5CDD505-2E9C-101B-9397-08002B2CF9AE}" pid="3" name="ContentTypeId">
    <vt:lpwstr>0x0101006E56B4D1795A2E4DB2F0B01679ED314A002E47ACA0DDE05A48B8DB31D00BDF0D8E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