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520" windowHeight="9270" tabRatio="800" activeTab="0"/>
  </bookViews>
  <sheets>
    <sheet name="Check Sheet" sheetId="1" r:id="rId1"/>
    <sheet name="Item 100, page 1" sheetId="2" r:id="rId2"/>
    <sheet name="Item 100, page 3" sheetId="3" r:id="rId3"/>
    <sheet name="Item 105, page 1" sheetId="4" r:id="rId4"/>
    <sheet name="Item 106, page 1 " sheetId="5" r:id="rId5"/>
    <sheet name="Item 106, page 2" sheetId="6" r:id="rId6"/>
    <sheet name="Item 107" sheetId="7" r:id="rId7"/>
    <sheet name="Item 110" sheetId="8" r:id="rId8"/>
  </sheets>
  <definedNames>
    <definedName name="_xlnm.Print_Area" localSheetId="2">'Item 100, page 3'!$A$1:$L$60</definedName>
    <definedName name="_xlnm.Print_Area" localSheetId="3">'Item 105, page 1'!$A$1:$L$64</definedName>
    <definedName name="_xlnm.Print_Area" localSheetId="4">'Item 106, page 1 '!$A$1:$J$60</definedName>
    <definedName name="_xlnm.Print_Area" localSheetId="5">'Item 106, page 2'!$A$1:$J$60</definedName>
    <definedName name="_xlnm.Print_Area" localSheetId="6">'Item 107'!$A$2:$J$61</definedName>
    <definedName name="_xlnm.Print_Area" localSheetId="7">'Item 110'!$A$1:$J$49</definedName>
  </definedNames>
  <calcPr fullCalcOnLoad="1"/>
</workbook>
</file>

<file path=xl/comments1.xml><?xml version="1.0" encoding="utf-8"?>
<comments xmlns="http://schemas.openxmlformats.org/spreadsheetml/2006/main">
  <authors>
    <author>Christensen, Abby Rose</author>
  </authors>
  <commentList>
    <comment ref="F34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check
</t>
        </r>
      </text>
    </comment>
    <comment ref="F35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39 and 40 should be 10
41 should be 9
42 and 43 should be 8
44 should be 6</t>
        </r>
      </text>
    </comment>
    <comment ref="C38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should be 5</t>
        </r>
      </text>
    </comment>
  </commentList>
</comments>
</file>

<file path=xl/comments2.xml><?xml version="1.0" encoding="utf-8"?>
<comments xmlns="http://schemas.openxmlformats.org/spreadsheetml/2006/main">
  <authors>
    <author>Christensen, Abby Rose</author>
  </authors>
  <commentList>
    <comment ref="A26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Got rid of the 6 can option.  Do you need to make a note of that change?
</t>
        </r>
      </text>
    </comment>
  </commentList>
</comments>
</file>

<file path=xl/sharedStrings.xml><?xml version="1.0" encoding="utf-8"?>
<sst xmlns="http://schemas.openxmlformats.org/spreadsheetml/2006/main" count="564" uniqueCount="242">
  <si>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</si>
  <si>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</si>
  <si>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</si>
  <si>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</si>
  <si>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</si>
  <si>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</si>
  <si>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</si>
  <si>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</si>
  <si>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</si>
  <si>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</si>
  <si>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</si>
  <si>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</si>
  <si>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</si>
  <si>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</si>
  <si>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</si>
  <si>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</si>
  <si>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</si>
  <si>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</si>
  <si>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</si>
  <si>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</si>
  <si>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</si>
  <si>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</si>
  <si>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</si>
  <si>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</si>
  <si>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</si>
  <si>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</si>
  <si>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</si>
  <si>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</si>
  <si>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</si>
  <si>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</si>
  <si>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</si>
  <si>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</si>
  <si>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</si>
  <si>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</si>
  <si>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</si>
  <si>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</si>
  <si>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</si>
  <si>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</si>
  <si>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</si>
  <si>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</si>
  <si>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</si>
  <si>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</si>
  <si>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</si>
  <si>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</si>
  <si>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</si>
  <si>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</si>
  <si>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</si>
  <si>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</si>
  <si>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</si>
  <si>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</si>
  <si>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</si>
  <si>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</si>
  <si>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</si>
  <si>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</si>
  <si>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</si>
  <si>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page23.</t>
  </si>
  <si>
    <t>Note 2:  Description/rules related to yardwaste program are shown on page 24.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</si>
  <si>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</si>
  <si>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</si>
  <si>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</si>
  <si>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</si>
  <si>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</si>
  <si>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</si>
  <si>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</si>
  <si>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</si>
  <si>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</si>
  <si>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</si>
  <si>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</si>
  <si>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</si>
  <si>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</si>
  <si>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</si>
  <si>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>MG/EOWR/WYW</t>
  </si>
  <si>
    <t>Take off bear carts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</si>
  <si>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</si>
  <si>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</si>
  <si>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</si>
  <si>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</si>
  <si>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</si>
  <si>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</si>
  <si>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</si>
  <si>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</si>
  <si>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</si>
  <si>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</si>
  <si>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</si>
  <si>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</si>
  <si>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</si>
  <si>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</si>
  <si>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</si>
  <si>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</si>
  <si>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</si>
  <si>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</si>
  <si>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</si>
  <si>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</si>
  <si>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N/A</t>
  </si>
  <si>
    <t>Supplements in Effect</t>
  </si>
  <si>
    <t>Current Revision</t>
  </si>
  <si>
    <t>Issued by:</t>
  </si>
  <si>
    <t>Item 105 -- Multi-family Service - Rates per Container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</si>
  <si>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</si>
  <si>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</si>
  <si>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</si>
  <si>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</si>
  <si>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</si>
  <si>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</si>
  <si>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</si>
  <si>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</si>
  <si>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</si>
  <si>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</si>
  <si>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</si>
  <si>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</si>
  <si>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</si>
  <si>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</si>
  <si>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</si>
  <si>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</si>
  <si>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</si>
  <si>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</si>
  <si>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</si>
  <si>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</si>
  <si>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</si>
  <si>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</si>
  <si>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</si>
  <si>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</si>
  <si>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</si>
  <si>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</si>
  <si>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</si>
  <si>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</si>
  <si>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</si>
  <si>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</si>
  <si>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</si>
  <si>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</si>
  <si>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</si>
  <si>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</si>
  <si>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</si>
  <si>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</si>
  <si>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</si>
  <si>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</si>
  <si>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</si>
  <si>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</si>
  <si>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</si>
  <si>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</si>
  <si>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</si>
  <si>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</si>
  <si>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</si>
  <si>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</si>
  <si>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</si>
  <si>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</si>
  <si>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</si>
  <si>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</si>
  <si>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</si>
  <si>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</si>
  <si>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</si>
  <si>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</si>
  <si>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</si>
  <si>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</si>
  <si>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</si>
  <si>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</si>
  <si>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</si>
  <si>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</si>
  <si>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</si>
  <si>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</si>
  <si>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</si>
  <si>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</si>
  <si>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</si>
  <si>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</si>
  <si>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</si>
  <si>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</si>
  <si>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</si>
  <si>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</si>
  <si>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</si>
  <si>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</si>
  <si>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</si>
  <si>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</si>
  <si>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</si>
  <si>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</si>
  <si>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</si>
  <si>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</si>
  <si>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</si>
  <si>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</si>
  <si>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</si>
  <si>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</si>
  <si>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</si>
  <si>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</si>
  <si>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</si>
  <si>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</si>
  <si>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</si>
  <si>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</si>
  <si>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</si>
  <si>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</si>
  <si>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</si>
  <si>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</si>
  <si>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</si>
  <si>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</si>
  <si>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</si>
  <si>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</si>
  <si>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</si>
  <si>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</si>
  <si>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</si>
  <si>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</si>
  <si>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</si>
  <si>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</si>
  <si>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</si>
  <si>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</si>
  <si>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</si>
  <si>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</si>
  <si>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</si>
  <si>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</si>
  <si>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2</t>
  </si>
  <si>
    <t>1</t>
  </si>
  <si>
    <t>5</t>
  </si>
  <si>
    <t>Add'l Pick-up rate per can/unit.  Service will be rendered on the normal scheduled pickup day for the</t>
  </si>
  <si>
    <t>20 Gal Toter</t>
  </si>
  <si>
    <t>Lock rental  $10.00/mo./locking device</t>
  </si>
  <si>
    <t>Rates contained in this item include $ 2.64 per yard for recycling services.</t>
  </si>
  <si>
    <t>A gate obstruction charge of $1.53 will be assessed per pick up for opening, unlocking, or closing gates, or moving obstructions in order to pick up solid waste.</t>
  </si>
  <si>
    <t>Service Area: As defined on Appendices A and B</t>
  </si>
  <si>
    <t>Rates contained in this item include $ 9.24 per yard for recycling services.</t>
  </si>
  <si>
    <t>Service Area: As defined in Appendices A and B</t>
  </si>
  <si>
    <t>Rates contained in this item include $ 13.20 per yard for recycling services.</t>
  </si>
  <si>
    <t>to the disposal site.  Excess miles will be charged for at $2.77 per mile or fraction of a</t>
  </si>
  <si>
    <t>17th</t>
  </si>
  <si>
    <t>Rick Waldren, Business Unit Controller</t>
  </si>
  <si>
    <r>
      <t xml:space="preserve">Note 4: Recycling rates shown above are subject to an additional recycling processing surcharge of </t>
    </r>
    <r>
      <rPr>
        <b/>
        <sz val="10"/>
        <rFont val="Arial"/>
        <family val="2"/>
      </rPr>
      <t>$0.77</t>
    </r>
    <r>
      <rPr>
        <sz val="10"/>
        <rFont val="Arial"/>
        <family val="0"/>
      </rPr>
      <t xml:space="preserve"> per month. </t>
    </r>
  </si>
  <si>
    <t>18th</t>
  </si>
  <si>
    <t>14th</t>
  </si>
  <si>
    <r>
      <t xml:space="preserve">Note 8:                                           Rates shown above are subject to an additional recycling processing surcharge of </t>
    </r>
    <r>
      <rPr>
        <b/>
        <sz val="10"/>
        <rFont val="Arial"/>
        <family val="2"/>
      </rPr>
      <t>$0.23</t>
    </r>
    <r>
      <rPr>
        <sz val="10"/>
        <rFont val="Arial"/>
        <family val="0"/>
      </rPr>
      <t xml:space="preserve"> per yard. </t>
    </r>
  </si>
  <si>
    <r>
      <t xml:space="preserve">Note 5:           Rates shown above are subject to an additional recycling processing surcharge of </t>
    </r>
    <r>
      <rPr>
        <b/>
        <sz val="10"/>
        <rFont val="Arial"/>
        <family val="2"/>
      </rPr>
      <t>$0.23</t>
    </r>
    <r>
      <rPr>
        <sz val="10"/>
        <rFont val="Arial"/>
        <family val="0"/>
      </rPr>
      <t xml:space="preserve"> per yard. </t>
    </r>
  </si>
  <si>
    <r>
      <t xml:space="preserve">Note 6:         Rates shown above are subject to an additional recycling processing surcharge of </t>
    </r>
    <r>
      <rPr>
        <b/>
        <sz val="10"/>
        <rFont val="Arial"/>
        <family val="2"/>
      </rPr>
      <t>$0.23</t>
    </r>
    <r>
      <rPr>
        <sz val="10"/>
        <rFont val="Arial"/>
        <family val="0"/>
      </rPr>
      <t xml:space="preserve"> per yard. </t>
    </r>
  </si>
  <si>
    <r>
      <t xml:space="preserve">Note 6:        Rates shown above are subject to an additional recycling processing surcharge of </t>
    </r>
    <r>
      <rPr>
        <b/>
        <sz val="10"/>
        <rFont val="Arial"/>
        <family val="2"/>
      </rPr>
      <t>$0.23</t>
    </r>
    <r>
      <rPr>
        <sz val="10"/>
        <rFont val="Arial"/>
        <family val="0"/>
      </rPr>
      <t xml:space="preserve"> per yard. </t>
    </r>
  </si>
  <si>
    <t>24th</t>
  </si>
  <si>
    <r>
      <t xml:space="preserve">             The recycling processing surcharge on this page will expire: </t>
    </r>
    <r>
      <rPr>
        <b/>
        <sz val="10"/>
        <rFont val="Arial"/>
        <family val="2"/>
      </rPr>
      <t xml:space="preserve">December 31, 2018 </t>
    </r>
  </si>
  <si>
    <t>Note 3:  In addition to the recycling rates shown above, a recycling debit/(credit) of ($0.16)(A) applies.</t>
  </si>
  <si>
    <t>Note 3:  In addition to the recycling rates shown above, a recycling debit/(credit) of ($0.16) (A) applies.</t>
  </si>
  <si>
    <r>
      <t xml:space="preserve">                                                          The recycling processing surcharge on this page will expire: </t>
    </r>
    <r>
      <rPr>
        <b/>
        <sz val="10"/>
        <rFont val="Arial"/>
        <family val="2"/>
      </rPr>
      <t xml:space="preserve">December 31, 2018 </t>
    </r>
  </si>
  <si>
    <t>Recycling (credit)/debit (if applicable) is: ($0.02) (A) per yard.</t>
  </si>
  <si>
    <r>
      <t xml:space="preserve">                           The recycling processing surcharge on this page will expire: </t>
    </r>
    <r>
      <rPr>
        <b/>
        <sz val="10"/>
        <rFont val="Arial"/>
        <family val="2"/>
      </rPr>
      <t xml:space="preserve">December 31, 2018 </t>
    </r>
  </si>
  <si>
    <t xml:space="preserve">18th </t>
  </si>
  <si>
    <r>
      <t xml:space="preserve">                           The recycling processing surcharge on this page will expire: </t>
    </r>
    <r>
      <rPr>
        <b/>
        <sz val="10"/>
        <rFont val="Arial"/>
        <family val="2"/>
      </rPr>
      <t>December 31, 2018</t>
    </r>
  </si>
  <si>
    <r>
      <t xml:space="preserve">                   The recycling processing surcharge on this page will expire: </t>
    </r>
    <r>
      <rPr>
        <b/>
        <sz val="10"/>
        <rFont val="Arial"/>
        <family val="2"/>
      </rPr>
      <t xml:space="preserve">December 31, 2018 </t>
    </r>
  </si>
  <si>
    <t>Recycling (credit)/debit (if applicable) is: ($0.02)(A) per yard.</t>
  </si>
  <si>
    <t>15th</t>
  </si>
  <si>
    <t>Recycling debit/&lt;credit&gt; (if applicable) is: ($.07) (A) per yard.</t>
  </si>
  <si>
    <t>Recycling debit/&lt;credit&gt; (if applicable) is: ($0.07)(A) per yard.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</si>
</sst>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trike/>
      <sz val="10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58" applyFill="1">
      <alignment/>
      <protection/>
    </xf>
    <xf numFmtId="164" fontId="0" fillId="0" borderId="0" xfId="61" applyNumberFormat="1" applyFont="1" applyFill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left" indent="2"/>
    </xf>
    <xf numFmtId="0" fontId="0" fillId="0" borderId="14" xfId="0" applyFill="1" applyBorder="1" applyAlignment="1" quotePrefix="1">
      <alignment horizontal="left"/>
    </xf>
    <xf numFmtId="0" fontId="0" fillId="0" borderId="14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4" fontId="0" fillId="0" borderId="0" xfId="45" applyFont="1" applyFill="1" applyBorder="1" applyAlignment="1">
      <alignment/>
    </xf>
    <xf numFmtId="44" fontId="0" fillId="0" borderId="22" xfId="45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44" fontId="3" fillId="0" borderId="0" xfId="45" applyFont="1" applyFill="1" applyBorder="1" applyAlignment="1">
      <alignment horizontal="center"/>
    </xf>
    <xf numFmtId="44" fontId="3" fillId="0" borderId="22" xfId="45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5" fontId="0" fillId="0" borderId="22" xfId="45" applyNumberFormat="1" applyFont="1" applyFill="1" applyBorder="1" applyAlignment="1">
      <alignment horizontal="center"/>
    </xf>
    <xf numFmtId="165" fontId="0" fillId="0" borderId="22" xfId="47" applyNumberFormat="1" applyFont="1" applyFill="1" applyBorder="1" applyAlignment="1">
      <alignment horizontal="center"/>
    </xf>
    <xf numFmtId="44" fontId="0" fillId="0" borderId="22" xfId="45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44" fontId="0" fillId="0" borderId="0" xfId="45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44" fontId="0" fillId="0" borderId="22" xfId="47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44" fontId="0" fillId="0" borderId="22" xfId="45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43" fontId="0" fillId="0" borderId="0" xfId="44" applyFont="1" applyFill="1" applyBorder="1" applyAlignment="1">
      <alignment/>
    </xf>
    <xf numFmtId="0" fontId="5" fillId="0" borderId="19" xfId="0" applyFont="1" applyFill="1" applyBorder="1" applyAlignment="1">
      <alignment/>
    </xf>
    <xf numFmtId="44" fontId="0" fillId="0" borderId="21" xfId="45" applyFont="1" applyFill="1" applyBorder="1" applyAlignment="1">
      <alignment/>
    </xf>
    <xf numFmtId="44" fontId="0" fillId="0" borderId="19" xfId="45" applyFont="1" applyFill="1" applyBorder="1" applyAlignment="1">
      <alignment horizontal="center"/>
    </xf>
    <xf numFmtId="44" fontId="0" fillId="0" borderId="19" xfId="45" applyFont="1" applyFill="1" applyBorder="1" applyAlignment="1">
      <alignment/>
    </xf>
    <xf numFmtId="44" fontId="0" fillId="0" borderId="21" xfId="45" applyFont="1" applyFill="1" applyBorder="1" applyAlignment="1">
      <alignment horizontal="left"/>
    </xf>
    <xf numFmtId="43" fontId="0" fillId="0" borderId="0" xfId="44" applyFont="1" applyFill="1" applyBorder="1" applyAlignment="1">
      <alignment/>
    </xf>
    <xf numFmtId="43" fontId="0" fillId="0" borderId="0" xfId="44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0" fillId="0" borderId="0" xfId="0" applyFont="1" applyFill="1" applyAlignment="1">
      <alignment/>
    </xf>
    <xf numFmtId="0" fontId="5" fillId="0" borderId="21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24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4" xfId="0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24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43" fontId="0" fillId="0" borderId="0" xfId="44" applyFont="1" applyFill="1" applyAlignment="1">
      <alignment/>
    </xf>
    <xf numFmtId="0" fontId="0" fillId="0" borderId="10" xfId="58" applyFill="1" applyBorder="1">
      <alignment/>
      <protection/>
    </xf>
    <xf numFmtId="0" fontId="0" fillId="0" borderId="12" xfId="58" applyFill="1" applyBorder="1">
      <alignment/>
      <protection/>
    </xf>
    <xf numFmtId="0" fontId="0" fillId="0" borderId="23" xfId="58" applyFill="1" applyBorder="1">
      <alignment/>
      <protection/>
    </xf>
    <xf numFmtId="0" fontId="0" fillId="0" borderId="14" xfId="58" applyFill="1" applyBorder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15" xfId="58" applyFill="1" applyBorder="1">
      <alignment/>
      <protection/>
    </xf>
    <xf numFmtId="0" fontId="0" fillId="0" borderId="16" xfId="58" applyFill="1" applyBorder="1">
      <alignment/>
      <protection/>
    </xf>
    <xf numFmtId="0" fontId="0" fillId="0" borderId="17" xfId="58" applyFill="1" applyBorder="1">
      <alignment/>
      <protection/>
    </xf>
    <xf numFmtId="0" fontId="0" fillId="0" borderId="18" xfId="58" applyFill="1" applyBorder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4" fillId="0" borderId="24" xfId="58" applyFont="1" applyFill="1" applyBorder="1" applyAlignment="1" quotePrefix="1">
      <alignment horizontal="left"/>
      <protection/>
    </xf>
    <xf numFmtId="0" fontId="4" fillId="0" borderId="11" xfId="58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0" fillId="0" borderId="22" xfId="58" applyFill="1" applyBorder="1" applyAlignment="1">
      <alignment horizontal="center"/>
      <protection/>
    </xf>
    <xf numFmtId="0" fontId="0" fillId="0" borderId="24" xfId="58" applyFill="1" applyBorder="1" applyAlignment="1">
      <alignment horizontal="left" indent="1"/>
      <protection/>
    </xf>
    <xf numFmtId="0" fontId="0" fillId="0" borderId="11" xfId="58" applyFill="1" applyBorder="1">
      <alignment/>
      <protection/>
    </xf>
    <xf numFmtId="0" fontId="0" fillId="0" borderId="13" xfId="58" applyFill="1" applyBorder="1">
      <alignment/>
      <protection/>
    </xf>
    <xf numFmtId="0" fontId="0" fillId="0" borderId="24" xfId="58" applyFont="1" applyFill="1" applyBorder="1" applyAlignment="1">
      <alignment horizontal="left" indent="1"/>
      <protection/>
    </xf>
    <xf numFmtId="0" fontId="0" fillId="0" borderId="11" xfId="58" applyFont="1" applyFill="1" applyBorder="1" applyAlignment="1">
      <alignment horizontal="center"/>
      <protection/>
    </xf>
    <xf numFmtId="0" fontId="3" fillId="0" borderId="13" xfId="58" applyFont="1" applyFill="1" applyBorder="1" applyAlignment="1">
      <alignment horizontal="center"/>
      <protection/>
    </xf>
    <xf numFmtId="0" fontId="4" fillId="0" borderId="24" xfId="58" applyFont="1" applyFill="1" applyBorder="1">
      <alignment/>
      <protection/>
    </xf>
    <xf numFmtId="44" fontId="0" fillId="0" borderId="0" xfId="47" applyFill="1" applyBorder="1" applyAlignment="1">
      <alignment/>
    </xf>
    <xf numFmtId="44" fontId="0" fillId="0" borderId="15" xfId="47" applyFill="1" applyBorder="1" applyAlignment="1">
      <alignment/>
    </xf>
    <xf numFmtId="44" fontId="0" fillId="0" borderId="22" xfId="47" applyFill="1" applyBorder="1" applyAlignment="1">
      <alignment/>
    </xf>
    <xf numFmtId="0" fontId="0" fillId="0" borderId="14" xfId="58" applyFill="1" applyBorder="1" applyAlignment="1">
      <alignment horizontal="left"/>
      <protection/>
    </xf>
    <xf numFmtId="0" fontId="0" fillId="0" borderId="0" xfId="58" applyFill="1" applyBorder="1" applyAlignment="1">
      <alignment horizontal="left"/>
      <protection/>
    </xf>
    <xf numFmtId="0" fontId="0" fillId="0" borderId="14" xfId="58" applyFill="1" applyBorder="1" applyAlignment="1" quotePrefix="1">
      <alignment horizontal="left"/>
      <protection/>
    </xf>
    <xf numFmtId="0" fontId="0" fillId="0" borderId="14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left"/>
      <protection/>
    </xf>
    <xf numFmtId="0" fontId="4" fillId="0" borderId="14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 horizontal="right"/>
      <protection/>
    </xf>
    <xf numFmtId="0" fontId="0" fillId="0" borderId="22" xfId="58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2" fillId="0" borderId="0" xfId="58" applyFont="1" applyFill="1" applyBorder="1">
      <alignment/>
      <protection/>
    </xf>
    <xf numFmtId="0" fontId="2" fillId="0" borderId="17" xfId="58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22" xfId="45" applyFont="1" applyFill="1" applyBorder="1" applyAlignment="1">
      <alignment horizontal="center"/>
    </xf>
    <xf numFmtId="165" fontId="0" fillId="0" borderId="21" xfId="45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4" fontId="0" fillId="0" borderId="22" xfId="47" applyFont="1" applyFill="1" applyBorder="1" applyAlignment="1">
      <alignment horizontal="center"/>
    </xf>
    <xf numFmtId="44" fontId="0" fillId="0" borderId="21" xfId="45" applyNumberFormat="1" applyFont="1" applyFill="1" applyBorder="1" applyAlignment="1">
      <alignment horizontal="center"/>
    </xf>
    <xf numFmtId="0" fontId="0" fillId="0" borderId="17" xfId="58" applyFill="1" applyBorder="1" applyAlignment="1">
      <alignment horizontal="center"/>
      <protection/>
    </xf>
    <xf numFmtId="0" fontId="0" fillId="0" borderId="15" xfId="58" applyFill="1" applyBorder="1" applyAlignment="1">
      <alignment horizontal="right"/>
      <protection/>
    </xf>
    <xf numFmtId="0" fontId="4" fillId="0" borderId="14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17" xfId="58" applyFont="1" applyFill="1" applyBorder="1">
      <alignment/>
      <protection/>
    </xf>
    <xf numFmtId="8" fontId="0" fillId="0" borderId="22" xfId="47" applyNumberFormat="1" applyFont="1" applyFill="1" applyBorder="1" applyAlignment="1">
      <alignment horizontal="right"/>
    </xf>
    <xf numFmtId="8" fontId="0" fillId="0" borderId="21" xfId="45" applyNumberFormat="1" applyFont="1" applyFill="1" applyBorder="1" applyAlignment="1">
      <alignment horizontal="right"/>
    </xf>
    <xf numFmtId="8" fontId="0" fillId="0" borderId="19" xfId="45" applyNumberFormat="1" applyFont="1" applyFill="1" applyBorder="1" applyAlignment="1">
      <alignment/>
    </xf>
    <xf numFmtId="8" fontId="0" fillId="0" borderId="22" xfId="47" applyNumberFormat="1" applyFont="1" applyFill="1" applyBorder="1" applyAlignment="1">
      <alignment horizontal="center"/>
    </xf>
    <xf numFmtId="8" fontId="0" fillId="0" borderId="21" xfId="45" applyNumberFormat="1" applyFont="1" applyFill="1" applyBorder="1" applyAlignment="1">
      <alignment horizontal="center"/>
    </xf>
    <xf numFmtId="8" fontId="0" fillId="0" borderId="22" xfId="4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58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166" fontId="0" fillId="33" borderId="17" xfId="0" applyNumberFormat="1" applyFill="1" applyBorder="1" applyAlignment="1">
      <alignment horizontal="left"/>
    </xf>
    <xf numFmtId="166" fontId="0" fillId="0" borderId="17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/>
    </xf>
    <xf numFmtId="166" fontId="0" fillId="0" borderId="17" xfId="0" applyNumberForma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0" xfId="58" applyFont="1" applyFill="1" applyBorder="1" applyAlignment="1">
      <alignment horizontal="center"/>
      <protection/>
    </xf>
    <xf numFmtId="0" fontId="6" fillId="0" borderId="12" xfId="58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center"/>
      <protection/>
    </xf>
    <xf numFmtId="0" fontId="3" fillId="0" borderId="14" xfId="58" applyFont="1" applyFill="1" applyBorder="1" applyAlignment="1" quotePrefix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0" fillId="0" borderId="14" xfId="58" applyFill="1" applyBorder="1" applyAlignment="1" quotePrefix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0" fillId="0" borderId="15" xfId="58" applyFill="1" applyBorder="1" applyAlignment="1">
      <alignment horizontal="center"/>
      <protection/>
    </xf>
    <xf numFmtId="0" fontId="0" fillId="0" borderId="24" xfId="58" applyFill="1" applyBorder="1" applyAlignment="1">
      <alignment horizontal="center"/>
      <protection/>
    </xf>
    <xf numFmtId="0" fontId="0" fillId="0" borderId="11" xfId="58" applyFill="1" applyBorder="1" applyAlignment="1">
      <alignment horizontal="center"/>
      <protection/>
    </xf>
    <xf numFmtId="0" fontId="0" fillId="0" borderId="13" xfId="58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tabSelected="1" zoomScale="85" zoomScaleNormal="85" zoomScalePageLayoutView="0" workbookViewId="0" topLeftCell="A1">
      <selection activeCell="I55" sqref="I55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61" t="s">
        <v>228</v>
      </c>
      <c r="H2" s="165" t="s">
        <v>1</v>
      </c>
      <c r="I2" s="165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6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7" t="s">
        <v>76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165" t="s">
        <v>77</v>
      </c>
      <c r="D7" s="165"/>
      <c r="E7" s="165"/>
      <c r="F7" s="165"/>
      <c r="G7" s="165"/>
      <c r="H7" s="165"/>
      <c r="I7" s="7"/>
      <c r="J7" s="8"/>
    </row>
    <row r="8" spans="1:10" ht="12.75">
      <c r="A8" s="6"/>
      <c r="B8" s="7" t="s">
        <v>78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79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80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81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82</v>
      </c>
      <c r="C13" s="54" t="s">
        <v>83</v>
      </c>
      <c r="D13" s="21"/>
      <c r="E13" s="54" t="s">
        <v>82</v>
      </c>
      <c r="F13" s="54" t="s">
        <v>83</v>
      </c>
      <c r="G13" s="21"/>
      <c r="H13" s="54" t="s">
        <v>82</v>
      </c>
      <c r="I13" s="54" t="s">
        <v>83</v>
      </c>
      <c r="J13" s="8"/>
    </row>
    <row r="14" spans="1:10" ht="12.75">
      <c r="A14" s="6"/>
      <c r="B14" s="55" t="s">
        <v>84</v>
      </c>
      <c r="C14" s="55" t="s">
        <v>85</v>
      </c>
      <c r="D14" s="21"/>
      <c r="E14" s="55" t="s">
        <v>84</v>
      </c>
      <c r="F14" s="55" t="s">
        <v>85</v>
      </c>
      <c r="G14" s="21"/>
      <c r="H14" s="55" t="s">
        <v>84</v>
      </c>
      <c r="I14" s="55" t="s">
        <v>85</v>
      </c>
      <c r="J14" s="8"/>
    </row>
    <row r="15" spans="1:10" ht="12.75">
      <c r="A15" s="6"/>
      <c r="B15" s="28" t="s">
        <v>86</v>
      </c>
      <c r="C15" s="28">
        <v>2</v>
      </c>
      <c r="D15" s="21"/>
      <c r="E15" s="28">
        <v>25</v>
      </c>
      <c r="F15" s="28">
        <v>17</v>
      </c>
      <c r="G15" s="21"/>
      <c r="H15" s="31">
        <v>51</v>
      </c>
      <c r="I15" s="56" t="s">
        <v>87</v>
      </c>
      <c r="J15" s="8"/>
    </row>
    <row r="16" spans="1:10" ht="12.75">
      <c r="A16" s="6"/>
      <c r="B16" s="28" t="s">
        <v>88</v>
      </c>
      <c r="C16" s="28">
        <v>23</v>
      </c>
      <c r="D16" s="21"/>
      <c r="E16" s="28">
        <v>26</v>
      </c>
      <c r="F16" s="28" t="s">
        <v>206</v>
      </c>
      <c r="G16" s="21"/>
      <c r="H16" s="31"/>
      <c r="I16" s="31"/>
      <c r="J16" s="8"/>
    </row>
    <row r="17" spans="1:10" ht="12.75">
      <c r="A17" s="6"/>
      <c r="B17" s="28" t="s">
        <v>89</v>
      </c>
      <c r="C17" s="28" t="s">
        <v>87</v>
      </c>
      <c r="D17" s="21"/>
      <c r="E17" s="28">
        <v>27</v>
      </c>
      <c r="F17" s="32" t="s">
        <v>87</v>
      </c>
      <c r="G17" s="21"/>
      <c r="H17" s="31"/>
      <c r="I17" s="31"/>
      <c r="J17" s="8"/>
    </row>
    <row r="18" spans="1:10" ht="12.75">
      <c r="A18" s="6"/>
      <c r="B18" s="28" t="s">
        <v>90</v>
      </c>
      <c r="C18" s="28" t="s">
        <v>87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90</v>
      </c>
      <c r="C19" s="28" t="s">
        <v>87</v>
      </c>
      <c r="D19" s="21"/>
      <c r="E19" s="28">
        <v>29</v>
      </c>
      <c r="F19" s="32" t="s">
        <v>87</v>
      </c>
      <c r="G19" s="21"/>
      <c r="H19" s="31"/>
      <c r="I19" s="31"/>
      <c r="J19" s="8"/>
    </row>
    <row r="20" spans="1:10" ht="12.75">
      <c r="A20" s="6"/>
      <c r="B20" s="28" t="s">
        <v>91</v>
      </c>
      <c r="C20" s="28">
        <v>2</v>
      </c>
      <c r="D20" s="21"/>
      <c r="E20" s="28">
        <v>30</v>
      </c>
      <c r="F20" s="32" t="s">
        <v>87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87</v>
      </c>
      <c r="D21" s="21"/>
      <c r="E21" s="28">
        <v>31</v>
      </c>
      <c r="F21" s="28">
        <v>17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87</v>
      </c>
      <c r="D22" s="21"/>
      <c r="E22" s="28">
        <v>32</v>
      </c>
      <c r="F22" s="28" t="s">
        <v>87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87</v>
      </c>
      <c r="D23" s="21"/>
      <c r="E23" s="28">
        <v>33</v>
      </c>
      <c r="F23" s="28" t="s">
        <v>87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87</v>
      </c>
      <c r="D24" s="21"/>
      <c r="E24" s="28">
        <v>34</v>
      </c>
      <c r="F24" s="28">
        <v>16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87</v>
      </c>
      <c r="D25" s="21"/>
      <c r="E25" s="28">
        <v>35</v>
      </c>
      <c r="F25" s="28">
        <v>16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87</v>
      </c>
      <c r="D26" s="21"/>
      <c r="E26" s="28">
        <v>36</v>
      </c>
      <c r="F26" s="28">
        <v>12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87</v>
      </c>
      <c r="D27" s="21"/>
      <c r="E27" s="28">
        <v>37</v>
      </c>
      <c r="F27" s="28">
        <v>13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">
        <v>206</v>
      </c>
      <c r="G28" s="21"/>
      <c r="H28" s="31"/>
      <c r="I28" s="31"/>
      <c r="J28" s="8"/>
    </row>
    <row r="29" spans="1:10" ht="12.75">
      <c r="A29" s="6"/>
      <c r="B29" s="32" t="s">
        <v>92</v>
      </c>
      <c r="C29" s="28" t="s">
        <v>87</v>
      </c>
      <c r="D29" s="21"/>
      <c r="E29" s="28">
        <v>39</v>
      </c>
      <c r="F29" s="28" t="s">
        <v>207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87</v>
      </c>
      <c r="D30" s="21"/>
      <c r="E30" s="28">
        <v>40</v>
      </c>
      <c r="F30" s="32" t="s">
        <v>87</v>
      </c>
      <c r="G30" s="21"/>
      <c r="H30" s="31"/>
      <c r="I30" s="31"/>
      <c r="J30" s="8"/>
    </row>
    <row r="31" spans="1:10" ht="12.75">
      <c r="A31" s="6"/>
      <c r="B31" s="28">
        <v>15</v>
      </c>
      <c r="C31" s="28" t="s">
        <v>207</v>
      </c>
      <c r="D31" s="21"/>
      <c r="E31" s="28">
        <v>41</v>
      </c>
      <c r="F31" s="28" t="s">
        <v>207</v>
      </c>
      <c r="G31" s="21"/>
      <c r="H31" s="31"/>
      <c r="I31" s="31"/>
      <c r="J31" s="8"/>
    </row>
    <row r="32" spans="1:10" ht="12.75">
      <c r="A32" s="6"/>
      <c r="B32" s="28">
        <v>16</v>
      </c>
      <c r="C32" s="28" t="s">
        <v>206</v>
      </c>
      <c r="D32" s="21"/>
      <c r="E32" s="28">
        <v>42</v>
      </c>
      <c r="F32" s="32" t="s">
        <v>87</v>
      </c>
      <c r="G32" s="21"/>
      <c r="H32" s="31"/>
      <c r="I32" s="31"/>
      <c r="J32" s="8"/>
    </row>
    <row r="33" spans="1:10" ht="12.75">
      <c r="A33" s="6"/>
      <c r="B33" s="28">
        <v>17</v>
      </c>
      <c r="C33" s="28" t="s">
        <v>207</v>
      </c>
      <c r="D33" s="21"/>
      <c r="E33" s="28">
        <v>43</v>
      </c>
      <c r="F33" s="28" t="s">
        <v>207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87</v>
      </c>
      <c r="D34" s="21"/>
      <c r="E34" s="28">
        <v>44</v>
      </c>
      <c r="F34" s="28">
        <v>4</v>
      </c>
      <c r="G34" s="21"/>
      <c r="H34" s="31"/>
      <c r="I34" s="31"/>
      <c r="J34" s="8"/>
    </row>
    <row r="35" spans="1:10" ht="12.75">
      <c r="A35" s="6"/>
      <c r="B35" s="28">
        <v>19</v>
      </c>
      <c r="C35" s="28" t="s">
        <v>207</v>
      </c>
      <c r="D35" s="21"/>
      <c r="E35" s="28">
        <v>45</v>
      </c>
      <c r="F35" s="28" t="s">
        <v>208</v>
      </c>
      <c r="G35" s="21"/>
      <c r="H35" s="31"/>
      <c r="I35" s="31"/>
      <c r="J35" s="8"/>
    </row>
    <row r="36" spans="1:10" ht="12.75">
      <c r="A36" s="6"/>
      <c r="B36" s="28">
        <v>20</v>
      </c>
      <c r="C36" s="28" t="s">
        <v>207</v>
      </c>
      <c r="D36" s="21"/>
      <c r="E36" s="28">
        <v>46</v>
      </c>
      <c r="F36" s="28" t="s">
        <v>208</v>
      </c>
      <c r="G36" s="21"/>
      <c r="H36" s="31"/>
      <c r="I36" s="31"/>
      <c r="J36" s="8"/>
    </row>
    <row r="37" spans="1:10" ht="12.75">
      <c r="A37" s="6"/>
      <c r="B37" s="28">
        <v>21</v>
      </c>
      <c r="C37" s="28">
        <v>15</v>
      </c>
      <c r="D37" s="21"/>
      <c r="E37" s="28">
        <v>47</v>
      </c>
      <c r="F37" s="28" t="s">
        <v>208</v>
      </c>
      <c r="G37" s="21"/>
      <c r="H37" s="31"/>
      <c r="I37" s="31"/>
      <c r="J37" s="8"/>
    </row>
    <row r="38" spans="1:10" ht="12.75">
      <c r="A38" s="6"/>
      <c r="B38" s="28">
        <v>22</v>
      </c>
      <c r="C38" s="28" t="s">
        <v>208</v>
      </c>
      <c r="D38" s="58"/>
      <c r="E38" s="28">
        <v>48</v>
      </c>
      <c r="F38" s="28" t="s">
        <v>208</v>
      </c>
      <c r="G38" s="21"/>
      <c r="H38" s="31"/>
      <c r="I38" s="31"/>
      <c r="J38" s="8"/>
    </row>
    <row r="39" spans="1:10" ht="12.75">
      <c r="A39" s="6"/>
      <c r="B39" s="28">
        <v>23</v>
      </c>
      <c r="C39" s="138" t="s">
        <v>93</v>
      </c>
      <c r="D39" s="58"/>
      <c r="E39" s="28">
        <v>49</v>
      </c>
      <c r="F39" s="28" t="s">
        <v>206</v>
      </c>
      <c r="G39" s="21"/>
      <c r="H39" s="31"/>
      <c r="I39" s="31"/>
      <c r="J39" s="8"/>
    </row>
    <row r="40" spans="1:10" ht="12.75">
      <c r="A40" s="6"/>
      <c r="B40" s="28">
        <v>24</v>
      </c>
      <c r="C40" s="138" t="s">
        <v>93</v>
      </c>
      <c r="D40" s="21"/>
      <c r="E40" s="28">
        <v>50</v>
      </c>
      <c r="F40" s="28" t="s">
        <v>206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94</v>
      </c>
      <c r="E43" s="7" t="s">
        <v>14</v>
      </c>
      <c r="F43" s="7"/>
      <c r="G43" s="13"/>
      <c r="I43" s="13" t="s">
        <v>95</v>
      </c>
      <c r="J43" s="8"/>
    </row>
    <row r="44" spans="1:10" ht="12.75">
      <c r="A44" s="6"/>
      <c r="B44" s="7"/>
      <c r="C44" s="7"/>
      <c r="D44" s="7"/>
      <c r="E44" s="7" t="s">
        <v>64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96</v>
      </c>
      <c r="B52" s="158" t="s">
        <v>220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60</v>
      </c>
      <c r="B54" s="166">
        <v>43266</v>
      </c>
      <c r="C54" s="166"/>
      <c r="D54" s="10"/>
      <c r="E54" s="10"/>
      <c r="F54" s="10"/>
      <c r="G54" s="10"/>
      <c r="H54" s="46" t="s">
        <v>61</v>
      </c>
      <c r="I54" s="167">
        <v>43313</v>
      </c>
      <c r="J54" s="168"/>
    </row>
    <row r="55" spans="1:10" ht="12.75">
      <c r="A55" s="60" t="s">
        <v>62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63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orientation="portrait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1">
      <selection activeCell="I51" sqref="I51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160" t="s">
        <v>219</v>
      </c>
      <c r="I1" s="169" t="s">
        <v>1</v>
      </c>
      <c r="J1" s="169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170" t="s">
        <v>4</v>
      </c>
      <c r="B5" s="171"/>
      <c r="C5" s="171"/>
      <c r="D5" s="171"/>
      <c r="E5" s="171"/>
      <c r="F5" s="171"/>
      <c r="G5" s="171"/>
      <c r="H5" s="171"/>
      <c r="I5" s="171"/>
      <c r="J5" s="171"/>
      <c r="K5" s="172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37">
        <v>10.78</v>
      </c>
      <c r="D21" s="37">
        <v>7.06</v>
      </c>
      <c r="E21" s="37">
        <v>9.99</v>
      </c>
      <c r="F21" s="29"/>
      <c r="G21" s="30"/>
      <c r="H21" s="30"/>
      <c r="I21" s="37">
        <v>0.44</v>
      </c>
      <c r="J21" s="31"/>
      <c r="K21" s="31"/>
    </row>
    <row r="22" spans="1:11" ht="12.75">
      <c r="A22" s="28" t="s">
        <v>32</v>
      </c>
      <c r="B22" s="28" t="s">
        <v>31</v>
      </c>
      <c r="C22" s="37">
        <v>15.54</v>
      </c>
      <c r="D22" s="37">
        <v>7.06</v>
      </c>
      <c r="E22" s="37">
        <v>9.99</v>
      </c>
      <c r="F22" s="29"/>
      <c r="G22" s="30"/>
      <c r="H22" s="30"/>
      <c r="I22" s="37">
        <v>0.55</v>
      </c>
      <c r="J22" s="31"/>
      <c r="K22" s="31"/>
    </row>
    <row r="23" spans="1:11" ht="12.75">
      <c r="A23" s="28" t="s">
        <v>33</v>
      </c>
      <c r="B23" s="28" t="s">
        <v>31</v>
      </c>
      <c r="C23" s="37">
        <v>26.17</v>
      </c>
      <c r="D23" s="37">
        <v>7.06</v>
      </c>
      <c r="E23" s="37">
        <v>9.99</v>
      </c>
      <c r="F23" s="29"/>
      <c r="G23" s="30"/>
      <c r="H23" s="30"/>
      <c r="I23" s="37">
        <v>1.11</v>
      </c>
      <c r="J23" s="31"/>
      <c r="K23" s="31"/>
    </row>
    <row r="24" spans="1:11" ht="12.75">
      <c r="A24" s="28" t="s">
        <v>34</v>
      </c>
      <c r="B24" s="28" t="s">
        <v>31</v>
      </c>
      <c r="C24" s="37">
        <v>37.77</v>
      </c>
      <c r="D24" s="37">
        <v>7.06</v>
      </c>
      <c r="E24" s="37">
        <v>9.99</v>
      </c>
      <c r="F24" s="29"/>
      <c r="G24" s="30"/>
      <c r="H24" s="30"/>
      <c r="I24" s="37">
        <v>1.66</v>
      </c>
      <c r="J24" s="31"/>
      <c r="K24" s="31"/>
    </row>
    <row r="25" spans="1:11" ht="12.75">
      <c r="A25" s="28" t="s">
        <v>35</v>
      </c>
      <c r="B25" s="28" t="s">
        <v>31</v>
      </c>
      <c r="C25" s="37">
        <v>50.51</v>
      </c>
      <c r="D25" s="37">
        <v>7.06</v>
      </c>
      <c r="E25" s="37">
        <v>9.99</v>
      </c>
      <c r="F25" s="29"/>
      <c r="G25" s="30"/>
      <c r="H25" s="30"/>
      <c r="I25" s="37">
        <v>2.22</v>
      </c>
      <c r="J25" s="31"/>
      <c r="K25" s="31"/>
    </row>
    <row r="26" spans="1:11" ht="12.75">
      <c r="A26" s="28" t="s">
        <v>36</v>
      </c>
      <c r="B26" s="28" t="s">
        <v>31</v>
      </c>
      <c r="C26" s="37">
        <v>61.53</v>
      </c>
      <c r="D26" s="37">
        <v>7.06</v>
      </c>
      <c r="E26" s="37">
        <v>9.99</v>
      </c>
      <c r="F26" s="29"/>
      <c r="G26" s="30"/>
      <c r="H26" s="30"/>
      <c r="I26" s="37">
        <v>2.77</v>
      </c>
      <c r="J26" s="31"/>
      <c r="K26" s="31"/>
    </row>
    <row r="27" spans="1:11" ht="12.75">
      <c r="A27" s="28" t="s">
        <v>37</v>
      </c>
      <c r="B27" s="28" t="s">
        <v>31</v>
      </c>
      <c r="C27" s="37">
        <v>15.54</v>
      </c>
      <c r="D27" s="37">
        <v>7.06</v>
      </c>
      <c r="E27" s="37">
        <v>9.99</v>
      </c>
      <c r="F27" s="29"/>
      <c r="G27" s="30"/>
      <c r="H27" s="30"/>
      <c r="I27" s="37">
        <v>1.11</v>
      </c>
      <c r="J27" s="31"/>
      <c r="K27" s="31"/>
    </row>
    <row r="28" spans="1:11" ht="12.75">
      <c r="A28" s="28" t="s">
        <v>38</v>
      </c>
      <c r="B28" s="28" t="s">
        <v>31</v>
      </c>
      <c r="C28" s="37">
        <v>23.23</v>
      </c>
      <c r="D28" s="37">
        <v>7.06</v>
      </c>
      <c r="E28" s="37">
        <v>9.99</v>
      </c>
      <c r="F28" s="29"/>
      <c r="G28" s="30"/>
      <c r="H28" s="30"/>
      <c r="I28" s="37">
        <v>1.66</v>
      </c>
      <c r="J28" s="31"/>
      <c r="K28" s="31"/>
    </row>
    <row r="29" spans="1:11" ht="12.75">
      <c r="A29" s="28" t="s">
        <v>39</v>
      </c>
      <c r="B29" s="28" t="s">
        <v>31</v>
      </c>
      <c r="C29" s="37">
        <v>32.74</v>
      </c>
      <c r="D29" s="37">
        <v>7.06</v>
      </c>
      <c r="E29" s="37">
        <v>9.99</v>
      </c>
      <c r="F29" s="29"/>
      <c r="G29" s="30"/>
      <c r="H29" s="30"/>
      <c r="I29" s="37">
        <v>1.66</v>
      </c>
      <c r="J29" s="31"/>
      <c r="K29" s="31"/>
    </row>
    <row r="30" spans="1:11" ht="12.75">
      <c r="A30" s="32" t="s">
        <v>32</v>
      </c>
      <c r="B30" s="32" t="s">
        <v>40</v>
      </c>
      <c r="C30" s="37">
        <v>6.03</v>
      </c>
      <c r="D30" s="37">
        <v>7.06</v>
      </c>
      <c r="E30" s="37">
        <v>9.99</v>
      </c>
      <c r="F30" s="33"/>
      <c r="G30" s="34"/>
      <c r="H30" s="34"/>
      <c r="I30" s="37">
        <v>0.55</v>
      </c>
      <c r="J30" s="35"/>
      <c r="K30" s="35"/>
    </row>
    <row r="31" spans="1:11" ht="12.75">
      <c r="A31" s="28" t="s">
        <v>41</v>
      </c>
      <c r="B31" s="28"/>
      <c r="C31" s="36"/>
      <c r="D31" s="37">
        <v>8.19</v>
      </c>
      <c r="E31" s="37"/>
      <c r="F31" s="29"/>
      <c r="G31" s="30"/>
      <c r="H31" s="30"/>
      <c r="I31" s="36"/>
      <c r="J31" s="31"/>
      <c r="K31" s="31"/>
    </row>
    <row r="32" spans="1:11" ht="12.75">
      <c r="A32" s="32" t="s">
        <v>42</v>
      </c>
      <c r="B32" s="28"/>
      <c r="C32" s="36"/>
      <c r="D32" s="38"/>
      <c r="E32" s="37">
        <v>11</v>
      </c>
      <c r="F32" s="29"/>
      <c r="G32" s="30"/>
      <c r="H32" s="30"/>
      <c r="I32" s="37">
        <v>1.51</v>
      </c>
      <c r="J32" s="31"/>
      <c r="K32" s="31"/>
    </row>
    <row r="33" spans="1:11" ht="12.75" hidden="1" outlineLevel="1">
      <c r="A33" s="32" t="s">
        <v>210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55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56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159" t="s">
        <v>230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159" t="s">
        <v>221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159" t="s">
        <v>229</v>
      </c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 t="s">
        <v>57</v>
      </c>
      <c r="I50" s="173">
        <v>43496</v>
      </c>
      <c r="J50" s="173" t="s">
        <v>58</v>
      </c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174">
        <f>+'Check Sheet'!$B$54</f>
        <v>43266</v>
      </c>
      <c r="C56" s="174">
        <v>0</v>
      </c>
      <c r="D56" s="10"/>
      <c r="E56" s="10"/>
      <c r="F56" s="10"/>
      <c r="H56" s="10"/>
      <c r="I56" s="46" t="s">
        <v>61</v>
      </c>
      <c r="J56" s="167">
        <v>43313</v>
      </c>
      <c r="K56" s="168">
        <v>0</v>
      </c>
    </row>
    <row r="57" spans="1:11" ht="12.75">
      <c r="A57" s="175" t="s">
        <v>62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60"/>
  <sheetViews>
    <sheetView showGridLines="0" zoomScale="85" zoomScaleNormal="85" zoomScalePageLayoutView="0" workbookViewId="0" topLeftCell="A4">
      <selection activeCell="A57" sqref="A57:L57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160" t="s">
        <v>222</v>
      </c>
      <c r="J1" s="169" t="s">
        <v>1</v>
      </c>
      <c r="K1" s="169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170" t="s">
        <v>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64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65</v>
      </c>
      <c r="F18" s="24" t="s">
        <v>66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67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68</v>
      </c>
      <c r="F20" s="27" t="s">
        <v>69</v>
      </c>
      <c r="G20" s="25"/>
      <c r="H20" s="27"/>
      <c r="I20" s="27"/>
      <c r="J20" s="27" t="s">
        <v>29</v>
      </c>
      <c r="K20" s="27"/>
      <c r="L20" s="27"/>
    </row>
    <row r="21" spans="1:12" ht="12.75">
      <c r="A21" s="28" t="s">
        <v>30</v>
      </c>
      <c r="B21" s="27" t="s">
        <v>70</v>
      </c>
      <c r="C21" s="37">
        <v>10.76</v>
      </c>
      <c r="D21" s="37">
        <v>7.06</v>
      </c>
      <c r="E21" s="37">
        <v>12.39</v>
      </c>
      <c r="F21" s="37">
        <v>13.85</v>
      </c>
      <c r="G21" s="7"/>
      <c r="H21" s="31"/>
      <c r="I21" s="31"/>
      <c r="J21" s="36">
        <v>0.44</v>
      </c>
      <c r="K21" s="31"/>
      <c r="L21" s="31"/>
    </row>
    <row r="22" spans="1:12" ht="12.75">
      <c r="A22" s="28" t="s">
        <v>32</v>
      </c>
      <c r="B22" s="27" t="s">
        <v>70</v>
      </c>
      <c r="C22" s="37">
        <v>15.54</v>
      </c>
      <c r="D22" s="37">
        <v>7.06</v>
      </c>
      <c r="E22" s="37">
        <v>12.39</v>
      </c>
      <c r="F22" s="37">
        <v>13.85</v>
      </c>
      <c r="G22" s="7"/>
      <c r="H22" s="31"/>
      <c r="I22" s="31"/>
      <c r="J22" s="36">
        <v>0.55</v>
      </c>
      <c r="K22" s="31"/>
      <c r="L22" s="31"/>
    </row>
    <row r="23" spans="1:12" ht="12.75">
      <c r="A23" s="28" t="s">
        <v>33</v>
      </c>
      <c r="B23" s="27" t="s">
        <v>70</v>
      </c>
      <c r="C23" s="37">
        <v>26.17</v>
      </c>
      <c r="D23" s="37">
        <v>7.06</v>
      </c>
      <c r="E23" s="37">
        <v>12.39</v>
      </c>
      <c r="F23" s="37">
        <v>13.85</v>
      </c>
      <c r="G23" s="7"/>
      <c r="H23" s="31"/>
      <c r="I23" s="31"/>
      <c r="J23" s="36">
        <v>1.11</v>
      </c>
      <c r="K23" s="31"/>
      <c r="L23" s="31"/>
    </row>
    <row r="24" spans="1:12" ht="12.75">
      <c r="A24" s="28" t="s">
        <v>34</v>
      </c>
      <c r="B24" s="27" t="s">
        <v>70</v>
      </c>
      <c r="C24" s="37">
        <v>37.77</v>
      </c>
      <c r="D24" s="37">
        <v>7.06</v>
      </c>
      <c r="E24" s="37">
        <v>12.39</v>
      </c>
      <c r="F24" s="37">
        <v>13.85</v>
      </c>
      <c r="G24" s="7"/>
      <c r="H24" s="31"/>
      <c r="I24" s="31"/>
      <c r="J24" s="36">
        <v>1.66</v>
      </c>
      <c r="K24" s="31"/>
      <c r="L24" s="31"/>
    </row>
    <row r="25" spans="1:12" ht="12.75">
      <c r="A25" s="28" t="s">
        <v>35</v>
      </c>
      <c r="B25" s="27" t="s">
        <v>70</v>
      </c>
      <c r="C25" s="37">
        <v>50.51</v>
      </c>
      <c r="D25" s="37">
        <v>7.06</v>
      </c>
      <c r="E25" s="37">
        <v>12.39</v>
      </c>
      <c r="F25" s="37">
        <v>13.85</v>
      </c>
      <c r="G25" s="7"/>
      <c r="H25" s="31"/>
      <c r="I25" s="31"/>
      <c r="J25" s="36">
        <v>2.22</v>
      </c>
      <c r="K25" s="31"/>
      <c r="L25" s="31"/>
    </row>
    <row r="26" spans="1:12" ht="12.75">
      <c r="A26" s="28" t="s">
        <v>36</v>
      </c>
      <c r="B26" s="27" t="s">
        <v>70</v>
      </c>
      <c r="C26" s="37">
        <v>61.53</v>
      </c>
      <c r="D26" s="37">
        <v>7.06</v>
      </c>
      <c r="E26" s="37">
        <v>12.39</v>
      </c>
      <c r="F26" s="37">
        <v>13.85</v>
      </c>
      <c r="G26" s="7"/>
      <c r="H26" s="31"/>
      <c r="I26" s="31"/>
      <c r="J26" s="36">
        <v>2.77</v>
      </c>
      <c r="K26" s="31"/>
      <c r="L26" s="31"/>
    </row>
    <row r="27" spans="1:13" ht="12.75">
      <c r="A27" s="28" t="s">
        <v>37</v>
      </c>
      <c r="B27" s="27" t="s">
        <v>70</v>
      </c>
      <c r="C27" s="37">
        <v>15.54</v>
      </c>
      <c r="D27" s="37">
        <v>7.06</v>
      </c>
      <c r="E27" s="37">
        <v>12.39</v>
      </c>
      <c r="F27" s="37">
        <v>13.85</v>
      </c>
      <c r="G27" s="7"/>
      <c r="H27" s="31"/>
      <c r="I27" s="31"/>
      <c r="J27" s="36">
        <v>1.11</v>
      </c>
      <c r="K27" s="31"/>
      <c r="L27" s="31"/>
      <c r="M27" s="141"/>
    </row>
    <row r="28" spans="1:12" ht="12.75">
      <c r="A28" s="28" t="s">
        <v>38</v>
      </c>
      <c r="B28" s="27" t="s">
        <v>70</v>
      </c>
      <c r="C28" s="37">
        <v>23.23</v>
      </c>
      <c r="D28" s="37">
        <v>7.06</v>
      </c>
      <c r="E28" s="37">
        <v>12.39</v>
      </c>
      <c r="F28" s="37">
        <v>13.85</v>
      </c>
      <c r="G28" s="7"/>
      <c r="H28" s="31"/>
      <c r="I28" s="31"/>
      <c r="J28" s="36">
        <v>1.66</v>
      </c>
      <c r="K28" s="31"/>
      <c r="L28" s="31"/>
    </row>
    <row r="29" spans="1:12" ht="12.75">
      <c r="A29" s="28" t="s">
        <v>39</v>
      </c>
      <c r="B29" s="27" t="s">
        <v>70</v>
      </c>
      <c r="C29" s="37">
        <v>32.74</v>
      </c>
      <c r="D29" s="37">
        <v>7.06</v>
      </c>
      <c r="E29" s="37">
        <v>12.39</v>
      </c>
      <c r="F29" s="37">
        <v>13.85</v>
      </c>
      <c r="G29" s="7"/>
      <c r="H29" s="31"/>
      <c r="I29" s="31"/>
      <c r="J29" s="36">
        <v>1.66</v>
      </c>
      <c r="K29" s="31"/>
      <c r="L29" s="31"/>
    </row>
    <row r="30" spans="1:12" ht="12.75">
      <c r="A30" s="32" t="s">
        <v>32</v>
      </c>
      <c r="B30" s="27" t="s">
        <v>71</v>
      </c>
      <c r="C30" s="37">
        <v>6.03</v>
      </c>
      <c r="D30" s="37">
        <v>7.06</v>
      </c>
      <c r="E30" s="37">
        <v>12.39</v>
      </c>
      <c r="F30" s="37">
        <v>13.85</v>
      </c>
      <c r="G30" s="13"/>
      <c r="H30" s="35"/>
      <c r="I30" s="35"/>
      <c r="J30" s="36">
        <v>0.55</v>
      </c>
      <c r="K30" s="35"/>
      <c r="L30" s="35"/>
    </row>
    <row r="31" spans="1:12" ht="12.75">
      <c r="A31" s="28" t="s">
        <v>41</v>
      </c>
      <c r="B31" s="31"/>
      <c r="C31" s="47"/>
      <c r="D31" s="37">
        <v>8.19</v>
      </c>
      <c r="F31" s="38"/>
      <c r="G31" s="7"/>
      <c r="H31" s="31"/>
      <c r="I31" s="31"/>
      <c r="J31" s="47"/>
      <c r="K31" s="31"/>
      <c r="L31" s="31"/>
    </row>
    <row r="32" spans="1:12" ht="12.75">
      <c r="A32" s="32" t="s">
        <v>42</v>
      </c>
      <c r="B32" s="31"/>
      <c r="C32" s="47"/>
      <c r="D32" s="38"/>
      <c r="E32" s="37">
        <v>13.4</v>
      </c>
      <c r="F32" s="37">
        <v>14.86</v>
      </c>
      <c r="G32" s="7"/>
      <c r="H32" s="31"/>
      <c r="I32" s="31"/>
      <c r="J32" s="36">
        <v>1.51</v>
      </c>
      <c r="K32" s="31"/>
      <c r="L32" s="31"/>
    </row>
    <row r="33" spans="1:12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</row>
    <row r="34" spans="1:13" ht="12.75" hidden="1" outlineLevel="1">
      <c r="A34" s="39" t="s">
        <v>46</v>
      </c>
      <c r="B34" s="31"/>
      <c r="C34" s="36">
        <v>15.03</v>
      </c>
      <c r="D34" s="38"/>
      <c r="E34" s="38"/>
      <c r="F34" s="42"/>
      <c r="G34" s="7"/>
      <c r="H34" s="31"/>
      <c r="I34" s="31"/>
      <c r="J34" s="142" t="s">
        <v>47</v>
      </c>
      <c r="K34" s="41" t="s">
        <v>48</v>
      </c>
      <c r="L34" s="31"/>
      <c r="M34" s="141" t="s">
        <v>72</v>
      </c>
    </row>
    <row r="35" spans="1:12" ht="12.75" hidden="1" outlineLevel="1">
      <c r="A35" s="39" t="s">
        <v>49</v>
      </c>
      <c r="B35" s="31"/>
      <c r="C35" s="36">
        <v>22.53</v>
      </c>
      <c r="D35" s="38"/>
      <c r="E35" s="38"/>
      <c r="F35" s="42"/>
      <c r="G35" s="7"/>
      <c r="H35" s="31"/>
      <c r="I35" s="31"/>
      <c r="J35" s="142" t="s">
        <v>50</v>
      </c>
      <c r="K35" s="41" t="s">
        <v>48</v>
      </c>
      <c r="L35" s="31"/>
    </row>
    <row r="36" spans="1:12" ht="12.75" hidden="1" outlineLevel="1">
      <c r="A36" s="39" t="s">
        <v>51</v>
      </c>
      <c r="B36" s="31"/>
      <c r="C36" s="36">
        <v>31.73</v>
      </c>
      <c r="D36" s="47"/>
      <c r="E36" s="47"/>
      <c r="F36" s="47"/>
      <c r="G36" s="7"/>
      <c r="H36" s="31"/>
      <c r="I36" s="31"/>
      <c r="J36" s="142" t="s">
        <v>52</v>
      </c>
      <c r="K36" s="41" t="s">
        <v>48</v>
      </c>
      <c r="L36" s="31"/>
    </row>
    <row r="37" spans="1:12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2.75">
      <c r="A43" s="159" t="s">
        <v>231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2.75">
      <c r="A44" s="159" t="s">
        <v>221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159" t="s">
        <v>229</v>
      </c>
      <c r="B45" s="7"/>
      <c r="C45" s="7"/>
      <c r="D45" s="13"/>
      <c r="E45" s="13"/>
      <c r="F45" s="13"/>
      <c r="G45" s="13"/>
      <c r="H45" s="13"/>
      <c r="I45" s="13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57</v>
      </c>
      <c r="J51" s="173">
        <f>+'Item 100, page 1'!$I$50</f>
        <v>43496</v>
      </c>
      <c r="K51" s="173" t="s">
        <v>58</v>
      </c>
      <c r="L51" s="8"/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60</v>
      </c>
      <c r="B56" s="174">
        <f>+'Check Sheet'!$B$54</f>
        <v>43266</v>
      </c>
      <c r="C56" s="174">
        <v>0</v>
      </c>
      <c r="D56" s="10"/>
      <c r="E56" s="10"/>
      <c r="F56" s="10"/>
      <c r="G56" s="10"/>
      <c r="H56" s="10"/>
      <c r="J56" s="46" t="s">
        <v>61</v>
      </c>
      <c r="K56" s="167">
        <v>43313</v>
      </c>
      <c r="L56" s="168">
        <v>0</v>
      </c>
    </row>
    <row r="57" spans="1:12" ht="12.75">
      <c r="A57" s="175" t="s">
        <v>62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7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Y64"/>
  <sheetViews>
    <sheetView showGridLines="0" zoomScale="70" zoomScaleNormal="70" zoomScalePageLayoutView="0" workbookViewId="0" topLeftCell="A1">
      <selection activeCell="C32" sqref="C32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61" t="s">
        <v>222</v>
      </c>
      <c r="J2" s="165" t="s">
        <v>1</v>
      </c>
      <c r="K2" s="165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39" t="s">
        <v>75</v>
      </c>
      <c r="F4" s="7"/>
      <c r="G4" s="7"/>
      <c r="H4" s="7"/>
      <c r="I4" s="7"/>
      <c r="J4" s="7"/>
      <c r="K4" s="7"/>
      <c r="L4" s="8"/>
    </row>
    <row r="5" spans="1:12" ht="12.75">
      <c r="A5" s="9" t="s">
        <v>3</v>
      </c>
      <c r="B5" s="10"/>
      <c r="C5" s="10"/>
      <c r="D5" s="10"/>
      <c r="E5" s="140" t="s">
        <v>76</v>
      </c>
      <c r="F5" s="10"/>
      <c r="G5" s="10"/>
      <c r="H5" s="10"/>
      <c r="I5" s="10"/>
      <c r="J5" s="10"/>
      <c r="K5" s="10"/>
      <c r="L5" s="11"/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"/>
      <c r="O6" s="16"/>
    </row>
    <row r="7" spans="1:24" ht="12.75">
      <c r="A7" s="181" t="s">
        <v>97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"/>
      <c r="O8" s="16"/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48" t="s">
        <v>98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31"/>
      <c r="B11" s="64" t="s">
        <v>99</v>
      </c>
      <c r="C11" s="64" t="s">
        <v>100</v>
      </c>
      <c r="D11" s="64" t="s">
        <v>101</v>
      </c>
      <c r="E11" s="64" t="s">
        <v>102</v>
      </c>
      <c r="F11" s="64" t="s">
        <v>103</v>
      </c>
      <c r="G11" s="64" t="s">
        <v>104</v>
      </c>
      <c r="H11" s="64" t="s">
        <v>105</v>
      </c>
      <c r="I11" s="64" t="s">
        <v>106</v>
      </c>
      <c r="J11" s="64" t="s">
        <v>107</v>
      </c>
      <c r="K11" s="64" t="s">
        <v>108</v>
      </c>
      <c r="L11" s="64" t="s">
        <v>109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65" t="s">
        <v>110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67" t="s">
        <v>111</v>
      </c>
      <c r="B13" s="152">
        <v>3.25</v>
      </c>
      <c r="C13" s="152">
        <v>4.98</v>
      </c>
      <c r="D13" s="152">
        <v>7.53</v>
      </c>
      <c r="E13" s="152">
        <v>10.45</v>
      </c>
      <c r="F13" s="152">
        <v>21.97</v>
      </c>
      <c r="G13" s="152">
        <v>30.01</v>
      </c>
      <c r="H13" s="152">
        <v>39.29</v>
      </c>
      <c r="I13" s="152">
        <v>55.63</v>
      </c>
      <c r="J13" s="152">
        <v>74.32</v>
      </c>
      <c r="K13" s="152">
        <v>108.22</v>
      </c>
      <c r="L13" s="152">
        <v>145.4</v>
      </c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7" t="s">
        <v>112</v>
      </c>
      <c r="B14" s="153">
        <v>3.25</v>
      </c>
      <c r="C14" s="153">
        <v>4.98</v>
      </c>
      <c r="D14" s="153">
        <v>7.53</v>
      </c>
      <c r="E14" s="153">
        <v>10.45</v>
      </c>
      <c r="F14" s="153">
        <v>21.97</v>
      </c>
      <c r="G14" s="153">
        <v>30.01</v>
      </c>
      <c r="H14" s="153">
        <v>39.29</v>
      </c>
      <c r="I14" s="153">
        <v>55.63</v>
      </c>
      <c r="J14" s="153">
        <v>74.32</v>
      </c>
      <c r="K14" s="153">
        <v>108.22</v>
      </c>
      <c r="L14" s="153">
        <v>145.4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12.75">
      <c r="A15" s="67" t="s">
        <v>113</v>
      </c>
      <c r="B15" s="152">
        <v>5.46</v>
      </c>
      <c r="C15" s="152">
        <v>5.51</v>
      </c>
      <c r="D15" s="152">
        <v>8.09</v>
      </c>
      <c r="E15" s="152">
        <v>11.01</v>
      </c>
      <c r="F15" s="152">
        <v>24.54</v>
      </c>
      <c r="G15" s="152">
        <v>32.66</v>
      </c>
      <c r="H15" s="152">
        <v>43.27</v>
      </c>
      <c r="I15" s="152">
        <v>60.94</v>
      </c>
      <c r="J15" s="152">
        <v>79.62</v>
      </c>
      <c r="K15" s="152">
        <v>116.17</v>
      </c>
      <c r="L15" s="152">
        <v>156.38</v>
      </c>
      <c r="M15" s="69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2.75">
      <c r="A16" s="71" t="s">
        <v>114</v>
      </c>
      <c r="B16" s="152">
        <v>0.55</v>
      </c>
      <c r="C16" s="152">
        <v>0.55</v>
      </c>
      <c r="D16" s="152">
        <v>1.66</v>
      </c>
      <c r="E16" s="152">
        <v>1.66</v>
      </c>
      <c r="F16" s="152">
        <v>7.77</v>
      </c>
      <c r="G16" s="152">
        <v>9.43</v>
      </c>
      <c r="H16" s="152">
        <v>10.54</v>
      </c>
      <c r="I16" s="152">
        <v>13.32</v>
      </c>
      <c r="J16" s="152">
        <v>15.26</v>
      </c>
      <c r="K16" s="152">
        <v>22.2</v>
      </c>
      <c r="L16" s="152">
        <v>26.08</v>
      </c>
      <c r="O16" s="70"/>
      <c r="P16" s="70"/>
      <c r="Q16" s="70"/>
      <c r="R16" s="70"/>
      <c r="S16" s="70"/>
      <c r="T16" s="70"/>
      <c r="U16" s="70"/>
      <c r="V16" s="7"/>
      <c r="W16" s="7"/>
      <c r="X16" s="7"/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O17" s="70"/>
      <c r="P17" s="70"/>
      <c r="Q17" s="70"/>
      <c r="R17" s="70"/>
      <c r="S17" s="70"/>
      <c r="T17" s="70"/>
      <c r="U17" s="70"/>
      <c r="V17" s="7"/>
      <c r="W17" s="7"/>
      <c r="X17" s="7"/>
    </row>
    <row r="18" spans="1:24" ht="12.75">
      <c r="A18" s="65" t="s">
        <v>115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O18" s="70"/>
      <c r="P18" s="70"/>
      <c r="Q18" s="70"/>
      <c r="R18" s="70"/>
      <c r="S18" s="70"/>
      <c r="T18" s="70"/>
      <c r="U18" s="70"/>
      <c r="V18" s="7"/>
      <c r="W18" s="7"/>
      <c r="X18" s="7"/>
    </row>
    <row r="19" spans="1:24" ht="12.75">
      <c r="A19" s="67" t="s">
        <v>116</v>
      </c>
      <c r="B19" s="67"/>
      <c r="C19" s="72"/>
      <c r="D19" s="72"/>
      <c r="E19" s="75"/>
      <c r="F19" s="152">
        <v>38.84</v>
      </c>
      <c r="G19" s="153">
        <v>38.84</v>
      </c>
      <c r="H19" s="153">
        <v>38.84</v>
      </c>
      <c r="I19" s="153">
        <v>38.84</v>
      </c>
      <c r="J19" s="153">
        <v>38.84</v>
      </c>
      <c r="K19" s="153">
        <v>38.84</v>
      </c>
      <c r="L19" s="153">
        <v>38.84</v>
      </c>
      <c r="O19" s="7"/>
      <c r="P19" s="7"/>
      <c r="Q19" s="7"/>
      <c r="R19" s="76"/>
      <c r="S19" s="77"/>
      <c r="T19" s="77"/>
      <c r="U19" s="77"/>
      <c r="V19" s="77"/>
      <c r="W19" s="77"/>
      <c r="X19" s="77"/>
    </row>
    <row r="20" spans="1:25" ht="12.75">
      <c r="A20" s="78" t="s">
        <v>117</v>
      </c>
      <c r="B20" s="78"/>
      <c r="C20" s="30"/>
      <c r="D20" s="30"/>
      <c r="E20" s="30"/>
      <c r="F20" s="152">
        <v>24.54</v>
      </c>
      <c r="G20" s="152">
        <v>32.66</v>
      </c>
      <c r="H20" s="152">
        <v>43.27</v>
      </c>
      <c r="I20" s="152">
        <v>60.94</v>
      </c>
      <c r="J20" s="152">
        <v>79.62</v>
      </c>
      <c r="K20" s="152">
        <v>116.17</v>
      </c>
      <c r="L20" s="152">
        <v>156.38</v>
      </c>
      <c r="M20" s="69"/>
      <c r="O20" s="7"/>
      <c r="P20" s="7"/>
      <c r="Q20" s="7"/>
      <c r="R20" s="70"/>
      <c r="S20" s="70"/>
      <c r="T20" s="70"/>
      <c r="U20" s="70"/>
      <c r="V20" s="70"/>
      <c r="W20" s="70"/>
      <c r="X20" s="70"/>
      <c r="Y20" s="79"/>
    </row>
    <row r="21" spans="1:24" ht="12.75">
      <c r="A21" s="67" t="s">
        <v>118</v>
      </c>
      <c r="B21" s="67"/>
      <c r="C21" s="72"/>
      <c r="D21" s="72"/>
      <c r="E21" s="72"/>
      <c r="F21" s="152">
        <v>1.11</v>
      </c>
      <c r="G21" s="143">
        <v>1.11</v>
      </c>
      <c r="H21" s="143">
        <v>1.11</v>
      </c>
      <c r="I21" s="143">
        <v>1.11</v>
      </c>
      <c r="J21" s="143">
        <v>1.11</v>
      </c>
      <c r="K21" s="152">
        <v>1.66</v>
      </c>
      <c r="L21" s="152">
        <v>1.94</v>
      </c>
      <c r="M21" s="69"/>
      <c r="O21" s="70"/>
      <c r="P21" s="70"/>
      <c r="Q21" s="70"/>
      <c r="R21" s="70"/>
      <c r="S21" s="70"/>
      <c r="T21" s="70"/>
      <c r="U21" s="70"/>
      <c r="V21" s="7"/>
      <c r="W21" s="7"/>
      <c r="X21" s="7"/>
    </row>
    <row r="22" spans="1:24" ht="12.75" hidden="1" outlineLevel="1">
      <c r="A22" s="71" t="s">
        <v>119</v>
      </c>
      <c r="B22" s="71"/>
      <c r="C22" s="73"/>
      <c r="D22" s="73"/>
      <c r="E22" s="74"/>
      <c r="F22" s="154">
        <v>7.89</v>
      </c>
      <c r="G22" s="154">
        <v>9.58</v>
      </c>
      <c r="H22" s="154">
        <v>10.71</v>
      </c>
      <c r="I22" s="154">
        <v>13.53</v>
      </c>
      <c r="J22" s="154">
        <v>15.5</v>
      </c>
      <c r="K22" s="154">
        <v>22.55</v>
      </c>
      <c r="L22" s="154">
        <v>26.49</v>
      </c>
      <c r="O22" s="70"/>
      <c r="P22" s="70"/>
      <c r="Q22" s="70"/>
      <c r="R22" s="70"/>
      <c r="S22" s="70"/>
      <c r="T22" s="70"/>
      <c r="U22" s="70"/>
      <c r="V22" s="7"/>
      <c r="W22" s="7"/>
      <c r="X22" s="7"/>
    </row>
    <row r="23" spans="1:24" ht="12.75" collapsed="1">
      <c r="A23" s="80"/>
      <c r="B23" s="80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70"/>
      <c r="P23" s="70"/>
      <c r="Q23" s="70"/>
      <c r="R23" s="70"/>
      <c r="S23" s="70"/>
      <c r="T23" s="70"/>
      <c r="U23" s="70"/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O24" s="70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70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O26" s="70"/>
      <c r="P26" s="70"/>
      <c r="Q26" s="70"/>
      <c r="R26" s="70"/>
      <c r="S26" s="70"/>
      <c r="T26" s="70"/>
      <c r="U26" s="70"/>
      <c r="V26" s="7"/>
      <c r="W26" s="7"/>
      <c r="X26" s="7"/>
    </row>
    <row r="27" spans="1:24" ht="12.75">
      <c r="A27" s="6" t="s">
        <v>120</v>
      </c>
      <c r="B27" s="7"/>
      <c r="C27" s="82" t="s">
        <v>212</v>
      </c>
      <c r="D27" s="7"/>
      <c r="E27" s="7"/>
      <c r="F27" s="7"/>
      <c r="G27" s="7"/>
      <c r="H27" s="7"/>
      <c r="I27" s="7"/>
      <c r="J27" s="7"/>
      <c r="K27" s="7"/>
      <c r="L27" s="8"/>
      <c r="O27" s="70"/>
      <c r="P27" s="70"/>
      <c r="Q27" s="70"/>
      <c r="R27" s="70"/>
      <c r="S27" s="70"/>
      <c r="T27" s="70"/>
      <c r="U27" s="70"/>
      <c r="V27" s="7"/>
      <c r="W27" s="7"/>
      <c r="X27" s="7"/>
    </row>
    <row r="28" spans="1:24" ht="12.75">
      <c r="A28" s="6"/>
      <c r="B28" s="7"/>
      <c r="C28" s="59" t="s">
        <v>121</v>
      </c>
      <c r="D28" s="7"/>
      <c r="E28" s="7"/>
      <c r="F28" s="7"/>
      <c r="G28" s="7"/>
      <c r="H28" s="7"/>
      <c r="I28" s="7"/>
      <c r="J28" s="7"/>
      <c r="K28" s="7"/>
      <c r="L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12" ht="12.75">
      <c r="A29" s="6" t="s">
        <v>122</v>
      </c>
      <c r="B29" s="7"/>
      <c r="C29" s="81" t="s">
        <v>123</v>
      </c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6"/>
      <c r="B30" s="7"/>
      <c r="C30" s="81" t="s">
        <v>124</v>
      </c>
      <c r="D30" s="7"/>
      <c r="E30" s="7"/>
      <c r="F30" s="7"/>
      <c r="G30" s="7"/>
      <c r="H30" s="7"/>
      <c r="I30" s="7"/>
      <c r="J30" s="7"/>
      <c r="K30" s="7"/>
      <c r="L30" s="8"/>
    </row>
    <row r="31" spans="1:12" ht="12.75">
      <c r="A31" s="12" t="s">
        <v>125</v>
      </c>
      <c r="B31" s="82"/>
      <c r="C31" s="164" t="s">
        <v>233</v>
      </c>
      <c r="D31" s="13"/>
      <c r="E31" s="13"/>
      <c r="F31" s="13"/>
      <c r="G31" s="13"/>
      <c r="H31" s="13"/>
      <c r="I31" s="13"/>
      <c r="J31" s="13"/>
      <c r="K31" s="13"/>
      <c r="L31" s="14"/>
    </row>
    <row r="32" spans="1:12" ht="12.75">
      <c r="A32" s="17" t="s">
        <v>126</v>
      </c>
      <c r="B32" s="59"/>
      <c r="C32" s="59" t="s">
        <v>127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3"/>
      <c r="B33" s="84"/>
      <c r="C33" s="59" t="s">
        <v>128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129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130</v>
      </c>
      <c r="B35" s="59"/>
      <c r="C35" s="59" t="s">
        <v>131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132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5"/>
      <c r="D37" s="51"/>
      <c r="E37" s="183" t="s">
        <v>133</v>
      </c>
      <c r="F37" s="184"/>
      <c r="G37" s="21"/>
      <c r="H37" s="7"/>
      <c r="I37" s="85"/>
      <c r="J37" s="51"/>
      <c r="K37" s="183" t="s">
        <v>133</v>
      </c>
      <c r="L37" s="184"/>
    </row>
    <row r="38" spans="1:12" ht="12.75">
      <c r="A38" s="17"/>
      <c r="B38" s="17"/>
      <c r="C38" s="178" t="s">
        <v>134</v>
      </c>
      <c r="D38" s="179"/>
      <c r="E38" s="178" t="s">
        <v>135</v>
      </c>
      <c r="F38" s="179"/>
      <c r="G38" s="21"/>
      <c r="H38" s="7"/>
      <c r="I38" s="178" t="s">
        <v>134</v>
      </c>
      <c r="J38" s="179"/>
      <c r="K38" s="178" t="s">
        <v>135</v>
      </c>
      <c r="L38" s="179"/>
    </row>
    <row r="39" spans="1:12" ht="12.75">
      <c r="A39" s="17"/>
      <c r="B39" s="17"/>
      <c r="C39" s="86" t="s">
        <v>136</v>
      </c>
      <c r="D39" s="87"/>
      <c r="E39" s="88" t="s">
        <v>137</v>
      </c>
      <c r="F39" s="87"/>
      <c r="G39" s="7"/>
      <c r="H39" s="7"/>
      <c r="I39" s="86" t="s">
        <v>138</v>
      </c>
      <c r="J39" s="87"/>
      <c r="K39" s="88" t="s">
        <v>137</v>
      </c>
      <c r="L39" s="87"/>
    </row>
    <row r="40" spans="1:12" ht="12.75">
      <c r="A40" s="17"/>
      <c r="B40" s="17"/>
      <c r="C40" s="86" t="s">
        <v>139</v>
      </c>
      <c r="D40" s="87"/>
      <c r="E40" s="88" t="s">
        <v>137</v>
      </c>
      <c r="F40" s="87"/>
      <c r="G40" s="7"/>
      <c r="H40" s="7"/>
      <c r="I40" s="86" t="s">
        <v>140</v>
      </c>
      <c r="J40" s="87"/>
      <c r="K40" s="89"/>
      <c r="L40" s="87"/>
    </row>
    <row r="41" spans="1:12" ht="12.75">
      <c r="A41" s="6"/>
      <c r="B41" s="6"/>
      <c r="C41" s="86" t="s">
        <v>141</v>
      </c>
      <c r="D41" s="87"/>
      <c r="E41" s="88" t="s">
        <v>137</v>
      </c>
      <c r="F41" s="87"/>
      <c r="G41" s="7"/>
      <c r="H41" s="7"/>
      <c r="I41" s="86" t="s">
        <v>140</v>
      </c>
      <c r="J41" s="87"/>
      <c r="K41" s="89"/>
      <c r="L41" s="87"/>
    </row>
    <row r="42" spans="1:12" ht="12.75">
      <c r="A42" s="6"/>
      <c r="B42" s="6"/>
      <c r="C42" s="86" t="s">
        <v>142</v>
      </c>
      <c r="D42" s="87"/>
      <c r="E42" s="88" t="s">
        <v>137</v>
      </c>
      <c r="F42" s="87"/>
      <c r="G42" s="7"/>
      <c r="H42" s="7"/>
      <c r="I42" s="86" t="s">
        <v>140</v>
      </c>
      <c r="J42" s="87"/>
      <c r="K42" s="89"/>
      <c r="L42" s="87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143</v>
      </c>
      <c r="B44" s="7"/>
      <c r="C44" s="59" t="s">
        <v>144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209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145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146</v>
      </c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49" t="s">
        <v>147</v>
      </c>
      <c r="B48" s="90"/>
      <c r="C48" s="90" t="s">
        <v>148</v>
      </c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17"/>
      <c r="B49" s="59"/>
      <c r="C49" s="59" t="s">
        <v>149</v>
      </c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159" t="s">
        <v>224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159" t="s">
        <v>232</v>
      </c>
      <c r="B51" s="7"/>
      <c r="C51" s="7"/>
      <c r="D51" s="13"/>
      <c r="E51" s="13"/>
      <c r="F51" s="13"/>
      <c r="G51" s="13"/>
      <c r="H51" s="13"/>
      <c r="I51" s="7"/>
      <c r="J51" s="7"/>
      <c r="K51" s="7"/>
      <c r="L51" s="8"/>
    </row>
    <row r="52" spans="1:12" ht="12.75">
      <c r="A52" s="17" t="s">
        <v>150</v>
      </c>
      <c r="B52" s="59"/>
      <c r="C52" s="59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17"/>
      <c r="B53" s="59"/>
      <c r="C53" s="180" t="s">
        <v>213</v>
      </c>
      <c r="D53" s="180"/>
      <c r="E53" s="180"/>
      <c r="F53" s="180"/>
      <c r="G53" s="180"/>
      <c r="H53" s="180"/>
      <c r="I53" s="180"/>
      <c r="J53" s="180"/>
      <c r="K53" s="7"/>
      <c r="L53" s="8"/>
    </row>
    <row r="54" spans="1:12" ht="12.75">
      <c r="A54" s="17"/>
      <c r="B54" s="59"/>
      <c r="C54" s="180"/>
      <c r="D54" s="180"/>
      <c r="E54" s="180"/>
      <c r="F54" s="180"/>
      <c r="G54" s="180"/>
      <c r="H54" s="180"/>
      <c r="I54" s="180"/>
      <c r="J54" s="180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6"/>
      <c r="B56" s="7"/>
      <c r="C56" s="59"/>
      <c r="D56" s="7"/>
      <c r="E56" s="7"/>
      <c r="F56" s="7"/>
      <c r="G56" s="7"/>
      <c r="H56" s="7"/>
      <c r="I56" s="45" t="s">
        <v>57</v>
      </c>
      <c r="J56" s="173">
        <f>+'Item 100, page 1'!$I$50</f>
        <v>43496</v>
      </c>
      <c r="K56" s="173" t="s">
        <v>58</v>
      </c>
      <c r="L56" s="8"/>
    </row>
    <row r="57" spans="1:12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</row>
    <row r="58" spans="1:12" ht="12.75">
      <c r="A58" s="6" t="s">
        <v>59</v>
      </c>
      <c r="B58" s="7"/>
      <c r="C58" s="7" t="str">
        <f>+'Check Sheet'!$B$52</f>
        <v>Rick Waldren, Business Unit Controller</v>
      </c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 t="s">
        <v>60</v>
      </c>
      <c r="B60" s="10"/>
      <c r="C60" s="174">
        <f>+'Check Sheet'!$B$54</f>
        <v>43266</v>
      </c>
      <c r="D60" s="174">
        <v>0</v>
      </c>
      <c r="E60" s="10"/>
      <c r="F60" s="10"/>
      <c r="G60" s="10"/>
      <c r="H60" s="10"/>
      <c r="J60" s="46" t="s">
        <v>61</v>
      </c>
      <c r="K60" s="167">
        <v>43313</v>
      </c>
      <c r="L60" s="168">
        <v>0</v>
      </c>
    </row>
    <row r="61" spans="1:12" ht="12.75">
      <c r="A61" s="175" t="s">
        <v>62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7"/>
    </row>
    <row r="62" spans="1:12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6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</row>
  </sheetData>
  <sheetProtection/>
  <mergeCells count="13">
    <mergeCell ref="A61:L61"/>
    <mergeCell ref="J2:K2"/>
    <mergeCell ref="A7:K7"/>
    <mergeCell ref="E37:F37"/>
    <mergeCell ref="K37:L37"/>
    <mergeCell ref="C38:D38"/>
    <mergeCell ref="E38:F38"/>
    <mergeCell ref="I38:J38"/>
    <mergeCell ref="K38:L38"/>
    <mergeCell ref="C53:J54"/>
    <mergeCell ref="J56:K56"/>
    <mergeCell ref="C60:D60"/>
    <mergeCell ref="K60:L6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70" zoomScaleNormal="70" zoomScalePageLayoutView="0" workbookViewId="0" topLeftCell="A1">
      <selection activeCell="B39" sqref="B39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62" t="s">
        <v>235</v>
      </c>
      <c r="I2" s="68" t="s">
        <v>151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185" t="s">
        <v>152</v>
      </c>
      <c r="B7" s="182"/>
      <c r="C7" s="182"/>
      <c r="D7" s="182"/>
      <c r="E7" s="182"/>
      <c r="F7" s="182"/>
      <c r="G7" s="182"/>
      <c r="H7" s="182"/>
      <c r="I7" s="182"/>
      <c r="J7" s="186"/>
    </row>
    <row r="8" spans="1:10" ht="12.75">
      <c r="A8" s="187" t="s">
        <v>153</v>
      </c>
      <c r="B8" s="165"/>
      <c r="C8" s="165"/>
      <c r="D8" s="165"/>
      <c r="E8" s="165"/>
      <c r="F8" s="165"/>
      <c r="G8" s="165"/>
      <c r="H8" s="165"/>
      <c r="I8" s="165"/>
      <c r="J8" s="188"/>
    </row>
    <row r="9" spans="1:10" ht="12.75">
      <c r="A9" s="189" t="s">
        <v>154</v>
      </c>
      <c r="B9" s="165"/>
      <c r="C9" s="165"/>
      <c r="D9" s="165"/>
      <c r="E9" s="165"/>
      <c r="F9" s="165"/>
      <c r="G9" s="165"/>
      <c r="H9" s="165"/>
      <c r="I9" s="165"/>
      <c r="J9" s="188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214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 t="s">
        <v>155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190" t="s">
        <v>156</v>
      </c>
      <c r="E15" s="191"/>
      <c r="F15" s="191"/>
      <c r="G15" s="191"/>
      <c r="H15" s="191"/>
      <c r="I15" s="191"/>
      <c r="J15" s="192"/>
    </row>
    <row r="16" spans="1:10" ht="12.75">
      <c r="A16" s="91" t="s">
        <v>157</v>
      </c>
      <c r="B16" s="92"/>
      <c r="C16" s="93"/>
      <c r="D16" s="31"/>
      <c r="E16" s="31"/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145"/>
      <c r="E18" s="145"/>
      <c r="F18" s="155">
        <v>247.79</v>
      </c>
      <c r="G18" s="155">
        <v>307.01</v>
      </c>
      <c r="H18" s="155">
        <v>351.57</v>
      </c>
      <c r="I18" s="155">
        <v>416.78</v>
      </c>
      <c r="J18" s="31"/>
    </row>
    <row r="19" spans="1:10" ht="12.75">
      <c r="A19" s="94" t="s">
        <v>161</v>
      </c>
      <c r="B19" s="95"/>
      <c r="C19" s="87"/>
      <c r="D19" s="146"/>
      <c r="E19" s="146"/>
      <c r="F19" s="156">
        <f>+F18</f>
        <v>247.79</v>
      </c>
      <c r="G19" s="156">
        <v>307.01</v>
      </c>
      <c r="H19" s="156">
        <v>351.57</v>
      </c>
      <c r="I19" s="156">
        <v>416.78</v>
      </c>
      <c r="J19" s="31"/>
    </row>
    <row r="20" spans="1:10" ht="12.75">
      <c r="A20" s="96" t="s">
        <v>162</v>
      </c>
      <c r="B20" s="97"/>
      <c r="C20" s="98"/>
      <c r="D20" s="146"/>
      <c r="E20" s="146"/>
      <c r="F20" s="156">
        <v>247.79</v>
      </c>
      <c r="G20" s="156">
        <v>307.01</v>
      </c>
      <c r="H20" s="156">
        <v>351.57</v>
      </c>
      <c r="I20" s="156">
        <v>416.78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215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4" t="s">
        <v>240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225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234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180" t="s">
        <v>213</v>
      </c>
      <c r="C46" s="180"/>
      <c r="D46" s="180"/>
      <c r="E46" s="180"/>
      <c r="F46" s="180"/>
      <c r="G46" s="180"/>
      <c r="H46" s="180"/>
      <c r="I46" s="180"/>
      <c r="J46" s="8"/>
      <c r="L46" s="100"/>
    </row>
    <row r="47" spans="1:10" ht="12.75">
      <c r="A47" s="17"/>
      <c r="B47" s="180"/>
      <c r="C47" s="180"/>
      <c r="D47" s="180"/>
      <c r="E47" s="180"/>
      <c r="F47" s="180"/>
      <c r="G47" s="180"/>
      <c r="H47" s="180"/>
      <c r="I47" s="180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173">
        <f>+'Item 100, page 1'!$I$50</f>
        <v>43496</v>
      </c>
      <c r="J51" s="173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174">
        <f>+'Check Sheet'!$B$54</f>
        <v>43266</v>
      </c>
      <c r="C56" s="174">
        <v>0</v>
      </c>
      <c r="D56" s="10"/>
      <c r="E56" s="10"/>
      <c r="F56" s="10"/>
      <c r="G56" s="10"/>
      <c r="H56" s="46" t="s">
        <v>61</v>
      </c>
      <c r="I56" s="167">
        <v>43313</v>
      </c>
      <c r="J56" s="168">
        <v>0</v>
      </c>
    </row>
    <row r="57" spans="1:10" ht="12.75">
      <c r="A57" s="175" t="s">
        <v>62</v>
      </c>
      <c r="B57" s="176"/>
      <c r="C57" s="176"/>
      <c r="D57" s="176"/>
      <c r="E57" s="176"/>
      <c r="F57" s="176"/>
      <c r="G57" s="176"/>
      <c r="H57" s="176"/>
      <c r="I57" s="176"/>
      <c r="J57" s="177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70" zoomScaleNormal="70" zoomScalePageLayoutView="0" workbookViewId="0" topLeftCell="A1">
      <selection activeCell="B39" sqref="B39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62" t="s">
        <v>222</v>
      </c>
      <c r="I2" s="68" t="s">
        <v>171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185" t="s">
        <v>152</v>
      </c>
      <c r="B7" s="182"/>
      <c r="C7" s="182"/>
      <c r="D7" s="182"/>
      <c r="E7" s="182"/>
      <c r="F7" s="182"/>
      <c r="G7" s="182"/>
      <c r="H7" s="182"/>
      <c r="I7" s="182"/>
      <c r="J7" s="186"/>
    </row>
    <row r="8" spans="1:10" ht="12.75">
      <c r="A8" s="187" t="s">
        <v>153</v>
      </c>
      <c r="B8" s="165"/>
      <c r="C8" s="165"/>
      <c r="D8" s="165"/>
      <c r="E8" s="165"/>
      <c r="F8" s="165"/>
      <c r="G8" s="165"/>
      <c r="H8" s="165"/>
      <c r="I8" s="165"/>
      <c r="J8" s="188"/>
    </row>
    <row r="9" spans="1:10" ht="12.75">
      <c r="A9" s="189" t="s">
        <v>154</v>
      </c>
      <c r="B9" s="165"/>
      <c r="C9" s="165"/>
      <c r="D9" s="165"/>
      <c r="E9" s="165"/>
      <c r="F9" s="165"/>
      <c r="G9" s="165"/>
      <c r="H9" s="165"/>
      <c r="I9" s="165"/>
      <c r="J9" s="188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216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48" t="s">
        <v>172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190" t="s">
        <v>156</v>
      </c>
      <c r="E15" s="191"/>
      <c r="F15" s="191"/>
      <c r="G15" s="191"/>
      <c r="H15" s="191"/>
      <c r="I15" s="191"/>
      <c r="J15" s="192"/>
    </row>
    <row r="16" spans="1:10" ht="12.75">
      <c r="A16" s="91" t="s">
        <v>157</v>
      </c>
      <c r="B16" s="92"/>
      <c r="C16" s="93"/>
      <c r="D16" s="31" t="s">
        <v>103</v>
      </c>
      <c r="E16" s="31" t="s">
        <v>105</v>
      </c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155">
        <v>142.94</v>
      </c>
      <c r="E18" s="155">
        <v>229.19</v>
      </c>
      <c r="F18" s="155">
        <v>297.93</v>
      </c>
      <c r="G18" s="155">
        <v>376.02</v>
      </c>
      <c r="H18" s="155">
        <v>430.44</v>
      </c>
      <c r="I18" s="155">
        <v>495.97</v>
      </c>
      <c r="J18" s="31"/>
    </row>
    <row r="19" spans="1:10" ht="12.75">
      <c r="A19" s="94" t="s">
        <v>161</v>
      </c>
      <c r="B19" s="95"/>
      <c r="C19" s="87"/>
      <c r="D19" s="156">
        <v>142.94</v>
      </c>
      <c r="E19" s="156">
        <v>229.19</v>
      </c>
      <c r="F19" s="156">
        <v>297.93</v>
      </c>
      <c r="G19" s="156">
        <v>376.02</v>
      </c>
      <c r="H19" s="156">
        <v>430.44</v>
      </c>
      <c r="I19" s="156">
        <v>495.97</v>
      </c>
      <c r="J19" s="31"/>
    </row>
    <row r="20" spans="1:10" ht="12.75">
      <c r="A20" s="96" t="s">
        <v>162</v>
      </c>
      <c r="B20" s="97"/>
      <c r="C20" s="98"/>
      <c r="D20" s="156">
        <v>142.94</v>
      </c>
      <c r="E20" s="156">
        <v>229.19</v>
      </c>
      <c r="F20" s="156">
        <v>297.93</v>
      </c>
      <c r="G20" s="156">
        <v>376.02</v>
      </c>
      <c r="H20" s="156">
        <v>430.44</v>
      </c>
      <c r="I20" s="156">
        <v>495.97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217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4" t="s">
        <v>241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225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236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180" t="s">
        <v>213</v>
      </c>
      <c r="C46" s="180"/>
      <c r="D46" s="180"/>
      <c r="E46" s="180"/>
      <c r="F46" s="180"/>
      <c r="G46" s="180"/>
      <c r="H46" s="180"/>
      <c r="I46" s="180"/>
      <c r="J46" s="8"/>
      <c r="L46" s="100"/>
    </row>
    <row r="47" spans="1:10" ht="12.75">
      <c r="A47" s="17"/>
      <c r="B47" s="180"/>
      <c r="C47" s="180"/>
      <c r="D47" s="180"/>
      <c r="E47" s="180"/>
      <c r="F47" s="180"/>
      <c r="G47" s="180"/>
      <c r="H47" s="180"/>
      <c r="I47" s="180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173">
        <f>+'Item 100, page 1'!$I$50</f>
        <v>43496</v>
      </c>
      <c r="J51" s="173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174">
        <f>+'Check Sheet'!$B$54</f>
        <v>43266</v>
      </c>
      <c r="C56" s="174">
        <v>0</v>
      </c>
      <c r="D56" s="10"/>
      <c r="E56" s="10"/>
      <c r="F56" s="10"/>
      <c r="G56" s="10"/>
      <c r="H56" s="46" t="s">
        <v>61</v>
      </c>
      <c r="I56" s="167">
        <v>43313</v>
      </c>
      <c r="J56" s="168">
        <v>0</v>
      </c>
    </row>
    <row r="57" spans="1:10" ht="12.75">
      <c r="A57" s="175" t="s">
        <v>62</v>
      </c>
      <c r="B57" s="176"/>
      <c r="C57" s="176"/>
      <c r="D57" s="176"/>
      <c r="E57" s="176"/>
      <c r="F57" s="176"/>
      <c r="G57" s="176"/>
      <c r="H57" s="176"/>
      <c r="I57" s="176"/>
      <c r="J57" s="177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1"/>
  <sheetViews>
    <sheetView showGridLines="0" zoomScale="80" zoomScaleNormal="80" zoomScalePageLayoutView="0" workbookViewId="0" topLeftCell="A13">
      <selection activeCell="G3" sqref="G3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2.421875" style="15" hidden="1" customWidth="1" outlineLevel="1"/>
    <col min="10" max="10" width="16.8515625" style="15" customWidth="1" collapsed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63" t="s">
        <v>223</v>
      </c>
      <c r="I2" s="106"/>
      <c r="J2" s="148" t="s">
        <v>173</v>
      </c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39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0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196" t="s">
        <v>174</v>
      </c>
      <c r="B7" s="197"/>
      <c r="C7" s="197"/>
      <c r="D7" s="197"/>
      <c r="E7" s="197"/>
      <c r="F7" s="197"/>
      <c r="G7" s="197"/>
      <c r="H7" s="197"/>
      <c r="I7" s="197"/>
      <c r="J7" s="198"/>
    </row>
    <row r="8" spans="1:10" ht="12.75">
      <c r="A8" s="199" t="s">
        <v>175</v>
      </c>
      <c r="B8" s="200"/>
      <c r="C8" s="200"/>
      <c r="D8" s="200"/>
      <c r="E8" s="200"/>
      <c r="F8" s="200"/>
      <c r="G8" s="200"/>
      <c r="H8" s="200"/>
      <c r="I8" s="200"/>
      <c r="J8" s="201"/>
    </row>
    <row r="9" spans="1:10" ht="12.75">
      <c r="A9" s="199" t="s">
        <v>176</v>
      </c>
      <c r="B9" s="200"/>
      <c r="C9" s="200"/>
      <c r="D9" s="200"/>
      <c r="E9" s="200"/>
      <c r="F9" s="200"/>
      <c r="G9" s="200"/>
      <c r="H9" s="200"/>
      <c r="I9" s="200"/>
      <c r="J9" s="201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8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  <c r="L11" s="105"/>
      <c r="M11" s="105"/>
      <c r="N11" s="105"/>
      <c r="O11" s="105"/>
      <c r="P11" s="105"/>
      <c r="Q11" s="105"/>
      <c r="R11" s="105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  <c r="L12" s="105"/>
      <c r="M12" s="105"/>
      <c r="N12" s="105"/>
      <c r="O12" s="105"/>
      <c r="P12" s="105"/>
      <c r="Q12" s="105"/>
      <c r="R12" s="105"/>
    </row>
    <row r="13" spans="1:18" ht="12.75">
      <c r="A13" s="104"/>
      <c r="B13" s="113"/>
      <c r="C13" s="113"/>
      <c r="D13" s="202" t="s">
        <v>156</v>
      </c>
      <c r="E13" s="203"/>
      <c r="F13" s="203"/>
      <c r="G13" s="203"/>
      <c r="H13" s="203"/>
      <c r="I13" s="203"/>
      <c r="J13" s="204"/>
      <c r="L13" s="105"/>
      <c r="M13" s="105"/>
      <c r="N13" s="105"/>
      <c r="O13" s="105"/>
      <c r="P13" s="105"/>
      <c r="Q13" s="105"/>
      <c r="R13" s="105"/>
    </row>
    <row r="14" spans="1:18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  <c r="L14" s="105"/>
      <c r="M14" s="105"/>
      <c r="N14" s="105"/>
      <c r="O14" s="105"/>
      <c r="P14" s="105"/>
      <c r="Q14" s="105"/>
      <c r="R14" s="105"/>
    </row>
    <row r="15" spans="1:18" ht="12.75">
      <c r="A15" s="118" t="s">
        <v>159</v>
      </c>
      <c r="B15" s="119"/>
      <c r="C15" s="120"/>
      <c r="D15" s="155">
        <v>39.95</v>
      </c>
      <c r="E15" s="155">
        <v>48.83</v>
      </c>
      <c r="F15" s="155">
        <v>57.71</v>
      </c>
      <c r="G15" s="155">
        <v>68.81</v>
      </c>
      <c r="H15" s="155">
        <v>77.69</v>
      </c>
      <c r="I15" s="155">
        <v>0</v>
      </c>
      <c r="J15" s="155">
        <v>94.33</v>
      </c>
      <c r="L15" s="105"/>
      <c r="M15" s="105"/>
      <c r="N15" s="105"/>
      <c r="O15" s="105"/>
      <c r="P15" s="105"/>
      <c r="Q15" s="105"/>
      <c r="R15" s="105"/>
    </row>
    <row r="16" spans="1:18" ht="12.75">
      <c r="A16" s="118" t="s">
        <v>160</v>
      </c>
      <c r="B16" s="119"/>
      <c r="C16" s="120"/>
      <c r="D16" s="155">
        <v>174.68</v>
      </c>
      <c r="E16" s="155">
        <v>187.88</v>
      </c>
      <c r="F16" s="155">
        <v>201.08</v>
      </c>
      <c r="G16" s="155">
        <v>214.29</v>
      </c>
      <c r="H16" s="155">
        <v>227.49</v>
      </c>
      <c r="I16" s="155">
        <v>105.51</v>
      </c>
      <c r="J16" s="155">
        <v>253.9</v>
      </c>
      <c r="L16" s="105"/>
      <c r="M16" s="105"/>
      <c r="N16" s="105"/>
      <c r="O16" s="105"/>
      <c r="P16" s="105"/>
      <c r="Q16" s="105"/>
      <c r="R16" s="105"/>
    </row>
    <row r="17" spans="1:18" ht="12.75">
      <c r="A17" s="118" t="s">
        <v>161</v>
      </c>
      <c r="B17" s="119"/>
      <c r="C17" s="120"/>
      <c r="D17" s="157">
        <v>174.68</v>
      </c>
      <c r="E17" s="157">
        <v>187.88</v>
      </c>
      <c r="F17" s="157">
        <v>201.08</v>
      </c>
      <c r="G17" s="157">
        <v>214.29</v>
      </c>
      <c r="H17" s="157">
        <v>227.49</v>
      </c>
      <c r="I17" s="157">
        <v>105.51</v>
      </c>
      <c r="J17" s="157">
        <v>253.9</v>
      </c>
      <c r="L17" s="68"/>
      <c r="M17" s="68"/>
      <c r="N17" s="68"/>
      <c r="O17" s="68"/>
      <c r="P17" s="68"/>
      <c r="Q17" s="68"/>
      <c r="R17" s="68"/>
    </row>
    <row r="18" spans="1:18" ht="12.75">
      <c r="A18" s="121" t="s">
        <v>162</v>
      </c>
      <c r="B18" s="122"/>
      <c r="C18" s="123"/>
      <c r="D18" s="155">
        <v>181.34</v>
      </c>
      <c r="E18" s="155">
        <v>194.54</v>
      </c>
      <c r="F18" s="155">
        <v>207.74</v>
      </c>
      <c r="G18" s="155">
        <v>220.95</v>
      </c>
      <c r="H18" s="155">
        <v>234.15</v>
      </c>
      <c r="I18" s="155">
        <v>247.81</v>
      </c>
      <c r="J18" s="155">
        <v>260.56</v>
      </c>
      <c r="L18" s="70"/>
      <c r="M18" s="70"/>
      <c r="N18" s="70"/>
      <c r="O18" s="70"/>
      <c r="P18" s="70"/>
      <c r="Q18" s="70"/>
      <c r="R18" s="70"/>
    </row>
    <row r="19" spans="1:18" ht="12.75">
      <c r="A19" s="124" t="s">
        <v>163</v>
      </c>
      <c r="B19" s="119"/>
      <c r="C19" s="120"/>
      <c r="D19" s="125"/>
      <c r="E19" s="125"/>
      <c r="F19" s="125"/>
      <c r="G19" s="125"/>
      <c r="H19" s="125"/>
      <c r="I19" s="125"/>
      <c r="J19" s="126"/>
      <c r="L19" s="105"/>
      <c r="M19" s="105"/>
      <c r="N19" s="105"/>
      <c r="O19" s="105"/>
      <c r="P19" s="105"/>
      <c r="Q19" s="105"/>
      <c r="R19" s="105"/>
    </row>
    <row r="20" spans="1:18" ht="12.75">
      <c r="A20" s="118" t="s">
        <v>116</v>
      </c>
      <c r="B20" s="119"/>
      <c r="C20" s="120"/>
      <c r="D20" s="155">
        <v>94.33</v>
      </c>
      <c r="E20" s="156">
        <v>94.33</v>
      </c>
      <c r="F20" s="156">
        <v>94.33</v>
      </c>
      <c r="G20" s="156">
        <v>94.33</v>
      </c>
      <c r="H20" s="156">
        <v>94.33</v>
      </c>
      <c r="I20" s="156">
        <v>95.82</v>
      </c>
      <c r="J20" s="156">
        <v>94.33</v>
      </c>
      <c r="L20" s="105"/>
      <c r="M20" s="105"/>
      <c r="N20" s="105"/>
      <c r="O20" s="105"/>
      <c r="P20" s="105"/>
      <c r="Q20" s="105"/>
      <c r="R20" s="105"/>
    </row>
    <row r="21" spans="1:18" ht="12.75">
      <c r="A21" s="118" t="s">
        <v>117</v>
      </c>
      <c r="B21" s="119"/>
      <c r="C21" s="120"/>
      <c r="D21" s="155">
        <v>181.34</v>
      </c>
      <c r="E21" s="155">
        <v>194.54</v>
      </c>
      <c r="F21" s="155">
        <v>207.74</v>
      </c>
      <c r="G21" s="155">
        <v>220.95</v>
      </c>
      <c r="H21" s="155">
        <v>234.15</v>
      </c>
      <c r="I21" s="155">
        <v>105.51</v>
      </c>
      <c r="J21" s="155">
        <v>260.56</v>
      </c>
      <c r="L21" s="105"/>
      <c r="M21" s="105"/>
      <c r="N21" s="105"/>
      <c r="O21" s="105"/>
      <c r="P21" s="105"/>
      <c r="Q21" s="105"/>
      <c r="R21" s="105"/>
    </row>
    <row r="22" spans="1:18" ht="12.75">
      <c r="A22" s="118" t="s">
        <v>164</v>
      </c>
      <c r="B22" s="119"/>
      <c r="C22" s="120"/>
      <c r="D22" s="155">
        <v>3.55</v>
      </c>
      <c r="E22" s="155">
        <v>3.55</v>
      </c>
      <c r="F22" s="155">
        <v>3.55</v>
      </c>
      <c r="G22" s="155">
        <v>3.55</v>
      </c>
      <c r="H22" s="155">
        <v>3.88</v>
      </c>
      <c r="I22" s="155">
        <v>0</v>
      </c>
      <c r="J22" s="155">
        <v>4.16</v>
      </c>
      <c r="L22" s="105"/>
      <c r="M22" s="105"/>
      <c r="N22" s="105"/>
      <c r="O22" s="105"/>
      <c r="P22" s="105"/>
      <c r="Q22" s="105"/>
      <c r="R22" s="105"/>
    </row>
    <row r="23" spans="1:18" ht="12.75">
      <c r="A23" s="118" t="s">
        <v>119</v>
      </c>
      <c r="B23" s="119"/>
      <c r="C23" s="120"/>
      <c r="D23" s="127" t="s">
        <v>184</v>
      </c>
      <c r="E23" s="127" t="s">
        <v>184</v>
      </c>
      <c r="F23" s="127" t="s">
        <v>184</v>
      </c>
      <c r="G23" s="127" t="s">
        <v>184</v>
      </c>
      <c r="H23" s="127" t="s">
        <v>184</v>
      </c>
      <c r="I23" s="127" t="s">
        <v>184</v>
      </c>
      <c r="J23" s="127" t="s">
        <v>184</v>
      </c>
      <c r="L23" s="105"/>
      <c r="M23" s="105"/>
      <c r="N23" s="105"/>
      <c r="O23" s="105"/>
      <c r="P23" s="105"/>
      <c r="Q23" s="105"/>
      <c r="R23" s="105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7"/>
      <c r="L24" s="105"/>
      <c r="M24" s="105"/>
      <c r="N24" s="105"/>
      <c r="O24" s="105"/>
      <c r="P24" s="105"/>
      <c r="Q24" s="105"/>
      <c r="R24" s="105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7"/>
      <c r="L25" s="105"/>
      <c r="M25" s="105"/>
      <c r="N25" s="105"/>
      <c r="O25" s="105"/>
      <c r="P25" s="105"/>
      <c r="Q25" s="105"/>
      <c r="R25" s="105"/>
    </row>
    <row r="26" spans="1:10" ht="12.75">
      <c r="A26" s="128" t="s">
        <v>165</v>
      </c>
      <c r="B26" s="129" t="s">
        <v>185</v>
      </c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130" t="s">
        <v>186</v>
      </c>
      <c r="B27" s="129" t="s">
        <v>200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 t="s">
        <v>218</v>
      </c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/>
      <c r="B29" s="129" t="s">
        <v>187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28" t="s">
        <v>125</v>
      </c>
      <c r="B30" s="129" t="s">
        <v>188</v>
      </c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31" t="s">
        <v>189</v>
      </c>
      <c r="B31" s="132" t="s">
        <v>190</v>
      </c>
      <c r="C31" s="111"/>
      <c r="D31" s="111"/>
      <c r="E31" s="111"/>
      <c r="F31" s="111"/>
      <c r="G31" s="111"/>
      <c r="H31" s="111"/>
      <c r="I31" s="111"/>
      <c r="J31" s="112"/>
    </row>
    <row r="32" spans="1:10" ht="12.75">
      <c r="A32" s="128"/>
      <c r="B32" s="129" t="s">
        <v>191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33"/>
      <c r="B33" s="129" t="s">
        <v>192</v>
      </c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/>
      <c r="B34" s="129" t="s">
        <v>193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 t="s">
        <v>189</v>
      </c>
      <c r="B35" s="129" t="s">
        <v>194</v>
      </c>
      <c r="C35" s="105"/>
      <c r="D35" s="105"/>
      <c r="E35" s="105"/>
      <c r="F35" s="105"/>
      <c r="G35" s="105"/>
      <c r="H35" s="105"/>
      <c r="I35" s="105"/>
      <c r="J35" s="107"/>
    </row>
    <row r="36" spans="1:10" ht="12.75">
      <c r="A36" s="128"/>
      <c r="B36" s="129" t="s">
        <v>195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8"/>
      <c r="B37" s="129" t="s">
        <v>196</v>
      </c>
      <c r="C37" s="105"/>
      <c r="D37" s="105"/>
      <c r="E37" s="105"/>
      <c r="F37" s="105"/>
      <c r="G37" s="105"/>
      <c r="H37" s="105"/>
      <c r="I37" s="105"/>
      <c r="J37" s="107"/>
    </row>
    <row r="38" spans="1:10" ht="12.75">
      <c r="A38" s="128"/>
      <c r="B38" s="129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28" t="s">
        <v>126</v>
      </c>
      <c r="B39" s="164" t="s">
        <v>238</v>
      </c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28"/>
      <c r="B40" s="129"/>
      <c r="C40" s="105"/>
      <c r="D40" s="105"/>
      <c r="E40" s="105"/>
      <c r="F40" s="105"/>
      <c r="G40" s="105"/>
      <c r="H40" s="105"/>
      <c r="I40" s="105"/>
      <c r="J40" s="107"/>
    </row>
    <row r="41" spans="1:10" ht="12.75">
      <c r="A41" s="128" t="s">
        <v>130</v>
      </c>
      <c r="B41" s="59" t="s">
        <v>212</v>
      </c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59" t="s">
        <v>226</v>
      </c>
      <c r="B42" s="7"/>
      <c r="C42" s="7"/>
      <c r="D42" s="7"/>
      <c r="E42" s="7"/>
      <c r="F42" s="7"/>
      <c r="G42" s="7"/>
      <c r="H42" s="7"/>
      <c r="I42" s="105"/>
      <c r="J42" s="107"/>
    </row>
    <row r="43" spans="1:10" ht="12.75">
      <c r="A43" s="159" t="s">
        <v>237</v>
      </c>
      <c r="B43" s="7"/>
      <c r="C43" s="7"/>
      <c r="D43" s="13"/>
      <c r="E43" s="13"/>
      <c r="F43" s="13"/>
      <c r="G43" s="13"/>
      <c r="H43" s="13"/>
      <c r="I43" s="105"/>
      <c r="J43" s="107"/>
    </row>
    <row r="44" spans="1:10" ht="12.75">
      <c r="A44" s="128"/>
      <c r="B44" s="129"/>
      <c r="C44" s="105"/>
      <c r="D44" s="105"/>
      <c r="E44" s="105"/>
      <c r="F44" s="105"/>
      <c r="G44" s="105"/>
      <c r="H44" s="105"/>
      <c r="I44" s="105"/>
      <c r="J44" s="107"/>
    </row>
    <row r="45" spans="1:10" ht="12.75">
      <c r="A45" s="128" t="s">
        <v>150</v>
      </c>
      <c r="B45" s="129"/>
      <c r="C45" s="105"/>
      <c r="D45" s="105"/>
      <c r="E45" s="105"/>
      <c r="F45" s="105"/>
      <c r="G45" s="105"/>
      <c r="H45" s="105"/>
      <c r="I45" s="105"/>
      <c r="J45" s="107"/>
    </row>
    <row r="46" spans="1:10" ht="12.75">
      <c r="A46" s="129"/>
      <c r="B46" s="129"/>
      <c r="C46" s="105"/>
      <c r="D46" s="105"/>
      <c r="E46" s="105"/>
      <c r="F46" s="105"/>
      <c r="G46" s="105"/>
      <c r="H46" s="105"/>
      <c r="I46" s="105"/>
      <c r="J46" s="107"/>
    </row>
    <row r="47" spans="2:10" ht="12.75">
      <c r="B47" s="129" t="s">
        <v>211</v>
      </c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28"/>
      <c r="B48" s="180" t="s">
        <v>213</v>
      </c>
      <c r="C48" s="180"/>
      <c r="D48" s="180"/>
      <c r="E48" s="180"/>
      <c r="F48" s="180"/>
      <c r="G48" s="180"/>
      <c r="H48" s="180"/>
      <c r="I48" s="180"/>
      <c r="J48" s="107"/>
    </row>
    <row r="49" spans="1:10" ht="12.75">
      <c r="A49" s="128"/>
      <c r="B49" s="180"/>
      <c r="C49" s="180"/>
      <c r="D49" s="180"/>
      <c r="E49" s="180"/>
      <c r="F49" s="180"/>
      <c r="G49" s="180"/>
      <c r="H49" s="180"/>
      <c r="I49" s="180"/>
      <c r="J49" s="107"/>
    </row>
    <row r="50" spans="1:10" ht="12.75">
      <c r="A50" s="128"/>
      <c r="B50" s="129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4"/>
      <c r="B51" s="105"/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G52" s="105"/>
      <c r="H52" s="134" t="s">
        <v>57</v>
      </c>
      <c r="I52" s="173">
        <f>+'Item 100, page 1'!$I$50</f>
        <v>43496</v>
      </c>
      <c r="J52" s="173" t="s">
        <v>58</v>
      </c>
    </row>
    <row r="53" spans="1:10" ht="12.75">
      <c r="A53" s="104"/>
      <c r="B53" s="105"/>
      <c r="C53" s="105"/>
      <c r="D53" s="105"/>
      <c r="E53" s="105"/>
      <c r="F53" s="105"/>
      <c r="G53" s="105"/>
      <c r="H53" s="105"/>
      <c r="I53" s="105"/>
      <c r="J53" s="107"/>
    </row>
    <row r="54" spans="1:10" ht="12.75">
      <c r="A54" s="108"/>
      <c r="B54" s="109"/>
      <c r="C54" s="109"/>
      <c r="D54" s="109"/>
      <c r="E54" s="109"/>
      <c r="F54" s="109"/>
      <c r="G54" s="109"/>
      <c r="H54" s="109"/>
      <c r="I54" s="109"/>
      <c r="J54" s="110"/>
    </row>
    <row r="55" spans="1:10" ht="12.75">
      <c r="A55" s="6" t="s">
        <v>59</v>
      </c>
      <c r="B55" s="7" t="str">
        <f>+'Check Sheet'!$B$52</f>
        <v>Rick Waldren, Business Unit Controller</v>
      </c>
      <c r="C55" s="7"/>
      <c r="D55" s="105"/>
      <c r="E55" s="105"/>
      <c r="F55" s="105"/>
      <c r="G55" s="105"/>
      <c r="H55" s="105"/>
      <c r="I55" s="105"/>
      <c r="J55" s="107"/>
    </row>
    <row r="56" spans="1:10" ht="12.75">
      <c r="A56" s="6"/>
      <c r="B56" s="7"/>
      <c r="C56" s="7"/>
      <c r="D56" s="105"/>
      <c r="E56" s="105"/>
      <c r="F56" s="105"/>
      <c r="G56" s="105"/>
      <c r="H56" s="105"/>
      <c r="I56" s="105"/>
      <c r="J56" s="107"/>
    </row>
    <row r="57" spans="1:10" ht="12.75">
      <c r="A57" s="9" t="s">
        <v>60</v>
      </c>
      <c r="B57" s="174">
        <f>+'Check Sheet'!$B$54</f>
        <v>43266</v>
      </c>
      <c r="C57" s="174">
        <v>0</v>
      </c>
      <c r="D57" s="109"/>
      <c r="E57" s="109"/>
      <c r="F57" s="109"/>
      <c r="G57" s="109"/>
      <c r="H57" s="46" t="s">
        <v>61</v>
      </c>
      <c r="I57" s="167">
        <v>43313</v>
      </c>
      <c r="J57" s="168">
        <v>0</v>
      </c>
    </row>
    <row r="58" spans="1:10" ht="12.75">
      <c r="A58" s="193" t="s">
        <v>62</v>
      </c>
      <c r="B58" s="194"/>
      <c r="C58" s="194"/>
      <c r="D58" s="194"/>
      <c r="E58" s="194"/>
      <c r="F58" s="194"/>
      <c r="G58" s="194"/>
      <c r="H58" s="194"/>
      <c r="I58" s="194"/>
      <c r="J58" s="195"/>
    </row>
    <row r="59" spans="1:10" ht="12.75">
      <c r="A59" s="104"/>
      <c r="B59" s="105"/>
      <c r="C59" s="105"/>
      <c r="D59" s="105"/>
      <c r="E59" s="105"/>
      <c r="F59" s="105"/>
      <c r="G59" s="105"/>
      <c r="H59" s="105"/>
      <c r="I59" s="105"/>
      <c r="J59" s="107"/>
    </row>
    <row r="60" spans="1:10" ht="12.75">
      <c r="A60" s="104" t="s">
        <v>63</v>
      </c>
      <c r="B60" s="105"/>
      <c r="C60" s="105"/>
      <c r="D60" s="105"/>
      <c r="E60" s="105"/>
      <c r="F60" s="105"/>
      <c r="G60" s="105"/>
      <c r="H60" s="105"/>
      <c r="I60" s="105"/>
      <c r="J60" s="107"/>
    </row>
    <row r="61" spans="1:10" ht="12.75">
      <c r="A61" s="108"/>
      <c r="B61" s="109"/>
      <c r="C61" s="109"/>
      <c r="D61" s="109"/>
      <c r="E61" s="109"/>
      <c r="F61" s="109"/>
      <c r="G61" s="109"/>
      <c r="H61" s="109"/>
      <c r="I61" s="109"/>
      <c r="J61" s="110"/>
    </row>
  </sheetData>
  <sheetProtection/>
  <mergeCells count="9">
    <mergeCell ref="B57:C57"/>
    <mergeCell ref="I57:J57"/>
    <mergeCell ref="A58:J58"/>
    <mergeCell ref="A7:J7"/>
    <mergeCell ref="A8:J8"/>
    <mergeCell ref="A9:J9"/>
    <mergeCell ref="D13:J13"/>
    <mergeCell ref="B48:I49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49"/>
  <sheetViews>
    <sheetView showGridLines="0" zoomScale="80" zoomScaleNormal="80" zoomScalePageLayoutView="0" workbookViewId="0" topLeftCell="A1">
      <selection activeCell="B28" sqref="B28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05"/>
      <c r="H2" s="163" t="s">
        <v>239</v>
      </c>
      <c r="I2" s="106" t="s">
        <v>197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50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51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196" t="s">
        <v>198</v>
      </c>
      <c r="B7" s="197"/>
      <c r="C7" s="197"/>
      <c r="D7" s="197"/>
      <c r="E7" s="197"/>
      <c r="F7" s="197"/>
      <c r="G7" s="197"/>
      <c r="H7" s="197"/>
      <c r="I7" s="197"/>
      <c r="J7" s="198"/>
    </row>
    <row r="8" spans="1:10" ht="12.75">
      <c r="A8" s="199" t="s">
        <v>199</v>
      </c>
      <c r="B8" s="200"/>
      <c r="C8" s="200"/>
      <c r="D8" s="200"/>
      <c r="E8" s="200"/>
      <c r="F8" s="200"/>
      <c r="G8" s="200"/>
      <c r="H8" s="200"/>
      <c r="I8" s="200"/>
      <c r="J8" s="201"/>
    </row>
    <row r="9" spans="1:10" ht="12.75">
      <c r="A9" s="199" t="s">
        <v>176</v>
      </c>
      <c r="B9" s="200"/>
      <c r="C9" s="200"/>
      <c r="D9" s="200"/>
      <c r="E9" s="200"/>
      <c r="F9" s="200"/>
      <c r="G9" s="200"/>
      <c r="H9" s="200"/>
      <c r="I9" s="200"/>
      <c r="J9" s="201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0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0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</row>
    <row r="13" spans="1:10" ht="12.75">
      <c r="A13" s="104"/>
      <c r="B13" s="113"/>
      <c r="C13" s="113"/>
      <c r="D13" s="202" t="s">
        <v>156</v>
      </c>
      <c r="E13" s="203"/>
      <c r="F13" s="203"/>
      <c r="G13" s="203"/>
      <c r="H13" s="203"/>
      <c r="I13" s="203"/>
      <c r="J13" s="204"/>
    </row>
    <row r="14" spans="1:10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</row>
    <row r="15" spans="1:10" ht="12.75">
      <c r="A15" s="118" t="s">
        <v>160</v>
      </c>
      <c r="B15" s="119"/>
      <c r="C15" s="120"/>
      <c r="D15" s="155">
        <v>271.16</v>
      </c>
      <c r="E15" s="155">
        <v>317.37</v>
      </c>
      <c r="F15" s="155">
        <v>363.58</v>
      </c>
      <c r="G15" s="155">
        <v>409.79</v>
      </c>
      <c r="H15" s="155">
        <v>456</v>
      </c>
      <c r="I15" s="155">
        <v>502.22</v>
      </c>
      <c r="J15" s="155">
        <v>548.43</v>
      </c>
    </row>
    <row r="16" spans="1:10" ht="12.75">
      <c r="A16" s="118" t="s">
        <v>161</v>
      </c>
      <c r="B16" s="119"/>
      <c r="C16" s="120"/>
      <c r="D16" s="157">
        <v>271.16</v>
      </c>
      <c r="E16" s="157">
        <v>317.37</v>
      </c>
      <c r="F16" s="157">
        <v>363.58</v>
      </c>
      <c r="G16" s="157">
        <v>409.79</v>
      </c>
      <c r="H16" s="157">
        <v>456</v>
      </c>
      <c r="I16" s="157">
        <v>502.22</v>
      </c>
      <c r="J16" s="157">
        <v>548.43</v>
      </c>
    </row>
    <row r="17" spans="1:10" ht="12.75">
      <c r="A17" s="124" t="s">
        <v>163</v>
      </c>
      <c r="B17" s="119"/>
      <c r="C17" s="120"/>
      <c r="D17" s="105"/>
      <c r="E17" s="105"/>
      <c r="F17" s="105"/>
      <c r="G17" s="105"/>
      <c r="H17" s="105"/>
      <c r="I17" s="105"/>
      <c r="J17" s="107"/>
    </row>
    <row r="18" spans="1:10" ht="12.75">
      <c r="A18" s="118" t="s">
        <v>117</v>
      </c>
      <c r="B18" s="119"/>
      <c r="C18" s="120"/>
      <c r="D18" s="135" t="s">
        <v>184</v>
      </c>
      <c r="E18" s="135" t="s">
        <v>184</v>
      </c>
      <c r="F18" s="135" t="s">
        <v>184</v>
      </c>
      <c r="G18" s="135" t="s">
        <v>184</v>
      </c>
      <c r="H18" s="135" t="s">
        <v>184</v>
      </c>
      <c r="I18" s="135" t="s">
        <v>184</v>
      </c>
      <c r="J18" s="135" t="s">
        <v>184</v>
      </c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7"/>
    </row>
    <row r="20" spans="1:10" ht="12.75">
      <c r="A20" s="104"/>
      <c r="B20" s="105"/>
      <c r="C20" s="105"/>
      <c r="D20" s="105"/>
      <c r="E20" s="105"/>
      <c r="F20" s="105"/>
      <c r="G20" s="105"/>
      <c r="H20" s="105"/>
      <c r="I20" s="105"/>
      <c r="J20" s="107"/>
    </row>
    <row r="21" spans="1:10" ht="12.75">
      <c r="A21" s="128" t="s">
        <v>165</v>
      </c>
      <c r="B21" s="129" t="s">
        <v>185</v>
      </c>
      <c r="C21" s="105"/>
      <c r="D21" s="105"/>
      <c r="E21" s="105"/>
      <c r="F21" s="105"/>
      <c r="G21" s="105"/>
      <c r="H21" s="105"/>
      <c r="I21" s="105"/>
      <c r="J21" s="107"/>
    </row>
    <row r="22" spans="1:10" ht="12.75">
      <c r="A22" s="130" t="s">
        <v>186</v>
      </c>
      <c r="B22" s="129" t="s">
        <v>200</v>
      </c>
      <c r="C22" s="105"/>
      <c r="D22" s="105"/>
      <c r="E22" s="105"/>
      <c r="F22" s="105"/>
      <c r="G22" s="105"/>
      <c r="H22" s="105"/>
      <c r="I22" s="105"/>
      <c r="J22" s="107"/>
    </row>
    <row r="23" spans="1:10" ht="12.75">
      <c r="A23" s="128"/>
      <c r="B23" s="129" t="s">
        <v>218</v>
      </c>
      <c r="C23" s="105"/>
      <c r="D23" s="105"/>
      <c r="E23" s="105"/>
      <c r="F23" s="105"/>
      <c r="G23" s="105"/>
      <c r="H23" s="105"/>
      <c r="I23" s="105"/>
      <c r="J23" s="107"/>
    </row>
    <row r="24" spans="1:10" ht="12.75">
      <c r="A24" s="128"/>
      <c r="B24" s="129" t="s">
        <v>201</v>
      </c>
      <c r="C24" s="105"/>
      <c r="D24" s="105"/>
      <c r="E24" s="105"/>
      <c r="F24" s="105"/>
      <c r="G24" s="105"/>
      <c r="H24" s="105"/>
      <c r="I24" s="105"/>
      <c r="J24" s="107"/>
    </row>
    <row r="25" spans="1:10" ht="12.75">
      <c r="A25" s="128" t="s">
        <v>202</v>
      </c>
      <c r="B25" s="129" t="s">
        <v>203</v>
      </c>
      <c r="C25" s="105"/>
      <c r="D25" s="105"/>
      <c r="E25" s="105"/>
      <c r="F25" s="105"/>
      <c r="G25" s="105"/>
      <c r="H25" s="105"/>
      <c r="I25" s="105"/>
      <c r="J25" s="107"/>
    </row>
    <row r="26" spans="1:10" ht="12.75">
      <c r="A26" s="131" t="s">
        <v>189</v>
      </c>
      <c r="B26" s="132" t="s">
        <v>204</v>
      </c>
      <c r="C26" s="111"/>
      <c r="D26" s="111"/>
      <c r="E26" s="111"/>
      <c r="F26" s="111"/>
      <c r="G26" s="111"/>
      <c r="H26" s="111"/>
      <c r="I26" s="111"/>
      <c r="J26" s="112" t="s">
        <v>189</v>
      </c>
    </row>
    <row r="27" spans="1:10" ht="12.75">
      <c r="A27" s="128" t="s">
        <v>126</v>
      </c>
      <c r="B27" s="164" t="s">
        <v>241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/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 t="s">
        <v>130</v>
      </c>
      <c r="B29" s="59" t="s">
        <v>215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59" t="s">
        <v>227</v>
      </c>
      <c r="B30" s="7"/>
      <c r="C30" s="7"/>
      <c r="D30" s="7"/>
      <c r="E30" s="105"/>
      <c r="F30" s="105"/>
      <c r="G30" s="105"/>
      <c r="H30" s="105"/>
      <c r="I30" s="105"/>
      <c r="J30" s="107"/>
    </row>
    <row r="31" spans="1:10" ht="12.75">
      <c r="A31" s="159" t="s">
        <v>237</v>
      </c>
      <c r="B31" s="7"/>
      <c r="C31" s="7"/>
      <c r="D31" s="13"/>
      <c r="E31" s="105"/>
      <c r="F31" s="105"/>
      <c r="G31" s="105"/>
      <c r="H31" s="105"/>
      <c r="I31" s="105"/>
      <c r="J31" s="107"/>
    </row>
    <row r="32" spans="1:10" ht="12.75">
      <c r="A32" s="128" t="s">
        <v>150</v>
      </c>
      <c r="B32" s="129"/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28"/>
      <c r="B33" s="129"/>
      <c r="C33" s="105"/>
      <c r="D33" s="111"/>
      <c r="E33" s="111"/>
      <c r="F33" s="111"/>
      <c r="G33" s="111"/>
      <c r="H33" s="105"/>
      <c r="I33" s="105"/>
      <c r="J33" s="107"/>
    </row>
    <row r="34" spans="1:10" ht="12.75">
      <c r="A34" s="128"/>
      <c r="B34" s="129" t="s">
        <v>211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9"/>
      <c r="B35" s="129"/>
      <c r="C35" s="105"/>
      <c r="D35" s="105"/>
      <c r="E35" s="105"/>
      <c r="F35" s="105"/>
      <c r="G35" s="105"/>
      <c r="H35" s="105"/>
      <c r="I35" s="105"/>
      <c r="J35" s="107"/>
    </row>
    <row r="36" spans="2:10" ht="12.75">
      <c r="B36" s="180" t="s">
        <v>213</v>
      </c>
      <c r="C36" s="180"/>
      <c r="D36" s="180"/>
      <c r="E36" s="180"/>
      <c r="F36" s="180"/>
      <c r="G36" s="180"/>
      <c r="H36" s="180"/>
      <c r="I36" s="180"/>
      <c r="J36" s="107"/>
    </row>
    <row r="37" spans="1:10" ht="12.75">
      <c r="A37" s="128"/>
      <c r="B37" s="180"/>
      <c r="C37" s="180"/>
      <c r="D37" s="180"/>
      <c r="E37" s="180"/>
      <c r="F37" s="180"/>
      <c r="G37" s="180"/>
      <c r="H37" s="180"/>
      <c r="I37" s="180"/>
      <c r="J37" s="107"/>
    </row>
    <row r="38" spans="1:10" ht="12.75">
      <c r="A38" s="104"/>
      <c r="B38" s="105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04"/>
      <c r="B39" s="129"/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04"/>
      <c r="B40" s="105"/>
      <c r="C40" s="105"/>
      <c r="D40" s="105"/>
      <c r="E40" s="105"/>
      <c r="F40" s="105"/>
      <c r="G40" s="105"/>
      <c r="H40" s="134" t="s">
        <v>57</v>
      </c>
      <c r="I40" s="173">
        <f>+'Item 100, page 1'!$I$50</f>
        <v>43496</v>
      </c>
      <c r="J40" s="173" t="s">
        <v>58</v>
      </c>
    </row>
    <row r="41" spans="1:10" ht="12.75">
      <c r="A41" s="104"/>
      <c r="B41" s="105"/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08"/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>
      <c r="A43" s="6" t="s">
        <v>59</v>
      </c>
      <c r="B43" s="7" t="str">
        <f>+'Check Sheet'!$B$52</f>
        <v>Rick Waldren, Business Unit Controller</v>
      </c>
      <c r="C43" s="7"/>
      <c r="D43" s="105"/>
      <c r="E43" s="105"/>
      <c r="F43" s="105"/>
      <c r="G43" s="105"/>
      <c r="H43" s="105"/>
      <c r="I43" s="105"/>
      <c r="J43" s="107"/>
    </row>
    <row r="44" spans="1:10" ht="12.75">
      <c r="A44" s="6"/>
      <c r="B44" s="7"/>
      <c r="C44" s="7"/>
      <c r="D44" s="105"/>
      <c r="E44" s="105"/>
      <c r="F44" s="105"/>
      <c r="J44" s="107"/>
    </row>
    <row r="45" spans="1:10" ht="12.75">
      <c r="A45" s="9" t="s">
        <v>60</v>
      </c>
      <c r="B45" s="174">
        <f>+'Check Sheet'!$B$54</f>
        <v>43266</v>
      </c>
      <c r="C45" s="174">
        <v>0</v>
      </c>
      <c r="D45" s="109"/>
      <c r="E45" s="109"/>
      <c r="F45" s="109"/>
      <c r="H45" s="46" t="s">
        <v>61</v>
      </c>
      <c r="I45" s="167">
        <v>43313</v>
      </c>
      <c r="J45" s="168" t="s">
        <v>95</v>
      </c>
    </row>
    <row r="46" spans="1:10" ht="12.75">
      <c r="A46" s="193" t="s">
        <v>62</v>
      </c>
      <c r="B46" s="194"/>
      <c r="C46" s="194"/>
      <c r="D46" s="194"/>
      <c r="E46" s="194"/>
      <c r="F46" s="194"/>
      <c r="G46" s="194"/>
      <c r="H46" s="194"/>
      <c r="I46" s="194"/>
      <c r="J46" s="195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 t="s">
        <v>63</v>
      </c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</sheetData>
  <sheetProtection/>
  <mergeCells count="9">
    <mergeCell ref="B45:C45"/>
    <mergeCell ref="I45:J45"/>
    <mergeCell ref="A46:J46"/>
    <mergeCell ref="A7:J7"/>
    <mergeCell ref="A8:J8"/>
    <mergeCell ref="A9:J9"/>
    <mergeCell ref="D13:J13"/>
    <mergeCell ref="B36:I37"/>
    <mergeCell ref="I40:J4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Cramer, Diane</cp:lastModifiedBy>
  <cp:lastPrinted>2018-05-14T20:42:14Z</cp:lastPrinted>
  <dcterms:created xsi:type="dcterms:W3CDTF">2015-06-05T22:15:47Z</dcterms:created>
  <dcterms:modified xsi:type="dcterms:W3CDTF">2018-05-24T16:08:47Z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RABANCO LTD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180487</vt:lpwstr>
  </property>
  <property fmtid="{D5CDD505-2E9C-101B-9397-08002B2CF9AE}" pid="10" name="Dat">
    <vt:lpwstr>2018-05-31T00:00:00Z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2018-05-31T00:00:00Z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