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egulatory_Affairs\Accounting - Regulatory\Earnings Test &amp; CBR Models\2016\FINAL\As Filed\Washington\"/>
    </mc:Choice>
  </mc:AlternateContent>
  <bookViews>
    <workbookView xWindow="240" yWindow="120" windowWidth="15450" windowHeight="12330"/>
  </bookViews>
  <sheets>
    <sheet name="Actual Ord. Claims" sheetId="4" r:id="rId1"/>
  </sheets>
  <definedNames>
    <definedName name="_xlnm.Print_Area" localSheetId="0">'Actual Ord. Claims'!$A$1:$H$25</definedName>
  </definedNames>
  <calcPr calcId="152511"/>
</workbook>
</file>

<file path=xl/calcChain.xml><?xml version="1.0" encoding="utf-8"?>
<calcChain xmlns="http://schemas.openxmlformats.org/spreadsheetml/2006/main">
  <c r="D13" i="4" l="1"/>
  <c r="D17" i="4" s="1"/>
  <c r="H10" i="4"/>
  <c r="E13" i="4"/>
  <c r="E17" i="4" s="1"/>
  <c r="H9" i="4" l="1"/>
  <c r="H11" i="4"/>
  <c r="H20" i="4"/>
  <c r="H15" i="4"/>
  <c r="G13" i="4"/>
  <c r="G17" i="4" s="1"/>
  <c r="H13" i="4" l="1"/>
  <c r="H17" i="4" s="1"/>
</calcChain>
</file>

<file path=xl/sharedStrings.xml><?xml version="1.0" encoding="utf-8"?>
<sst xmlns="http://schemas.openxmlformats.org/spreadsheetml/2006/main" count="18" uniqueCount="18">
  <si>
    <t>OPERATING (O&amp;M) ACCOUNTS:</t>
  </si>
  <si>
    <t>OPERATING</t>
  </si>
  <si>
    <t>AUTOMOTIVE</t>
  </si>
  <si>
    <t>HUMAN RESOURCES</t>
  </si>
  <si>
    <t>EXTRAORDINARY CLAIMS</t>
  </si>
  <si>
    <t>CONSTRUCTION ACCOUNT</t>
  </si>
  <si>
    <t>Payments</t>
  </si>
  <si>
    <t>NW Natural</t>
  </si>
  <si>
    <t>Rates &amp; Regulatory Affairs</t>
  </si>
  <si>
    <t>Claims Analysis</t>
  </si>
  <si>
    <t>Balance[a]</t>
  </si>
  <si>
    <t>[a] Balance sheet amounts are balances * -1</t>
  </si>
  <si>
    <t>CONSTRUCTION:</t>
  </si>
  <si>
    <t>TOTAL O&amp;M ACCOUNTS</t>
  </si>
  <si>
    <t>SUBTOTAL ORDINARY CLAIMS</t>
  </si>
  <si>
    <t>Expense</t>
  </si>
  <si>
    <t>Balance[b]</t>
  </si>
  <si>
    <t>2016 Oregon Earnings Test &amp; Washington Commission Basis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</si>
</sst>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6" applyNumberFormat="0" applyAlignment="0" applyProtection="0"/>
    <xf numFmtId="0" fontId="18" fillId="6" borderId="7" applyNumberFormat="0" applyAlignment="0" applyProtection="0"/>
    <xf numFmtId="0" fontId="19" fillId="6" borderId="6" applyNumberFormat="0" applyAlignment="0" applyProtection="0"/>
    <xf numFmtId="0" fontId="20" fillId="0" borderId="8" applyNumberFormat="0" applyFill="0" applyAlignment="0" applyProtection="0"/>
    <xf numFmtId="0" fontId="21" fillId="7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9" fillId="0" borderId="0"/>
    <xf numFmtId="0" fontId="4" fillId="8" borderId="10" applyNumberFormat="0" applyFont="0" applyAlignment="0" applyProtection="0"/>
    <xf numFmtId="0" fontId="3" fillId="8" borderId="10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10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3">
    <xf numFmtId="0" fontId="0" fillId="0" borderId="0" xfId="0"/>
    <xf numFmtId="0" fontId="6" fillId="0" borderId="0" xfId="0" applyFont="1"/>
    <xf numFmtId="0" fontId="7" fillId="0" borderId="0" xfId="0" applyFont="1"/>
    <xf numFmtId="37" fontId="6" fillId="0" borderId="0" xfId="0" applyNumberFormat="1" applyFont="1"/>
    <xf numFmtId="37" fontId="6" fillId="0" borderId="1" xfId="0" applyNumberFormat="1" applyFont="1" applyBorder="1" applyAlignment="1">
      <alignment horizontal="center"/>
    </xf>
    <xf numFmtId="37" fontId="6" fillId="0" borderId="1" xfId="0" applyNumberFormat="1" applyFont="1" applyBorder="1"/>
    <xf numFmtId="0" fontId="8" fillId="0" borderId="0" xfId="0" applyFont="1"/>
    <xf numFmtId="37" fontId="6" fillId="0" borderId="2" xfId="0" applyNumberFormat="1" applyFont="1" applyFill="1" applyBorder="1"/>
    <xf numFmtId="37" fontId="6" fillId="0" borderId="1" xfId="0" applyNumberFormat="1" applyFont="1" applyFill="1" applyBorder="1"/>
    <xf numFmtId="37" fontId="6" fillId="0" borderId="0" xfId="0" applyNumberFormat="1" applyFont="1" applyFill="1"/>
    <xf numFmtId="37" fontId="7" fillId="0" borderId="0" xfId="0" applyNumberFormat="1" applyFont="1"/>
    <xf numFmtId="37" fontId="7" fillId="0" borderId="2" xfId="0" applyNumberFormat="1" applyFont="1" applyBorder="1"/>
    <xf numFmtId="0" fontId="6" fillId="0" borderId="0" xfId="0" quotePrefix="1" applyNumberFormat="1" applyFont="1" applyAlignment="1">
      <alignment horizontal="center"/>
    </xf>
  </cellXfs>
  <cellStyles count="82">
    <cellStyle name="20% - Accent1" xfId="18" builtinId="30" customBuiltin="1"/>
    <cellStyle name="20% - Accent1 2" xfId="44"/>
    <cellStyle name="20% - Accent1 3" xfId="57"/>
    <cellStyle name="20% - Accent1 4" xfId="70"/>
    <cellStyle name="20% - Accent2" xfId="22" builtinId="34" customBuiltin="1"/>
    <cellStyle name="20% - Accent2 2" xfId="46"/>
    <cellStyle name="20% - Accent2 3" xfId="59"/>
    <cellStyle name="20% - Accent2 4" xfId="72"/>
    <cellStyle name="20% - Accent3" xfId="26" builtinId="38" customBuiltin="1"/>
    <cellStyle name="20% - Accent3 2" xfId="48"/>
    <cellStyle name="20% - Accent3 3" xfId="61"/>
    <cellStyle name="20% - Accent3 4" xfId="74"/>
    <cellStyle name="20% - Accent4" xfId="30" builtinId="42" customBuiltin="1"/>
    <cellStyle name="20% - Accent4 2" xfId="50"/>
    <cellStyle name="20% - Accent4 3" xfId="63"/>
    <cellStyle name="20% - Accent4 4" xfId="76"/>
    <cellStyle name="20% - Accent5" xfId="34" builtinId="46" customBuiltin="1"/>
    <cellStyle name="20% - Accent5 2" xfId="52"/>
    <cellStyle name="20% - Accent5 3" xfId="65"/>
    <cellStyle name="20% - Accent5 4" xfId="78"/>
    <cellStyle name="20% - Accent6" xfId="38" builtinId="50" customBuiltin="1"/>
    <cellStyle name="20% - Accent6 2" xfId="54"/>
    <cellStyle name="20% - Accent6 3" xfId="67"/>
    <cellStyle name="20% - Accent6 4" xfId="80"/>
    <cellStyle name="40% - Accent1" xfId="19" builtinId="31" customBuiltin="1"/>
    <cellStyle name="40% - Accent1 2" xfId="45"/>
    <cellStyle name="40% - Accent1 3" xfId="58"/>
    <cellStyle name="40% - Accent1 4" xfId="71"/>
    <cellStyle name="40% - Accent2" xfId="23" builtinId="35" customBuiltin="1"/>
    <cellStyle name="40% - Accent2 2" xfId="47"/>
    <cellStyle name="40% - Accent2 3" xfId="60"/>
    <cellStyle name="40% - Accent2 4" xfId="73"/>
    <cellStyle name="40% - Accent3" xfId="27" builtinId="39" customBuiltin="1"/>
    <cellStyle name="40% - Accent3 2" xfId="49"/>
    <cellStyle name="40% - Accent3 3" xfId="62"/>
    <cellStyle name="40% - Accent3 4" xfId="75"/>
    <cellStyle name="40% - Accent4" xfId="31" builtinId="43" customBuiltin="1"/>
    <cellStyle name="40% - Accent4 2" xfId="51"/>
    <cellStyle name="40% - Accent4 3" xfId="64"/>
    <cellStyle name="40% - Accent4 4" xfId="77"/>
    <cellStyle name="40% - Accent5" xfId="35" builtinId="47" customBuiltin="1"/>
    <cellStyle name="40% - Accent5 2" xfId="53"/>
    <cellStyle name="40% - Accent5 3" xfId="66"/>
    <cellStyle name="40% - Accent5 4" xfId="79"/>
    <cellStyle name="40% - Accent6" xfId="39" builtinId="51" customBuiltin="1"/>
    <cellStyle name="40% - Accent6 2" xfId="55"/>
    <cellStyle name="40% - Accent6 3" xfId="68"/>
    <cellStyle name="40% - Accent6 4" xfId="8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Note 3" xfId="43"/>
    <cellStyle name="Note 4" xfId="56"/>
    <cellStyle name="Note 5" xfId="69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zoomScaleSheetLayoutView="85" workbookViewId="0">
      <selection activeCell="C36" sqref="C36"/>
    </sheetView>
  </sheetViews>
  <sheetFormatPr defaultColWidth="8.85546875" defaultRowHeight="12.75" x14ac:dyDescent="0.2"/>
  <cols>
    <col min="1" max="1" width="8.85546875" style="1" customWidth="1"/>
    <col min="2" max="3" width="15.7109375" style="1" customWidth="1"/>
    <col min="4" max="5" width="15.7109375" style="3" customWidth="1"/>
    <col min="6" max="6" width="3.7109375" style="3" customWidth="1"/>
    <col min="7" max="8" width="15.7109375" style="3" customWidth="1"/>
    <col min="9" max="9" width="14.7109375" style="3" customWidth="1"/>
    <col min="10" max="14" width="13.7109375" style="3" customWidth="1"/>
    <col min="15" max="16384" width="8.85546875" style="1"/>
  </cols>
  <sheetData>
    <row r="1" spans="1:8" x14ac:dyDescent="0.2">
      <c r="A1" s="2" t="s">
        <v>7</v>
      </c>
    </row>
    <row r="2" spans="1:8" x14ac:dyDescent="0.2">
      <c r="A2" s="2" t="s">
        <v>8</v>
      </c>
    </row>
    <row r="3" spans="1:8" x14ac:dyDescent="0.2">
      <c r="A3" s="2" t="s">
        <v>17</v>
      </c>
    </row>
    <row r="4" spans="1:8" x14ac:dyDescent="0.2">
      <c r="A4" s="2" t="s">
        <v>9</v>
      </c>
    </row>
    <row r="6" spans="1:8" x14ac:dyDescent="0.2">
      <c r="D6" s="12">
        <v>201512</v>
      </c>
      <c r="E6" s="12">
        <v>201612</v>
      </c>
      <c r="F6" s="12"/>
      <c r="G6" s="12">
        <v>2016</v>
      </c>
      <c r="H6" s="12">
        <v>2016</v>
      </c>
    </row>
    <row r="7" spans="1:8" x14ac:dyDescent="0.2">
      <c r="D7" s="4" t="s">
        <v>10</v>
      </c>
      <c r="E7" s="4" t="s">
        <v>16</v>
      </c>
      <c r="F7" s="4"/>
      <c r="G7" s="4" t="s">
        <v>15</v>
      </c>
      <c r="H7" s="4" t="s">
        <v>6</v>
      </c>
    </row>
    <row r="8" spans="1:8" x14ac:dyDescent="0.2">
      <c r="B8" s="6" t="s">
        <v>0</v>
      </c>
    </row>
    <row r="9" spans="1:8" x14ac:dyDescent="0.2">
      <c r="A9" s="1">
        <v>262001</v>
      </c>
      <c r="B9" s="1" t="s">
        <v>1</v>
      </c>
      <c r="D9" s="9">
        <v>460000</v>
      </c>
      <c r="E9" s="9">
        <v>91927</v>
      </c>
      <c r="G9" s="3">
        <v>-302669.36</v>
      </c>
      <c r="H9" s="3">
        <f>+D9+G9-E9</f>
        <v>65403.640000000014</v>
      </c>
    </row>
    <row r="10" spans="1:8" x14ac:dyDescent="0.2">
      <c r="A10" s="1">
        <v>261001</v>
      </c>
      <c r="B10" s="1" t="s">
        <v>2</v>
      </c>
      <c r="D10" s="9">
        <v>124000</v>
      </c>
      <c r="E10" s="9">
        <v>213999.9</v>
      </c>
      <c r="G10" s="3">
        <v>239712.34</v>
      </c>
      <c r="H10" s="3">
        <f>+D10+G10-E10</f>
        <v>149712.43999999997</v>
      </c>
    </row>
    <row r="11" spans="1:8" x14ac:dyDescent="0.2">
      <c r="A11" s="1">
        <v>262003</v>
      </c>
      <c r="B11" s="1" t="s">
        <v>3</v>
      </c>
      <c r="D11" s="8">
        <v>20000</v>
      </c>
      <c r="E11" s="8">
        <v>75000</v>
      </c>
      <c r="F11" s="5"/>
      <c r="G11" s="5">
        <v>55000</v>
      </c>
      <c r="H11" s="5">
        <f>+D11+G11-E11</f>
        <v>0</v>
      </c>
    </row>
    <row r="12" spans="1:8" x14ac:dyDescent="0.2">
      <c r="D12" s="9"/>
      <c r="E12" s="9"/>
    </row>
    <row r="13" spans="1:8" x14ac:dyDescent="0.2">
      <c r="B13" s="1" t="s">
        <v>14</v>
      </c>
      <c r="D13" s="8">
        <f>SUM(D9:D11)</f>
        <v>604000</v>
      </c>
      <c r="E13" s="8">
        <f>SUM(E9:E11)</f>
        <v>380926.9</v>
      </c>
      <c r="F13" s="5"/>
      <c r="G13" s="5">
        <f>SUM(G9:G11)</f>
        <v>-7957.0199999999895</v>
      </c>
      <c r="H13" s="5">
        <f>SUM(H9:H11)</f>
        <v>215116.08</v>
      </c>
    </row>
    <row r="14" spans="1:8" x14ac:dyDescent="0.2">
      <c r="D14" s="9"/>
      <c r="E14" s="9"/>
    </row>
    <row r="15" spans="1:8" x14ac:dyDescent="0.2">
      <c r="A15" s="1">
        <v>262004</v>
      </c>
      <c r="B15" s="1" t="s">
        <v>4</v>
      </c>
      <c r="D15" s="8">
        <v>0</v>
      </c>
      <c r="E15" s="8">
        <v>95000</v>
      </c>
      <c r="G15" s="5">
        <v>483375.26</v>
      </c>
      <c r="H15" s="5">
        <f>+D15+G15-E15</f>
        <v>388375.26</v>
      </c>
    </row>
    <row r="16" spans="1:8" x14ac:dyDescent="0.2">
      <c r="D16" s="9"/>
      <c r="E16" s="9"/>
    </row>
    <row r="17" spans="1:9" ht="13.5" thickBot="1" x14ac:dyDescent="0.25">
      <c r="A17" s="2"/>
      <c r="B17" s="2" t="s">
        <v>13</v>
      </c>
      <c r="D17" s="7">
        <f>+D15+D13</f>
        <v>604000</v>
      </c>
      <c r="E17" s="7">
        <f>+E15+E13</f>
        <v>475926.9</v>
      </c>
      <c r="G17" s="11">
        <f>+G15+G13</f>
        <v>475418.24</v>
      </c>
      <c r="H17" s="11">
        <f>+H15+H13</f>
        <v>603491.34</v>
      </c>
    </row>
    <row r="18" spans="1:9" ht="13.5" thickTop="1" x14ac:dyDescent="0.2">
      <c r="D18" s="9"/>
      <c r="E18" s="9"/>
    </row>
    <row r="19" spans="1:9" x14ac:dyDescent="0.2">
      <c r="B19" s="6" t="s">
        <v>12</v>
      </c>
      <c r="D19" s="9"/>
      <c r="E19" s="9"/>
    </row>
    <row r="20" spans="1:9" x14ac:dyDescent="0.2">
      <c r="A20" s="1">
        <v>262002</v>
      </c>
      <c r="B20" s="1" t="s">
        <v>5</v>
      </c>
      <c r="D20" s="9">
        <v>53000</v>
      </c>
      <c r="E20" s="9">
        <v>51381.21</v>
      </c>
      <c r="G20" s="10">
        <v>136586.82999999999</v>
      </c>
      <c r="H20" s="10">
        <f>+D20+G20-E20</f>
        <v>138205.62</v>
      </c>
    </row>
    <row r="21" spans="1:9" x14ac:dyDescent="0.2">
      <c r="D21" s="9"/>
      <c r="E21" s="9"/>
    </row>
    <row r="24" spans="1:9" x14ac:dyDescent="0.2">
      <c r="A24" s="1" t="s">
        <v>11</v>
      </c>
    </row>
    <row r="26" spans="1:9" x14ac:dyDescent="0.2">
      <c r="I26" s="1"/>
    </row>
    <row r="27" spans="1:9" x14ac:dyDescent="0.2">
      <c r="I27" s="1"/>
    </row>
    <row r="28" spans="1:9" x14ac:dyDescent="0.2">
      <c r="I28" s="1"/>
    </row>
    <row r="29" spans="1:9" x14ac:dyDescent="0.2">
      <c r="I29" s="1"/>
    </row>
    <row r="30" spans="1:9" x14ac:dyDescent="0.2">
      <c r="I30" s="1"/>
    </row>
  </sheetData>
  <phoneticPr fontId="5" type="noConversion"/>
  <printOptions horizontalCentered="1"/>
  <pageMargins left="0.5" right="0.5" top="0.5" bottom="0.5" header="0.25" footer="0.2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D10BEED05CD4409F4456486F0DB4C7" ma:contentTypeVersion="92" ma:contentTypeDescription="" ma:contentTypeScope="" ma:versionID="9e62bd0d92bdeac6508a76f59246480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2017-04-28T07:00:00+00:00</OpenedDate>
    <Date1 xmlns="dc463f71-b30c-4ab2-9473-d307f9d35888">2017-04-28T07:00:00+00:00</Date1>
    <IsDocumentOrder xmlns="dc463f71-b30c-4ab2-9473-d307f9d35888" xsi:nil="true"/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170310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84F1905-002E-4347-8383-EE73052EFC24}"/>
</file>

<file path=customXml/itemProps2.xml><?xml version="1.0" encoding="utf-8"?>
<ds:datastoreItem xmlns:ds="http://schemas.openxmlformats.org/officeDocument/2006/customXml" ds:itemID="{CEE0B22D-1A84-4376-8E93-567A4E265BE1}"/>
</file>

<file path=customXml/itemProps3.xml><?xml version="1.0" encoding="utf-8"?>
<ds:datastoreItem xmlns:ds="http://schemas.openxmlformats.org/officeDocument/2006/customXml" ds:itemID="{43B4152A-82E4-4362-962B-76A6A08457ED}"/>
</file>

<file path=customXml/itemProps4.xml><?xml version="1.0" encoding="utf-8"?>
<ds:datastoreItem xmlns:ds="http://schemas.openxmlformats.org/officeDocument/2006/customXml" ds:itemID="{6447073B-D820-44D6-8C8F-3B0EBAE7B5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Actual Ord. Claims</vt:lpstr>
      <vt:lpstr>'Actual Ord. Claims'!Print_Area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Kelley, Cristan, M.</dc:creator>
  <cp:lastModifiedBy>Walker, Kyle T.</cp:lastModifiedBy>
  <cp:lastPrinted>2017-04-24T22:05:52Z</cp:lastPrinted>
  <dcterms:created xsi:type="dcterms:W3CDTF">2009-02-18T00:57:32Z</dcterms:created>
  <dcterms:modified xsi:type="dcterms:W3CDTF">2017-04-27T22:55:22Z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0x0101006E56B4D1795A2E4DB2F0B01679ED314A00FBD10BEED05CD4409F4456486F0DB4C7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